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04_主要品目別海上出入貨物等\"/>
    </mc:Choice>
  </mc:AlternateContent>
  <bookViews>
    <workbookView xWindow="-105" yWindow="-105" windowWidth="23250" windowHeight="13890"/>
  </bookViews>
  <sheets>
    <sheet name="岸和田市" sheetId="3" r:id="rId1"/>
  </sheets>
  <definedNames>
    <definedName name="_xlnm.Print_Area" localSheetId="0">岸和田市!$A$1:$H$27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C26" i="3"/>
  <c r="F26" i="3"/>
  <c r="F25" i="3"/>
  <c r="C25" i="3"/>
  <c r="B25" i="3" s="1"/>
  <c r="F23" i="3" l="1"/>
  <c r="C23" i="3"/>
  <c r="B23" i="3" s="1"/>
  <c r="C5" i="3"/>
  <c r="F5" i="3"/>
  <c r="B5" i="3" s="1"/>
  <c r="C6" i="3"/>
  <c r="B6" i="3" s="1"/>
  <c r="F6" i="3"/>
  <c r="C7" i="3"/>
  <c r="B7" i="3"/>
  <c r="F7" i="3"/>
  <c r="C16" i="3"/>
  <c r="B16" i="3" s="1"/>
  <c r="F16" i="3"/>
  <c r="C17" i="3"/>
  <c r="B17" i="3" s="1"/>
  <c r="F17" i="3"/>
  <c r="C18" i="3"/>
  <c r="B18" i="3" s="1"/>
  <c r="F18" i="3"/>
</calcChain>
</file>

<file path=xl/sharedStrings.xml><?xml version="1.0" encoding="utf-8"?>
<sst xmlns="http://schemas.openxmlformats.org/spreadsheetml/2006/main" count="35" uniqueCount="34">
  <si>
    <r>
      <t>(</t>
    </r>
    <r>
      <rPr>
        <sz val="11"/>
        <rFont val="ＭＳ 明朝"/>
        <family val="1"/>
        <charset val="128"/>
      </rPr>
      <t>単位　トン</t>
    </r>
    <r>
      <rPr>
        <sz val="11"/>
        <rFont val="Century"/>
        <family val="1"/>
      </rPr>
      <t>)</t>
    </r>
    <rPh sb="1" eb="3">
      <t>タンイ</t>
    </rPh>
    <phoneticPr fontId="2"/>
  </si>
  <si>
    <t>年次</t>
    <rPh sb="0" eb="1">
      <t>トシ</t>
    </rPh>
    <rPh sb="1" eb="2">
      <t>ツギ</t>
    </rPh>
    <phoneticPr fontId="2"/>
  </si>
  <si>
    <t>総数</t>
    <rPh sb="0" eb="1">
      <t>フサ</t>
    </rPh>
    <rPh sb="1" eb="2">
      <t>カズ</t>
    </rPh>
    <phoneticPr fontId="2"/>
  </si>
  <si>
    <t>外国貿易</t>
    <rPh sb="0" eb="1">
      <t>ソト</t>
    </rPh>
    <rPh sb="1" eb="2">
      <t>コク</t>
    </rPh>
    <rPh sb="2" eb="3">
      <t>ボウ</t>
    </rPh>
    <rPh sb="3" eb="4">
      <t>エキ</t>
    </rPh>
    <phoneticPr fontId="2"/>
  </si>
  <si>
    <t>国内貿易</t>
    <rPh sb="0" eb="1">
      <t>クニ</t>
    </rPh>
    <rPh sb="1" eb="2">
      <t>ナイ</t>
    </rPh>
    <rPh sb="2" eb="3">
      <t>ボウ</t>
    </rPh>
    <rPh sb="3" eb="4">
      <t>エキ</t>
    </rPh>
    <phoneticPr fontId="2"/>
  </si>
  <si>
    <t>総数</t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</si>
  <si>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</si>
  <si>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イリ</t>
    </rPh>
    <phoneticPr fontId="2"/>
  </si>
  <si>
    <t>移出</t>
    <rPh sb="0" eb="1">
      <t>ウツリ</t>
    </rPh>
    <rPh sb="1" eb="2">
      <t>デ</t>
    </rPh>
    <phoneticPr fontId="2"/>
  </si>
  <si>
    <t>移入</t>
    <rPh sb="0" eb="1">
      <t>ウツリ</t>
    </rPh>
    <rPh sb="1" eb="2">
      <t>イリ</t>
    </rPh>
    <phoneticPr fontId="2"/>
  </si>
  <si>
    <t>令和元年度</t>
    <rPh sb="0" eb="5">
      <t>レイワガンネンド</t>
    </rPh>
    <phoneticPr fontId="2"/>
  </si>
  <si>
    <t>平成15年度</t>
    <rPh sb="0" eb="2">
      <t>ヘイセイ</t>
    </rPh>
    <rPh sb="4" eb="6">
      <t>ネンド</t>
    </rPh>
    <phoneticPr fontId="6"/>
  </si>
  <si>
    <t>16年度</t>
    <rPh sb="2" eb="4">
      <t>ネンド</t>
    </rPh>
    <phoneticPr fontId="6"/>
  </si>
  <si>
    <t>17年度</t>
    <rPh sb="2" eb="4">
      <t>ネンド</t>
    </rPh>
    <phoneticPr fontId="6"/>
  </si>
  <si>
    <t>18年度</t>
    <rPh sb="2" eb="4">
      <t>ネンド</t>
    </rPh>
    <phoneticPr fontId="2"/>
  </si>
  <si>
    <t>19年度</t>
    <rPh sb="2" eb="4">
      <t>ネンド</t>
    </rPh>
    <phoneticPr fontId="2"/>
  </si>
  <si>
    <t>20年度</t>
    <rPh sb="2" eb="4">
      <t>ネンド</t>
    </rPh>
    <phoneticPr fontId="2"/>
  </si>
  <si>
    <t>21年度</t>
    <rPh sb="2" eb="4">
      <t>ネンド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</si>
  <si>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</si>
  <si>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</si>
  <si>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</si>
  <si>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phoneticPr fontId="2"/>
  </si>
  <si>
    <t>26年度</t>
    <phoneticPr fontId="2"/>
  </si>
  <si>
    <t>27年度</t>
    <phoneticPr fontId="2"/>
  </si>
  <si>
    <t>28年度</t>
    <phoneticPr fontId="2"/>
  </si>
  <si>
    <t>30年度</t>
    <phoneticPr fontId="2"/>
  </si>
  <si>
    <t>29年度</t>
  </si>
  <si>
    <r>
      <t>輸移出入別海上出入貨物</t>
    </r>
    <r>
      <rPr>
        <sz val="14"/>
        <rFont val="Century"/>
        <family val="1"/>
      </rPr>
      <t xml:space="preserve"> (</t>
    </r>
    <r>
      <rPr>
        <sz val="14"/>
        <rFont val="ＭＳ ゴシック"/>
        <family val="3"/>
        <charset val="128"/>
      </rPr>
      <t>岸和田市</t>
    </r>
    <r>
      <rPr>
        <sz val="14"/>
        <rFont val="Century"/>
        <family val="1"/>
      </rPr>
      <t>)</t>
    </r>
    <rPh sb="0" eb="1">
      <t>ユ</t>
    </rPh>
    <rPh sb="1" eb="2">
      <t>ウツリ</t>
    </rPh>
    <rPh sb="2" eb="4">
      <t>シュツニュウ</t>
    </rPh>
    <rPh sb="4" eb="5">
      <t>ベツ</t>
    </rPh>
    <rPh sb="5" eb="7">
      <t>カイジョウ</t>
    </rPh>
    <rPh sb="7" eb="9">
      <t>シュツニュウ</t>
    </rPh>
    <rPh sb="9" eb="11">
      <t>カモツ</t>
    </rPh>
    <rPh sb="13" eb="17">
      <t>キシワダシ</t>
    </rPh>
    <phoneticPr fontId="2"/>
  </si>
  <si>
    <t>2年度</t>
    <rPh sb="1" eb="3">
      <t>ネンド</t>
    </rPh>
    <phoneticPr fontId="2"/>
  </si>
  <si>
    <t>担当：総務管財課（照会先：大阪港湾局）</t>
    <rPh sb="3" eb="8">
      <t>ソウム</t>
    </rPh>
    <phoneticPr fontId="6"/>
  </si>
  <si>
    <t>3年度</t>
    <rPh sb="1" eb="3">
      <t>ネンド</t>
    </rPh>
    <phoneticPr fontId="2"/>
  </si>
  <si>
    <t>4年度</t>
    <rPh sb="1" eb="3">
      <t>ネンド</t>
    </rPh>
    <phoneticPr fontId="2"/>
  </si>
  <si>
    <t>5年度</t>
    <rPh sb="1" eb="3">
      <t>ネンド</t>
    </rPh>
    <phoneticPr fontId="2"/>
  </si>
  <si>
    <t>6年度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</si>
</sst>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;&quot;△&quot;###\ ###\ ##0"/>
    <numFmt numFmtId="177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Century"/>
      <family val="1"/>
    </font>
    <font>
      <sz val="6"/>
      <name val="ＭＳ 明朝"/>
      <family val="1"/>
      <charset val="128"/>
    </font>
    <font>
      <sz val="14"/>
      <name val="Century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1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6" fontId="25" fillId="0" borderId="15" xfId="0" applyNumberFormat="1" applyFont="1" applyFill="1" applyBorder="1" applyAlignment="1">
      <alignment horizontal="right" vertical="center"/>
    </xf>
    <xf numFmtId="176" fontId="25" fillId="0" borderId="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showGridLines="0" tabSelected="1" zoomScaleNormal="100" workbookViewId="0">
      <selection activeCell="D14" sqref="D14"/>
    </sheetView>
  </sheetViews>
  <sheetFormatPr defaultColWidth="12.375" defaultRowHeight="18.95" customHeight="1" x14ac:dyDescent="0.15"/>
  <cols>
    <col min="1" max="1" width="10.875" customWidth="1"/>
  </cols>
  <sheetData>
    <row r="1" spans="1:9" ht="18.95" customHeight="1" x14ac:dyDescent="0.15">
      <c r="A1" s="20" t="s">
        <v>27</v>
      </c>
      <c r="B1" s="21"/>
      <c r="C1" s="21"/>
      <c r="D1" s="21"/>
      <c r="E1" s="21"/>
      <c r="F1" s="21"/>
      <c r="G1" s="21"/>
      <c r="H1" s="21"/>
    </row>
    <row r="2" spans="1:9" ht="18.95" customHeight="1" thickBot="1" x14ac:dyDescent="0.2">
      <c r="A2" s="22" t="s">
        <v>0</v>
      </c>
      <c r="B2" s="23"/>
      <c r="C2" s="23"/>
      <c r="D2" s="23"/>
      <c r="E2" s="23"/>
      <c r="F2" s="23"/>
      <c r="G2" s="23"/>
      <c r="H2" s="23"/>
    </row>
    <row r="3" spans="1:9" s="1" customFormat="1" ht="18.95" customHeight="1" x14ac:dyDescent="0.15">
      <c r="A3" s="24" t="s">
        <v>1</v>
      </c>
      <c r="B3" s="26" t="s">
        <v>2</v>
      </c>
      <c r="C3" s="28" t="s">
        <v>3</v>
      </c>
      <c r="D3" s="29"/>
      <c r="E3" s="29"/>
      <c r="F3" s="29" t="s">
        <v>4</v>
      </c>
      <c r="G3" s="29"/>
      <c r="H3" s="30"/>
    </row>
    <row r="4" spans="1:9" s="1" customFormat="1" ht="18.95" customHeight="1" x14ac:dyDescent="0.15">
      <c r="A4" s="25"/>
      <c r="B4" s="27"/>
      <c r="C4" s="4" t="s">
        <v>5</v>
      </c>
      <c r="D4" s="2" t="s">
        <v>6</v>
      </c>
      <c r="E4" s="2" t="s">
        <v>7</v>
      </c>
      <c r="F4" s="2" t="s">
        <v>5</v>
      </c>
      <c r="G4" s="2" t="s">
        <v>8</v>
      </c>
      <c r="H4" s="3" t="s">
        <v>9</v>
      </c>
    </row>
    <row r="5" spans="1:9" s="1" customFormat="1" ht="18.95" customHeight="1" x14ac:dyDescent="0.15">
      <c r="A5" s="11" t="s">
        <v>11</v>
      </c>
      <c r="B5" s="7">
        <f>C5+F5</f>
        <v>1359396</v>
      </c>
      <c r="C5" s="6">
        <f>SUM(D5:E5)</f>
        <v>290823</v>
      </c>
      <c r="D5" s="6">
        <v>0</v>
      </c>
      <c r="E5" s="6">
        <v>290823</v>
      </c>
      <c r="F5" s="6">
        <f>SUM(G5:H5)</f>
        <v>1068573</v>
      </c>
      <c r="G5" s="6">
        <v>84280</v>
      </c>
      <c r="H5" s="6">
        <v>984293</v>
      </c>
    </row>
    <row r="6" spans="1:9" s="1" customFormat="1" ht="18.95" customHeight="1" x14ac:dyDescent="0.15">
      <c r="A6" s="11" t="s">
        <v>12</v>
      </c>
      <c r="B6" s="7">
        <f>C6+F6</f>
        <v>1567477</v>
      </c>
      <c r="C6" s="6">
        <f>SUM(D6:E6)</f>
        <v>366850</v>
      </c>
      <c r="D6" s="6">
        <v>0</v>
      </c>
      <c r="E6" s="6">
        <v>366850</v>
      </c>
      <c r="F6" s="6">
        <f>SUM(G6:H6)</f>
        <v>1200627</v>
      </c>
      <c r="G6" s="6">
        <v>95092</v>
      </c>
      <c r="H6" s="6">
        <v>1105535</v>
      </c>
    </row>
    <row r="7" spans="1:9" s="1" customFormat="1" ht="18.95" customHeight="1" x14ac:dyDescent="0.15">
      <c r="A7" s="11" t="s">
        <v>13</v>
      </c>
      <c r="B7" s="7">
        <f>C7+F7</f>
        <v>1658219</v>
      </c>
      <c r="C7" s="6">
        <f>SUM(D7:E7)</f>
        <v>326689</v>
      </c>
      <c r="D7" s="6">
        <v>0</v>
      </c>
      <c r="E7" s="6">
        <v>326689</v>
      </c>
      <c r="F7" s="6">
        <f>SUM(G7:H7)</f>
        <v>1331530</v>
      </c>
      <c r="G7" s="6">
        <v>135020</v>
      </c>
      <c r="H7" s="6">
        <v>1196510</v>
      </c>
    </row>
    <row r="8" spans="1:9" s="1" customFormat="1" ht="18.95" customHeight="1" x14ac:dyDescent="0.15">
      <c r="A8" s="12" t="s">
        <v>14</v>
      </c>
      <c r="B8" s="8">
        <v>1461246</v>
      </c>
      <c r="C8" s="6">
        <v>353051</v>
      </c>
      <c r="D8" s="6">
        <v>0</v>
      </c>
      <c r="E8" s="6">
        <v>353051</v>
      </c>
      <c r="F8" s="6">
        <v>1108195</v>
      </c>
      <c r="G8" s="6">
        <v>99447</v>
      </c>
      <c r="H8" s="6">
        <v>1008748</v>
      </c>
    </row>
    <row r="9" spans="1:9" s="1" customFormat="1" ht="18.95" customHeight="1" x14ac:dyDescent="0.15">
      <c r="A9" s="12" t="s">
        <v>15</v>
      </c>
      <c r="B9" s="8">
        <v>1442502</v>
      </c>
      <c r="C9" s="6">
        <v>377592</v>
      </c>
      <c r="D9" s="6">
        <v>13193</v>
      </c>
      <c r="E9" s="6">
        <v>364399</v>
      </c>
      <c r="F9" s="6">
        <v>1064910</v>
      </c>
      <c r="G9" s="6">
        <v>109559</v>
      </c>
      <c r="H9" s="6">
        <v>955351</v>
      </c>
    </row>
    <row r="10" spans="1:9" s="1" customFormat="1" ht="18.95" customHeight="1" x14ac:dyDescent="0.15">
      <c r="A10" s="12" t="s">
        <v>16</v>
      </c>
      <c r="B10" s="8">
        <v>1195178</v>
      </c>
      <c r="C10" s="6">
        <v>287276</v>
      </c>
      <c r="D10" s="6">
        <v>0</v>
      </c>
      <c r="E10" s="6">
        <v>287276</v>
      </c>
      <c r="F10" s="6">
        <v>907902</v>
      </c>
      <c r="G10" s="6">
        <v>75108</v>
      </c>
      <c r="H10" s="6">
        <v>832794</v>
      </c>
    </row>
    <row r="11" spans="1:9" s="1" customFormat="1" ht="18.95" customHeight="1" x14ac:dyDescent="0.15">
      <c r="A11" s="12" t="s">
        <v>17</v>
      </c>
      <c r="B11" s="8">
        <v>1483487</v>
      </c>
      <c r="C11" s="6">
        <v>374456</v>
      </c>
      <c r="D11" s="6">
        <v>0</v>
      </c>
      <c r="E11" s="6">
        <v>374456</v>
      </c>
      <c r="F11" s="6">
        <v>1109031</v>
      </c>
      <c r="G11" s="6">
        <v>74616</v>
      </c>
      <c r="H11" s="6">
        <v>1034415</v>
      </c>
    </row>
    <row r="12" spans="1:9" s="1" customFormat="1" ht="18.95" customHeight="1" x14ac:dyDescent="0.15">
      <c r="A12" s="12" t="s">
        <v>18</v>
      </c>
      <c r="B12" s="8">
        <v>1787054</v>
      </c>
      <c r="C12" s="6">
        <v>422443</v>
      </c>
      <c r="D12" s="6">
        <v>0</v>
      </c>
      <c r="E12" s="6">
        <v>422443</v>
      </c>
      <c r="F12" s="6">
        <v>1364611</v>
      </c>
      <c r="G12" s="6">
        <v>64520</v>
      </c>
      <c r="H12" s="6">
        <v>1300091</v>
      </c>
      <c r="I12" s="10"/>
    </row>
    <row r="13" spans="1:9" s="1" customFormat="1" ht="18.95" customHeight="1" x14ac:dyDescent="0.15">
      <c r="A13" s="12" t="s">
        <v>19</v>
      </c>
      <c r="B13" s="8">
        <v>1675463</v>
      </c>
      <c r="C13" s="6">
        <v>287279</v>
      </c>
      <c r="D13" s="6">
        <v>0</v>
      </c>
      <c r="E13" s="6">
        <v>287279</v>
      </c>
      <c r="F13" s="6">
        <v>1388184</v>
      </c>
      <c r="G13" s="6">
        <v>128118</v>
      </c>
      <c r="H13" s="6">
        <v>1260066</v>
      </c>
      <c r="I13" s="10"/>
    </row>
    <row r="14" spans="1:9" s="1" customFormat="1" ht="18.95" customHeight="1" x14ac:dyDescent="0.15">
      <c r="A14" s="12" t="s">
        <v>20</v>
      </c>
      <c r="B14" s="8">
        <v>1677335</v>
      </c>
      <c r="C14" s="6">
        <v>260926</v>
      </c>
      <c r="D14" s="6">
        <v>0</v>
      </c>
      <c r="E14" s="6">
        <v>260926</v>
      </c>
      <c r="F14" s="6">
        <v>1416409</v>
      </c>
      <c r="G14" s="6">
        <v>148145</v>
      </c>
      <c r="H14" s="6">
        <v>1268264</v>
      </c>
      <c r="I14" s="10"/>
    </row>
    <row r="15" spans="1:9" s="1" customFormat="1" ht="18.95" customHeight="1" x14ac:dyDescent="0.15">
      <c r="A15" s="12" t="s">
        <v>21</v>
      </c>
      <c r="B15" s="8">
        <v>1595707</v>
      </c>
      <c r="C15" s="6">
        <v>214084</v>
      </c>
      <c r="D15" s="6">
        <v>1803</v>
      </c>
      <c r="E15" s="6">
        <v>212281</v>
      </c>
      <c r="F15" s="6">
        <v>1381623</v>
      </c>
      <c r="G15" s="6">
        <v>126575</v>
      </c>
      <c r="H15" s="6">
        <v>1255048</v>
      </c>
      <c r="I15" s="10"/>
    </row>
    <row r="16" spans="1:9" s="1" customFormat="1" ht="18.95" customHeight="1" x14ac:dyDescent="0.15">
      <c r="A16" s="12" t="s">
        <v>22</v>
      </c>
      <c r="B16" s="8">
        <f>C16+F16</f>
        <v>1404395</v>
      </c>
      <c r="C16" s="6">
        <f>D16+E16</f>
        <v>227655</v>
      </c>
      <c r="D16" s="6">
        <v>0</v>
      </c>
      <c r="E16" s="6">
        <v>227655</v>
      </c>
      <c r="F16" s="6">
        <f>G16+H16</f>
        <v>1176740</v>
      </c>
      <c r="G16" s="6">
        <v>115426</v>
      </c>
      <c r="H16" s="6">
        <v>1061314</v>
      </c>
      <c r="I16" s="10"/>
    </row>
    <row r="17" spans="1:18" s="1" customFormat="1" ht="18.95" customHeight="1" x14ac:dyDescent="0.15">
      <c r="A17" s="12" t="s">
        <v>23</v>
      </c>
      <c r="B17" s="8">
        <f>IFERROR(C17+F17,"")</f>
        <v>1497593</v>
      </c>
      <c r="C17" s="6">
        <f>IFERROR(D17+E17,"")</f>
        <v>230546</v>
      </c>
      <c r="D17" s="6">
        <v>0</v>
      </c>
      <c r="E17" s="6">
        <v>230546</v>
      </c>
      <c r="F17" s="6">
        <f>IFERROR(G17+H17,"")</f>
        <v>1267047</v>
      </c>
      <c r="G17" s="6">
        <v>160455</v>
      </c>
      <c r="H17" s="6">
        <v>1106592</v>
      </c>
      <c r="I17" s="10"/>
    </row>
    <row r="18" spans="1:18" s="1" customFormat="1" ht="22.5" customHeight="1" x14ac:dyDescent="0.15">
      <c r="A18" s="12" t="s">
        <v>24</v>
      </c>
      <c r="B18" s="8">
        <f>IFERROR(C18+F18,"")</f>
        <v>1628524</v>
      </c>
      <c r="C18" s="6">
        <f>IFERROR(D18+E18,"")</f>
        <v>297434</v>
      </c>
      <c r="D18" s="6">
        <v>0</v>
      </c>
      <c r="E18" s="6">
        <v>297434</v>
      </c>
      <c r="F18" s="6">
        <f>IFERROR(G18+H18,"")</f>
        <v>1331090</v>
      </c>
      <c r="G18" s="6">
        <v>122275</v>
      </c>
      <c r="H18" s="6">
        <v>1208815</v>
      </c>
      <c r="I18" s="10"/>
    </row>
    <row r="19" spans="1:18" s="1" customFormat="1" ht="22.5" customHeight="1" x14ac:dyDescent="0.15">
      <c r="A19" s="12" t="s">
        <v>26</v>
      </c>
      <c r="B19" s="7">
        <v>1426938</v>
      </c>
      <c r="C19" s="6">
        <v>299233</v>
      </c>
      <c r="D19" s="6">
        <v>0</v>
      </c>
      <c r="E19" s="6">
        <v>299233</v>
      </c>
      <c r="F19" s="6">
        <v>1127705</v>
      </c>
      <c r="G19" s="6">
        <v>65797</v>
      </c>
      <c r="H19" s="6">
        <v>1061908</v>
      </c>
      <c r="I19" s="10"/>
    </row>
    <row r="20" spans="1:18" s="1" customFormat="1" ht="22.5" customHeight="1" x14ac:dyDescent="0.15">
      <c r="A20" s="12" t="s">
        <v>25</v>
      </c>
      <c r="B20" s="7">
        <v>1669639</v>
      </c>
      <c r="C20" s="6">
        <v>279884</v>
      </c>
      <c r="D20" s="6">
        <v>999</v>
      </c>
      <c r="E20" s="6">
        <v>278885</v>
      </c>
      <c r="F20" s="6">
        <v>1389755</v>
      </c>
      <c r="G20" s="6">
        <v>174244</v>
      </c>
      <c r="H20" s="6">
        <v>1215511</v>
      </c>
      <c r="I20" s="10"/>
    </row>
    <row r="21" spans="1:18" s="1" customFormat="1" ht="22.5" customHeight="1" x14ac:dyDescent="0.15">
      <c r="A21" s="12" t="s">
        <v>10</v>
      </c>
      <c r="B21" s="8">
        <v>1267737</v>
      </c>
      <c r="C21" s="6">
        <v>251605</v>
      </c>
      <c r="D21" s="6">
        <v>0</v>
      </c>
      <c r="E21" s="6">
        <v>251605</v>
      </c>
      <c r="F21" s="6">
        <v>1016132</v>
      </c>
      <c r="G21" s="6">
        <v>71784</v>
      </c>
      <c r="H21" s="6">
        <v>944348</v>
      </c>
      <c r="I21" s="10"/>
    </row>
    <row r="22" spans="1:18" s="1" customFormat="1" ht="22.5" customHeight="1" x14ac:dyDescent="0.15">
      <c r="A22" s="12" t="s">
        <v>28</v>
      </c>
      <c r="B22" s="7">
        <v>1265087</v>
      </c>
      <c r="C22" s="6">
        <v>133459</v>
      </c>
      <c r="D22" s="6">
        <v>0</v>
      </c>
      <c r="E22" s="6">
        <v>133459</v>
      </c>
      <c r="F22" s="6">
        <v>1131628</v>
      </c>
      <c r="G22" s="6">
        <v>35839</v>
      </c>
      <c r="H22" s="6">
        <v>1095789</v>
      </c>
      <c r="I22" s="10"/>
    </row>
    <row r="23" spans="1:18" s="1" customFormat="1" ht="22.5" customHeight="1" x14ac:dyDescent="0.15">
      <c r="A23" s="12" t="s">
        <v>30</v>
      </c>
      <c r="B23" s="7">
        <f>SUM(F23,C23)</f>
        <v>1490221</v>
      </c>
      <c r="C23" s="6">
        <f>SUM(D23:E23)</f>
        <v>188807</v>
      </c>
      <c r="D23" s="6">
        <v>0</v>
      </c>
      <c r="E23" s="6">
        <v>188807</v>
      </c>
      <c r="F23" s="6">
        <f>SUM(G23:H23)</f>
        <v>1301414</v>
      </c>
      <c r="G23" s="6">
        <v>47918</v>
      </c>
      <c r="H23" s="6">
        <v>1253496</v>
      </c>
      <c r="I23" s="10"/>
    </row>
    <row r="24" spans="1:18" s="1" customFormat="1" ht="22.5" customHeight="1" x14ac:dyDescent="0.15">
      <c r="A24" s="12" t="s">
        <v>31</v>
      </c>
      <c r="B24" s="7">
        <v>1299869</v>
      </c>
      <c r="C24" s="6">
        <v>147318</v>
      </c>
      <c r="D24" s="6">
        <v>0</v>
      </c>
      <c r="E24" s="6">
        <v>147318</v>
      </c>
      <c r="F24" s="6">
        <v>1152551</v>
      </c>
      <c r="G24" s="6">
        <v>51493</v>
      </c>
      <c r="H24" s="6">
        <v>1101058</v>
      </c>
      <c r="I24" s="10"/>
    </row>
    <row r="25" spans="1:18" s="1" customFormat="1" ht="22.5" customHeight="1" x14ac:dyDescent="0.15">
      <c r="A25" s="18" t="s">
        <v>32</v>
      </c>
      <c r="B25" s="16">
        <f>SUM(C25,F25)</f>
        <v>1233828</v>
      </c>
      <c r="C25" s="15">
        <f>SUM(D25:E25)</f>
        <v>125678</v>
      </c>
      <c r="D25" s="15">
        <v>0</v>
      </c>
      <c r="E25" s="15">
        <v>125678</v>
      </c>
      <c r="F25" s="15">
        <f>SUM(G25:H25)</f>
        <v>1108150</v>
      </c>
      <c r="G25" s="15">
        <v>77590</v>
      </c>
      <c r="H25" s="15">
        <v>1030560</v>
      </c>
      <c r="I25" s="15"/>
    </row>
    <row r="26" spans="1:18" s="1" customFormat="1" ht="22.5" customHeight="1" thickBot="1" x14ac:dyDescent="0.2">
      <c r="A26" s="19" t="s">
        <v>33</v>
      </c>
      <c r="B26" s="31">
        <f>SUM(C26,F26)</f>
        <v>1186979</v>
      </c>
      <c r="C26" s="32">
        <f>SUM(D26,E26)</f>
        <v>145081</v>
      </c>
      <c r="D26" s="32">
        <v>0</v>
      </c>
      <c r="E26" s="32">
        <v>145081</v>
      </c>
      <c r="F26" s="32">
        <f>SUM(G26,H26)</f>
        <v>1041898</v>
      </c>
      <c r="G26" s="32">
        <v>61179</v>
      </c>
      <c r="H26" s="32">
        <v>980719</v>
      </c>
      <c r="I26" s="17"/>
    </row>
    <row r="27" spans="1:18" s="5" customFormat="1" ht="18.95" customHeight="1" x14ac:dyDescent="0.15">
      <c r="A27" s="14" t="s">
        <v>29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s="5" customFormat="1" ht="18.95" customHeight="1" x14ac:dyDescent="0.15">
      <c r="G28" s="9"/>
    </row>
    <row r="29" spans="1:18" s="5" customFormat="1" ht="18.95" customHeight="1" x14ac:dyDescent="0.15"/>
    <row r="30" spans="1:18" s="5" customFormat="1" ht="18.95" customHeight="1" x14ac:dyDescent="0.15"/>
  </sheetData>
  <mergeCells count="6">
    <mergeCell ref="A1:H1"/>
    <mergeCell ref="A2:H2"/>
    <mergeCell ref="A3:A4"/>
    <mergeCell ref="B3:B4"/>
    <mergeCell ref="C3:E3"/>
    <mergeCell ref="F3:H3"/>
  </mergeCells>
  <phoneticPr fontId="2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岸和田市</vt:lpstr>
      <vt:lpstr>岸和田市!Print_Area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2025-11-17T07:41:41Z</dcterms:modified>
</cp:coreProperties>
</file>