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.22\seibi\②一般廃棄物係\★★E6ヤスデ対策\オープンデータ関連\R３\"/>
    </mc:Choice>
  </mc:AlternateContent>
  <bookViews>
    <workbookView xWindow="0" yWindow="0" windowWidth="17340" windowHeight="8790"/>
  </bookViews>
  <sheets>
    <sheet name="ヤンバルトサカヤスデ発生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" i="1" l="1"/>
  <c r="AD33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</calcChain>
</file>

<file path=xl/sharedStrings.xml><?xml version="1.0" encoding="utf-8"?>
<sst xmlns="http://schemas.openxmlformats.org/spreadsheetml/2006/main" count="90" uniqueCount="90">
  <si>
    <t>【ヤンバルトサカヤスデの発生地区数】</t>
    <rPh sb="14" eb="16">
      <t>チク</t>
    </rPh>
    <rPh sb="16" eb="17">
      <t>スウ</t>
    </rPh>
    <phoneticPr fontId="3"/>
  </si>
  <si>
    <t>市町村名</t>
    <rPh sb="0" eb="4">
      <t>シチョウソンメイ</t>
    </rPh>
    <phoneticPr fontId="3"/>
  </si>
  <si>
    <t>奄美市</t>
    <rPh sb="0" eb="3">
      <t>アマミシ</t>
    </rPh>
    <phoneticPr fontId="3"/>
  </si>
  <si>
    <t>大和村</t>
    <rPh sb="0" eb="3">
      <t>ヤマトソン</t>
    </rPh>
    <phoneticPr fontId="3"/>
  </si>
  <si>
    <t>宇検村</t>
    <rPh sb="0" eb="3">
      <t>ウケンソン</t>
    </rPh>
    <phoneticPr fontId="3"/>
  </si>
  <si>
    <t>瀬戸内町</t>
    <rPh sb="0" eb="4">
      <t>セトウチチョウ</t>
    </rPh>
    <phoneticPr fontId="3"/>
  </si>
  <si>
    <t>龍郷町</t>
    <rPh sb="0" eb="3">
      <t>タツゴウチョウ</t>
    </rPh>
    <phoneticPr fontId="3"/>
  </si>
  <si>
    <t>喜界町</t>
    <rPh sb="0" eb="3">
      <t>キカイチョウ</t>
    </rPh>
    <phoneticPr fontId="3"/>
  </si>
  <si>
    <t>徳之島町</t>
    <rPh sb="0" eb="4">
      <t>トクノシマチョウ</t>
    </rPh>
    <phoneticPr fontId="3"/>
  </si>
  <si>
    <t>天城町</t>
    <rPh sb="0" eb="3">
      <t>アマギチョウ</t>
    </rPh>
    <phoneticPr fontId="3"/>
  </si>
  <si>
    <t>伊仙町</t>
    <rPh sb="0" eb="3">
      <t>イセンチョウ</t>
    </rPh>
    <phoneticPr fontId="3"/>
  </si>
  <si>
    <t>和泊町</t>
    <rPh sb="0" eb="3">
      <t>ワドマリチョウ</t>
    </rPh>
    <phoneticPr fontId="3"/>
  </si>
  <si>
    <t>知名町</t>
    <rPh sb="0" eb="3">
      <t>チナチョウ</t>
    </rPh>
    <phoneticPr fontId="3"/>
  </si>
  <si>
    <t>与論町</t>
    <rPh sb="0" eb="3">
      <t>ヨロンチョウ</t>
    </rPh>
    <phoneticPr fontId="3"/>
  </si>
  <si>
    <t>鹿児島市</t>
    <rPh sb="0" eb="4">
      <t>カゴシマシ</t>
    </rPh>
    <phoneticPr fontId="3"/>
  </si>
  <si>
    <t>枕崎市</t>
    <rPh sb="0" eb="3">
      <t>マクラザキシ</t>
    </rPh>
    <phoneticPr fontId="3"/>
  </si>
  <si>
    <t>指宿市</t>
    <rPh sb="0" eb="3">
      <t>イブスキシ</t>
    </rPh>
    <phoneticPr fontId="3"/>
  </si>
  <si>
    <t>日置市</t>
    <rPh sb="0" eb="3">
      <t>ヒオキシ</t>
    </rPh>
    <phoneticPr fontId="3"/>
  </si>
  <si>
    <t>南九州市</t>
    <rPh sb="0" eb="4">
      <t>ミナミキュウシュウシ</t>
    </rPh>
    <phoneticPr fontId="3"/>
  </si>
  <si>
    <t>屋久島町</t>
    <rPh sb="0" eb="4">
      <t>ヤクシマチョウ</t>
    </rPh>
    <phoneticPr fontId="3"/>
  </si>
  <si>
    <t>南さつま市</t>
    <rPh sb="0" eb="1">
      <t>ミナミ</t>
    </rPh>
    <rPh sb="4" eb="5">
      <t>シ</t>
    </rPh>
    <phoneticPr fontId="3"/>
  </si>
  <si>
    <t>出水市</t>
    <rPh sb="0" eb="3">
      <t>イズミシ</t>
    </rPh>
    <phoneticPr fontId="3"/>
  </si>
  <si>
    <t>霧島市</t>
    <rPh sb="0" eb="3">
      <t>キリシマシ</t>
    </rPh>
    <phoneticPr fontId="3"/>
  </si>
  <si>
    <t>阿久根市</t>
    <rPh sb="0" eb="4">
      <t>アクネシ</t>
    </rPh>
    <phoneticPr fontId="3"/>
  </si>
  <si>
    <t>鹿屋市</t>
    <rPh sb="0" eb="3">
      <t>カノヤシ</t>
    </rPh>
    <phoneticPr fontId="3"/>
  </si>
  <si>
    <t>姶良市</t>
    <rPh sb="0" eb="3">
      <t>アイラシ</t>
    </rPh>
    <phoneticPr fontId="3"/>
  </si>
  <si>
    <t>長島町</t>
    <rPh sb="0" eb="3">
      <t>ナガシマチョウ</t>
    </rPh>
    <phoneticPr fontId="3"/>
  </si>
  <si>
    <t>市町村数計</t>
    <rPh sb="0" eb="3">
      <t>シチョウソン</t>
    </rPh>
    <rPh sb="3" eb="4">
      <t>スウ</t>
    </rPh>
    <rPh sb="4" eb="5">
      <t>ケイ</t>
    </rPh>
    <phoneticPr fontId="3"/>
  </si>
  <si>
    <t>地区数計</t>
    <rPh sb="0" eb="2">
      <t>チク</t>
    </rPh>
    <rPh sb="2" eb="3">
      <t>スウ</t>
    </rPh>
    <rPh sb="3" eb="4">
      <t>ケイ</t>
    </rPh>
    <phoneticPr fontId="3"/>
  </si>
  <si>
    <t>地区数</t>
    <rPh sb="0" eb="2">
      <t>チク</t>
    </rPh>
    <rPh sb="2" eb="3">
      <t>スウ</t>
    </rPh>
    <phoneticPr fontId="3"/>
  </si>
  <si>
    <t>平成３年度</t>
    <rPh sb="0" eb="2">
      <t>ヘイセイ</t>
    </rPh>
    <rPh sb="3" eb="5">
      <t>ネンド</t>
    </rPh>
    <phoneticPr fontId="3"/>
  </si>
  <si>
    <t>1991年度</t>
    <rPh sb="4" eb="6">
      <t>ネンド</t>
    </rPh>
    <phoneticPr fontId="3"/>
  </si>
  <si>
    <t>平成４年度</t>
    <rPh sb="0" eb="2">
      <t>ヘイセイ</t>
    </rPh>
    <rPh sb="3" eb="5">
      <t>ネンド</t>
    </rPh>
    <phoneticPr fontId="3"/>
  </si>
  <si>
    <t>1992年度</t>
    <rPh sb="4" eb="6">
      <t>ネンド</t>
    </rPh>
    <phoneticPr fontId="3"/>
  </si>
  <si>
    <t>平成５年度</t>
    <rPh sb="0" eb="2">
      <t>ヘイセイ</t>
    </rPh>
    <rPh sb="3" eb="5">
      <t>ネンド</t>
    </rPh>
    <phoneticPr fontId="3"/>
  </si>
  <si>
    <t>1993年度</t>
    <rPh sb="4" eb="6">
      <t>ネンド</t>
    </rPh>
    <phoneticPr fontId="3"/>
  </si>
  <si>
    <t>平成６年度</t>
    <rPh sb="0" eb="2">
      <t>ヘイセイ</t>
    </rPh>
    <rPh sb="3" eb="5">
      <t>ネンド</t>
    </rPh>
    <phoneticPr fontId="3"/>
  </si>
  <si>
    <t>1994年度</t>
    <rPh sb="4" eb="6">
      <t>ネンド</t>
    </rPh>
    <phoneticPr fontId="3"/>
  </si>
  <si>
    <t>平成７年度</t>
    <rPh sb="0" eb="2">
      <t>ヘイセイ</t>
    </rPh>
    <rPh sb="3" eb="5">
      <t>ネンド</t>
    </rPh>
    <phoneticPr fontId="3"/>
  </si>
  <si>
    <t>1995年度</t>
    <rPh sb="4" eb="6">
      <t>ネンド</t>
    </rPh>
    <phoneticPr fontId="3"/>
  </si>
  <si>
    <t>平成８年度</t>
    <rPh sb="0" eb="2">
      <t>ヘイセイ</t>
    </rPh>
    <rPh sb="3" eb="5">
      <t>ネンド</t>
    </rPh>
    <phoneticPr fontId="3"/>
  </si>
  <si>
    <t>1996年度</t>
    <rPh sb="4" eb="6">
      <t>ネンド</t>
    </rPh>
    <phoneticPr fontId="3"/>
  </si>
  <si>
    <t>平成９年度</t>
    <rPh sb="0" eb="2">
      <t>ヘイセイ</t>
    </rPh>
    <rPh sb="3" eb="5">
      <t>ネンド</t>
    </rPh>
    <phoneticPr fontId="3"/>
  </si>
  <si>
    <t>1997年度</t>
    <rPh sb="4" eb="6">
      <t>ネンド</t>
    </rPh>
    <phoneticPr fontId="3"/>
  </si>
  <si>
    <t>平成10年度</t>
    <rPh sb="0" eb="2">
      <t>ヘイセイ</t>
    </rPh>
    <rPh sb="4" eb="6">
      <t>ネンド</t>
    </rPh>
    <phoneticPr fontId="3"/>
  </si>
  <si>
    <t>1998年度</t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</si>
  <si>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</si>
  <si>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1999年度</t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</si>
  <si>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</si>
  <si>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2000年度</t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</si>
  <si>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</si>
  <si>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2001年度</t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</si>
  <si>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</si>
  <si>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2002年度</t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</si>
  <si>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</si>
  <si>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2003年度</t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</si>
  <si>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</si>
  <si>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2004年度</t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</si>
  <si>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</si>
  <si>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2005年度</t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</si>
  <si>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</si>
  <si>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2006年度</t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</si>
  <si>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</si>
  <si>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2007年度</t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</si>
  <si>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</si>
  <si>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2008年度</t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</si>
  <si>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</si>
  <si>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2009年度</t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</si>
  <si>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</si>
  <si>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2010年度</t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</si>
  <si>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</si>
  <si>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2011年度</t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</si>
  <si>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</si>
  <si>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2012年度</t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</si>
  <si>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</si>
  <si>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2013年度</t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</si>
  <si>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</si>
  <si>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2014年度</t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</si>
  <si>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</si>
  <si>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2015年度</t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</si>
  <si>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</si>
  <si>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2016年度</t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</si>
  <si>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</si>
  <si>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2017年度</t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</si>
  <si>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</si>
  <si>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2018年度</t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</si>
  <si>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</si>
  <si>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2019年度</t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</si>
  <si>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</si>
  <si>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2020年度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</si>
</sst>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 shrinkToFit="1"/>
    </xf>
    <xf numFmtId="0" fontId="6" fillId="0" borderId="4" xfId="0" applyFont="1" applyFill="1" applyBorder="1" applyAlignment="1">
      <alignment horizontal="center" vertical="center" textRotation="255" wrapText="1" shrinkToFit="1"/>
    </xf>
    <xf numFmtId="0" fontId="6" fillId="0" borderId="6" xfId="0" applyFont="1" applyFill="1" applyBorder="1" applyAlignment="1">
      <alignment horizontal="center" vertical="center" textRotation="255" wrapText="1" shrinkToFit="1"/>
    </xf>
    <xf numFmtId="0" fontId="6" fillId="0" borderId="7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" fontId="7" fillId="0" borderId="28" xfId="0" applyNumberFormat="1" applyFont="1" applyFill="1" applyBorder="1" applyAlignment="1">
      <alignment horizontal="center" vertical="center"/>
    </xf>
    <xf numFmtId="3" fontId="7" fillId="0" borderId="29" xfId="0" applyNumberFormat="1" applyFont="1" applyFill="1" applyBorder="1" applyAlignment="1">
      <alignment horizontal="center" vertical="center"/>
    </xf>
    <xf numFmtId="3" fontId="7" fillId="0" borderId="30" xfId="0" applyNumberFormat="1" applyFont="1" applyFill="1" applyBorder="1" applyAlignment="1">
      <alignment horizontal="center" vertical="center"/>
    </xf>
    <xf numFmtId="3" fontId="7" fillId="0" borderId="31" xfId="0" applyNumberFormat="1" applyFont="1" applyFill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3" xfId="0" applyNumberFormat="1" applyFont="1" applyFill="1" applyBorder="1" applyAlignment="1">
      <alignment horizontal="center" vertical="center"/>
    </xf>
    <xf numFmtId="3" fontId="7" fillId="0" borderId="34" xfId="0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8" fillId="0" borderId="37" xfId="0" applyNumberFormat="1" applyFont="1" applyFill="1" applyBorder="1" applyAlignment="1">
      <alignment horizontal="center" vertical="center"/>
    </xf>
    <xf numFmtId="3" fontId="7" fillId="0" borderId="38" xfId="0" applyNumberFormat="1" applyFont="1" applyFill="1" applyBorder="1" applyAlignment="1">
      <alignment horizontal="center" vertical="center"/>
    </xf>
    <xf numFmtId="3" fontId="7" fillId="0" borderId="39" xfId="0" applyNumberFormat="1" applyFont="1" applyFill="1" applyBorder="1" applyAlignment="1">
      <alignment horizontal="center" vertical="center"/>
    </xf>
    <xf numFmtId="3" fontId="7" fillId="0" borderId="37" xfId="0" applyNumberFormat="1" applyFont="1" applyFill="1" applyBorder="1" applyAlignment="1">
      <alignment horizontal="center" vertical="center"/>
    </xf>
    <xf numFmtId="3" fontId="7" fillId="0" borderId="40" xfId="0" applyNumberFormat="1" applyFont="1" applyFill="1" applyBorder="1" applyAlignment="1">
      <alignment horizontal="center" vertical="center"/>
    </xf>
    <xf numFmtId="3" fontId="7" fillId="0" borderId="4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34"/>
  <sheetViews>
    <sheetView showGridLines="0" tabSelected="1" topLeftCell="C13" zoomScaleNormal="100" workbookViewId="0">
      <selection activeCell="AD36" sqref="AD36"/>
    </sheetView>
  </sheetViews>
  <sheetFormatPr defaultRowHeight="13.5" x14ac:dyDescent="0.15"/>
  <cols>
    <col min="1" max="1" width="3.125" style="59" customWidth="1"/>
    <col min="2" max="3" width="9.375" style="59" customWidth="1"/>
    <col min="4" max="4" width="4.625" style="59" customWidth="1"/>
    <col min="5" max="9" width="5" style="59" customWidth="1"/>
    <col min="10" max="10" width="4.875" style="59" customWidth="1"/>
    <col min="11" max="11" width="5" style="59" customWidth="1"/>
    <col min="12" max="12" width="4.75" style="59" customWidth="1"/>
    <col min="13" max="13" width="5.125" style="59" customWidth="1"/>
    <col min="14" max="14" width="4.875" style="59" customWidth="1"/>
    <col min="15" max="15" width="4.5" style="59" customWidth="1"/>
    <col min="16" max="28" width="4.25" style="59" customWidth="1"/>
    <col min="29" max="29" width="4.625" style="59" customWidth="1"/>
    <col min="30" max="30" width="6" style="59" customWidth="1"/>
    <col min="31" max="31" width="3.125" style="59" customWidth="1"/>
    <col min="32" max="16384" width="9" style="59"/>
  </cols>
  <sheetData>
    <row r="2" spans="1:30" s="1" customFormat="1" ht="21.75" customHeight="1" thickBot="1" x14ac:dyDescent="0.2">
      <c r="B2" s="2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s="1" customFormat="1" ht="58.5" thickBot="1" x14ac:dyDescent="0.2">
      <c r="A3" s="3"/>
      <c r="B3" s="5" t="s">
        <v>1</v>
      </c>
      <c r="C3" s="6"/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 t="s">
        <v>12</v>
      </c>
      <c r="O3" s="9" t="s">
        <v>13</v>
      </c>
      <c r="P3" s="10" t="s">
        <v>14</v>
      </c>
      <c r="Q3" s="8" t="s">
        <v>15</v>
      </c>
      <c r="R3" s="8" t="s">
        <v>16</v>
      </c>
      <c r="S3" s="8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2" t="s">
        <v>26</v>
      </c>
      <c r="AC3" s="13" t="s">
        <v>27</v>
      </c>
      <c r="AD3" s="13" t="s">
        <v>28</v>
      </c>
    </row>
    <row r="4" spans="1:30" s="14" customFormat="1" ht="16.5" customHeight="1" thickBot="1" x14ac:dyDescent="0.2">
      <c r="B4" s="15" t="s">
        <v>29</v>
      </c>
      <c r="C4" s="16"/>
      <c r="D4" s="17">
        <v>95</v>
      </c>
      <c r="E4" s="18">
        <v>11</v>
      </c>
      <c r="F4" s="18">
        <v>14</v>
      </c>
      <c r="G4" s="18">
        <v>62</v>
      </c>
      <c r="H4" s="18">
        <v>20</v>
      </c>
      <c r="I4" s="18">
        <v>37</v>
      </c>
      <c r="J4" s="18">
        <v>30</v>
      </c>
      <c r="K4" s="18">
        <v>14</v>
      </c>
      <c r="L4" s="18">
        <v>33</v>
      </c>
      <c r="M4" s="18">
        <v>21</v>
      </c>
      <c r="N4" s="18">
        <v>21</v>
      </c>
      <c r="O4" s="19">
        <v>9</v>
      </c>
      <c r="P4" s="17">
        <v>780</v>
      </c>
      <c r="Q4" s="18">
        <v>79</v>
      </c>
      <c r="R4" s="18">
        <v>183</v>
      </c>
      <c r="S4" s="18">
        <v>176</v>
      </c>
      <c r="T4" s="18">
        <v>249</v>
      </c>
      <c r="U4" s="19">
        <v>26</v>
      </c>
      <c r="V4" s="18">
        <v>247</v>
      </c>
      <c r="W4" s="19">
        <v>253</v>
      </c>
      <c r="X4" s="19">
        <v>842</v>
      </c>
      <c r="Y4" s="18">
        <v>77</v>
      </c>
      <c r="Z4" s="20">
        <v>148</v>
      </c>
      <c r="AA4" s="18">
        <v>244</v>
      </c>
      <c r="AB4" s="21">
        <v>55</v>
      </c>
      <c r="AC4" s="22">
        <f>COUNT(D4:AB4)</f>
        <v>25</v>
      </c>
      <c r="AD4" s="23">
        <f>SUM(D4:AB4)</f>
        <v>3726</v>
      </c>
    </row>
    <row r="5" spans="1:30" s="1" customFormat="1" ht="13.5" customHeight="1" x14ac:dyDescent="0.15">
      <c r="B5" s="24" t="s">
        <v>30</v>
      </c>
      <c r="C5" s="25" t="s">
        <v>31</v>
      </c>
      <c r="D5" s="26"/>
      <c r="E5" s="27"/>
      <c r="F5" s="27"/>
      <c r="G5" s="27"/>
      <c r="H5" s="27"/>
      <c r="I5" s="27"/>
      <c r="J5" s="27">
        <v>1</v>
      </c>
      <c r="K5" s="27"/>
      <c r="L5" s="27"/>
      <c r="M5" s="27"/>
      <c r="N5" s="27"/>
      <c r="O5" s="28"/>
      <c r="P5" s="26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9"/>
      <c r="AC5" s="30">
        <f t="shared" ref="AC5:AC17" si="0">COUNTA(D5:AA5)-COUNTIF(D5:AA5,0)</f>
        <v>1</v>
      </c>
      <c r="AD5" s="30">
        <f t="shared" ref="AD5:AD31" si="1">SUM(D5:AB5)+SUMIF(D5:AB5,"全",D$4:AB$4)</f>
        <v>1</v>
      </c>
    </row>
    <row r="6" spans="1:30" s="1" customFormat="1" ht="13.5" customHeight="1" x14ac:dyDescent="0.15">
      <c r="B6" s="24" t="s">
        <v>32</v>
      </c>
      <c r="C6" s="31" t="s">
        <v>33</v>
      </c>
      <c r="D6" s="32">
        <v>3</v>
      </c>
      <c r="E6" s="33"/>
      <c r="F6" s="33"/>
      <c r="G6" s="33"/>
      <c r="H6" s="33"/>
      <c r="I6" s="33"/>
      <c r="J6" s="33">
        <v>1</v>
      </c>
      <c r="K6" s="33"/>
      <c r="L6" s="33"/>
      <c r="M6" s="33"/>
      <c r="N6" s="33"/>
      <c r="O6" s="34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5"/>
      <c r="AC6" s="36">
        <f t="shared" si="0"/>
        <v>2</v>
      </c>
      <c r="AD6" s="36">
        <f t="shared" si="1"/>
        <v>4</v>
      </c>
    </row>
    <row r="7" spans="1:30" s="1" customFormat="1" ht="13.5" customHeight="1" x14ac:dyDescent="0.15">
      <c r="B7" s="24" t="s">
        <v>34</v>
      </c>
      <c r="C7" s="31" t="s">
        <v>35</v>
      </c>
      <c r="D7" s="32">
        <v>7</v>
      </c>
      <c r="E7" s="33"/>
      <c r="F7" s="33"/>
      <c r="G7" s="33"/>
      <c r="H7" s="33"/>
      <c r="I7" s="33"/>
      <c r="J7" s="33">
        <v>1</v>
      </c>
      <c r="K7" s="33"/>
      <c r="L7" s="33"/>
      <c r="M7" s="33"/>
      <c r="N7" s="33"/>
      <c r="O7" s="34"/>
      <c r="P7" s="32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5"/>
      <c r="AC7" s="36">
        <f t="shared" si="0"/>
        <v>2</v>
      </c>
      <c r="AD7" s="36">
        <f t="shared" si="1"/>
        <v>8</v>
      </c>
    </row>
    <row r="8" spans="1:30" s="1" customFormat="1" ht="13.5" customHeight="1" x14ac:dyDescent="0.15">
      <c r="B8" s="24" t="s">
        <v>36</v>
      </c>
      <c r="C8" s="31" t="s">
        <v>37</v>
      </c>
      <c r="D8" s="32">
        <v>12</v>
      </c>
      <c r="E8" s="33"/>
      <c r="F8" s="33"/>
      <c r="G8" s="33"/>
      <c r="H8" s="33"/>
      <c r="I8" s="33"/>
      <c r="J8" s="33">
        <v>2</v>
      </c>
      <c r="K8" s="33">
        <v>1</v>
      </c>
      <c r="L8" s="33"/>
      <c r="M8" s="33"/>
      <c r="N8" s="33"/>
      <c r="O8" s="34"/>
      <c r="P8" s="32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5"/>
      <c r="AC8" s="36">
        <f t="shared" si="0"/>
        <v>3</v>
      </c>
      <c r="AD8" s="36">
        <f t="shared" si="1"/>
        <v>15</v>
      </c>
    </row>
    <row r="9" spans="1:30" s="1" customFormat="1" ht="13.5" customHeight="1" x14ac:dyDescent="0.15">
      <c r="B9" s="24" t="s">
        <v>38</v>
      </c>
      <c r="C9" s="31" t="s">
        <v>39</v>
      </c>
      <c r="D9" s="32">
        <v>14</v>
      </c>
      <c r="E9" s="33"/>
      <c r="F9" s="33"/>
      <c r="G9" s="33">
        <v>2</v>
      </c>
      <c r="H9" s="33">
        <v>1</v>
      </c>
      <c r="I9" s="33"/>
      <c r="J9" s="33">
        <v>3</v>
      </c>
      <c r="K9" s="33">
        <v>2</v>
      </c>
      <c r="L9" s="33"/>
      <c r="M9" s="33"/>
      <c r="N9" s="33"/>
      <c r="O9" s="34"/>
      <c r="P9" s="32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5"/>
      <c r="AC9" s="36">
        <f t="shared" si="0"/>
        <v>5</v>
      </c>
      <c r="AD9" s="36">
        <f t="shared" si="1"/>
        <v>22</v>
      </c>
    </row>
    <row r="10" spans="1:30" s="1" customFormat="1" ht="13.5" customHeight="1" x14ac:dyDescent="0.15">
      <c r="B10" s="24" t="s">
        <v>40</v>
      </c>
      <c r="C10" s="31" t="s">
        <v>41</v>
      </c>
      <c r="D10" s="32">
        <v>24</v>
      </c>
      <c r="E10" s="33">
        <v>3</v>
      </c>
      <c r="F10" s="33"/>
      <c r="G10" s="33">
        <v>2</v>
      </c>
      <c r="H10" s="33">
        <v>3</v>
      </c>
      <c r="I10" s="33">
        <v>1</v>
      </c>
      <c r="J10" s="33">
        <v>6</v>
      </c>
      <c r="K10" s="33">
        <v>4</v>
      </c>
      <c r="L10" s="33"/>
      <c r="M10" s="33"/>
      <c r="N10" s="33"/>
      <c r="O10" s="34">
        <v>1</v>
      </c>
      <c r="P10" s="32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5"/>
      <c r="AC10" s="36">
        <f t="shared" si="0"/>
        <v>8</v>
      </c>
      <c r="AD10" s="36">
        <f t="shared" si="1"/>
        <v>44</v>
      </c>
    </row>
    <row r="11" spans="1:30" s="1" customFormat="1" ht="13.5" customHeight="1" x14ac:dyDescent="0.15">
      <c r="B11" s="24" t="s">
        <v>42</v>
      </c>
      <c r="C11" s="31" t="s">
        <v>43</v>
      </c>
      <c r="D11" s="32">
        <v>37</v>
      </c>
      <c r="E11" s="33">
        <v>4</v>
      </c>
      <c r="F11" s="33">
        <v>1</v>
      </c>
      <c r="G11" s="33">
        <v>3</v>
      </c>
      <c r="H11" s="33">
        <v>3</v>
      </c>
      <c r="I11" s="33">
        <v>4</v>
      </c>
      <c r="J11" s="33">
        <v>9</v>
      </c>
      <c r="K11" s="33">
        <v>4</v>
      </c>
      <c r="L11" s="33">
        <v>1</v>
      </c>
      <c r="M11" s="33"/>
      <c r="N11" s="33"/>
      <c r="O11" s="34">
        <v>2</v>
      </c>
      <c r="P11" s="32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5"/>
      <c r="AC11" s="36">
        <f t="shared" si="0"/>
        <v>10</v>
      </c>
      <c r="AD11" s="36">
        <f t="shared" si="1"/>
        <v>68</v>
      </c>
    </row>
    <row r="12" spans="1:30" s="1" customFormat="1" ht="13.5" customHeight="1" x14ac:dyDescent="0.15">
      <c r="B12" s="24" t="s">
        <v>44</v>
      </c>
      <c r="C12" s="31" t="s">
        <v>45</v>
      </c>
      <c r="D12" s="32">
        <v>46</v>
      </c>
      <c r="E12" s="33">
        <v>9</v>
      </c>
      <c r="F12" s="33">
        <v>1</v>
      </c>
      <c r="G12" s="33">
        <v>3</v>
      </c>
      <c r="H12" s="33">
        <v>5</v>
      </c>
      <c r="I12" s="33">
        <v>17</v>
      </c>
      <c r="J12" s="33">
        <v>14</v>
      </c>
      <c r="K12" s="33">
        <v>9</v>
      </c>
      <c r="L12" s="33">
        <v>3</v>
      </c>
      <c r="M12" s="33"/>
      <c r="N12" s="33"/>
      <c r="O12" s="34">
        <v>2</v>
      </c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5"/>
      <c r="AC12" s="36">
        <f t="shared" si="0"/>
        <v>10</v>
      </c>
      <c r="AD12" s="36">
        <f t="shared" si="1"/>
        <v>109</v>
      </c>
    </row>
    <row r="13" spans="1:30" s="1" customFormat="1" ht="13.5" customHeight="1" x14ac:dyDescent="0.15">
      <c r="B13" s="24" t="s">
        <v>46</v>
      </c>
      <c r="C13" s="31" t="s">
        <v>47</v>
      </c>
      <c r="D13" s="32">
        <v>49</v>
      </c>
      <c r="E13" s="33">
        <v>9</v>
      </c>
      <c r="F13" s="33">
        <v>2</v>
      </c>
      <c r="G13" s="33">
        <v>5</v>
      </c>
      <c r="H13" s="33">
        <v>6</v>
      </c>
      <c r="I13" s="33">
        <v>27</v>
      </c>
      <c r="J13" s="33">
        <v>14</v>
      </c>
      <c r="K13" s="33">
        <v>12</v>
      </c>
      <c r="L13" s="33">
        <v>7</v>
      </c>
      <c r="M13" s="33"/>
      <c r="N13" s="33"/>
      <c r="O13" s="34">
        <v>2</v>
      </c>
      <c r="P13" s="32"/>
      <c r="Q13" s="33"/>
      <c r="R13" s="33"/>
      <c r="S13" s="33"/>
      <c r="T13" s="33">
        <v>4</v>
      </c>
      <c r="U13" s="33"/>
      <c r="V13" s="33"/>
      <c r="W13" s="33"/>
      <c r="X13" s="33"/>
      <c r="Y13" s="33"/>
      <c r="Z13" s="33"/>
      <c r="AA13" s="33"/>
      <c r="AB13" s="35"/>
      <c r="AC13" s="36">
        <f t="shared" si="0"/>
        <v>11</v>
      </c>
      <c r="AD13" s="36">
        <f t="shared" si="1"/>
        <v>137</v>
      </c>
    </row>
    <row r="14" spans="1:30" s="1" customFormat="1" ht="13.5" customHeight="1" x14ac:dyDescent="0.15">
      <c r="B14" s="24" t="s">
        <v>48</v>
      </c>
      <c r="C14" s="31" t="s">
        <v>49</v>
      </c>
      <c r="D14" s="32">
        <v>53</v>
      </c>
      <c r="E14" s="33">
        <v>11</v>
      </c>
      <c r="F14" s="33">
        <v>3</v>
      </c>
      <c r="G14" s="33">
        <v>7</v>
      </c>
      <c r="H14" s="33">
        <v>7</v>
      </c>
      <c r="I14" s="33">
        <v>31</v>
      </c>
      <c r="J14" s="33">
        <v>29</v>
      </c>
      <c r="K14" s="33">
        <v>14</v>
      </c>
      <c r="L14" s="33">
        <v>10</v>
      </c>
      <c r="M14" s="33">
        <v>1</v>
      </c>
      <c r="N14" s="33">
        <v>5</v>
      </c>
      <c r="O14" s="34">
        <v>5</v>
      </c>
      <c r="P14" s="32"/>
      <c r="Q14" s="33"/>
      <c r="R14" s="33"/>
      <c r="S14" s="33"/>
      <c r="T14" s="33">
        <v>4</v>
      </c>
      <c r="U14" s="33"/>
      <c r="V14" s="33"/>
      <c r="W14" s="33"/>
      <c r="X14" s="33"/>
      <c r="Y14" s="33"/>
      <c r="Z14" s="33"/>
      <c r="AA14" s="33"/>
      <c r="AB14" s="35"/>
      <c r="AC14" s="36">
        <f t="shared" si="0"/>
        <v>13</v>
      </c>
      <c r="AD14" s="36">
        <f t="shared" si="1"/>
        <v>180</v>
      </c>
    </row>
    <row r="15" spans="1:30" s="1" customFormat="1" ht="13.5" customHeight="1" x14ac:dyDescent="0.15">
      <c r="B15" s="24" t="s">
        <v>50</v>
      </c>
      <c r="C15" s="31" t="s">
        <v>51</v>
      </c>
      <c r="D15" s="32">
        <v>59</v>
      </c>
      <c r="E15" s="33">
        <v>11</v>
      </c>
      <c r="F15" s="33">
        <v>5</v>
      </c>
      <c r="G15" s="33">
        <v>7</v>
      </c>
      <c r="H15" s="33">
        <v>15</v>
      </c>
      <c r="I15" s="33">
        <v>32</v>
      </c>
      <c r="J15" s="33">
        <v>29</v>
      </c>
      <c r="K15" s="33">
        <v>14</v>
      </c>
      <c r="L15" s="33">
        <v>15</v>
      </c>
      <c r="M15" s="33">
        <v>1</v>
      </c>
      <c r="N15" s="33">
        <v>5</v>
      </c>
      <c r="O15" s="34">
        <v>7</v>
      </c>
      <c r="P15" s="32"/>
      <c r="Q15" s="33"/>
      <c r="R15" s="33"/>
      <c r="S15" s="33"/>
      <c r="T15" s="33">
        <v>5</v>
      </c>
      <c r="U15" s="33"/>
      <c r="V15" s="33"/>
      <c r="W15" s="33"/>
      <c r="X15" s="33"/>
      <c r="Y15" s="33"/>
      <c r="Z15" s="33"/>
      <c r="AA15" s="33"/>
      <c r="AB15" s="35"/>
      <c r="AC15" s="36">
        <f t="shared" si="0"/>
        <v>13</v>
      </c>
      <c r="AD15" s="36">
        <f t="shared" si="1"/>
        <v>205</v>
      </c>
    </row>
    <row r="16" spans="1:30" s="1" customFormat="1" ht="13.5" customHeight="1" x14ac:dyDescent="0.15">
      <c r="B16" s="24" t="s">
        <v>52</v>
      </c>
      <c r="C16" s="31" t="s">
        <v>53</v>
      </c>
      <c r="D16" s="32">
        <v>66</v>
      </c>
      <c r="E16" s="33">
        <v>11</v>
      </c>
      <c r="F16" s="33">
        <v>9</v>
      </c>
      <c r="G16" s="33">
        <v>17</v>
      </c>
      <c r="H16" s="33">
        <v>18</v>
      </c>
      <c r="I16" s="33">
        <v>37</v>
      </c>
      <c r="J16" s="33">
        <v>29</v>
      </c>
      <c r="K16" s="33">
        <v>14</v>
      </c>
      <c r="L16" s="33">
        <v>12</v>
      </c>
      <c r="M16" s="33">
        <v>1</v>
      </c>
      <c r="N16" s="33">
        <v>5</v>
      </c>
      <c r="O16" s="34">
        <v>8</v>
      </c>
      <c r="P16" s="32"/>
      <c r="Q16" s="33"/>
      <c r="R16" s="33">
        <v>1</v>
      </c>
      <c r="S16" s="33"/>
      <c r="T16" s="33">
        <v>6</v>
      </c>
      <c r="U16" s="33">
        <v>1</v>
      </c>
      <c r="V16" s="33"/>
      <c r="W16" s="33"/>
      <c r="X16" s="33"/>
      <c r="Y16" s="33"/>
      <c r="Z16" s="33"/>
      <c r="AA16" s="33"/>
      <c r="AB16" s="35"/>
      <c r="AC16" s="36">
        <f t="shared" si="0"/>
        <v>15</v>
      </c>
      <c r="AD16" s="36">
        <f t="shared" si="1"/>
        <v>235</v>
      </c>
    </row>
    <row r="17" spans="2:30" s="37" customFormat="1" ht="13.5" customHeight="1" x14ac:dyDescent="0.15">
      <c r="B17" s="24" t="s">
        <v>54</v>
      </c>
      <c r="C17" s="31" t="s">
        <v>55</v>
      </c>
      <c r="D17" s="32">
        <v>89</v>
      </c>
      <c r="E17" s="33">
        <v>11</v>
      </c>
      <c r="F17" s="33">
        <v>9</v>
      </c>
      <c r="G17" s="33">
        <v>21</v>
      </c>
      <c r="H17" s="33">
        <v>20</v>
      </c>
      <c r="I17" s="33">
        <v>37</v>
      </c>
      <c r="J17" s="33">
        <v>29</v>
      </c>
      <c r="K17" s="33">
        <v>14</v>
      </c>
      <c r="L17" s="33">
        <v>12</v>
      </c>
      <c r="M17" s="33">
        <v>1</v>
      </c>
      <c r="N17" s="33">
        <v>5</v>
      </c>
      <c r="O17" s="34">
        <v>9</v>
      </c>
      <c r="P17" s="32">
        <v>1</v>
      </c>
      <c r="Q17" s="33">
        <v>1</v>
      </c>
      <c r="R17" s="33">
        <v>1</v>
      </c>
      <c r="S17" s="33">
        <v>1</v>
      </c>
      <c r="T17" s="33">
        <v>6</v>
      </c>
      <c r="U17" s="33">
        <v>3</v>
      </c>
      <c r="V17" s="33"/>
      <c r="W17" s="33"/>
      <c r="X17" s="33"/>
      <c r="Y17" s="33"/>
      <c r="Z17" s="33"/>
      <c r="AA17" s="33"/>
      <c r="AB17" s="35"/>
      <c r="AC17" s="36">
        <f t="shared" si="0"/>
        <v>18</v>
      </c>
      <c r="AD17" s="36">
        <f t="shared" si="1"/>
        <v>270</v>
      </c>
    </row>
    <row r="18" spans="2:30" s="37" customFormat="1" ht="13.5" customHeight="1" x14ac:dyDescent="0.15">
      <c r="B18" s="24" t="s">
        <v>56</v>
      </c>
      <c r="C18" s="31" t="s">
        <v>57</v>
      </c>
      <c r="D18" s="32">
        <v>60</v>
      </c>
      <c r="E18" s="33">
        <v>11</v>
      </c>
      <c r="F18" s="33">
        <v>10</v>
      </c>
      <c r="G18" s="33">
        <v>34</v>
      </c>
      <c r="H18" s="33">
        <v>20</v>
      </c>
      <c r="I18" s="33">
        <v>37</v>
      </c>
      <c r="J18" s="33">
        <v>26</v>
      </c>
      <c r="K18" s="33">
        <v>2</v>
      </c>
      <c r="L18" s="33">
        <v>13</v>
      </c>
      <c r="M18" s="33">
        <v>3</v>
      </c>
      <c r="N18" s="33">
        <v>3</v>
      </c>
      <c r="O18" s="38">
        <v>9</v>
      </c>
      <c r="P18" s="39">
        <v>3</v>
      </c>
      <c r="Q18" s="33">
        <v>2</v>
      </c>
      <c r="R18" s="33">
        <v>0</v>
      </c>
      <c r="S18" s="33">
        <v>0</v>
      </c>
      <c r="T18" s="33">
        <v>16</v>
      </c>
      <c r="U18" s="40">
        <v>3</v>
      </c>
      <c r="V18" s="40"/>
      <c r="W18" s="40"/>
      <c r="X18" s="40"/>
      <c r="Y18" s="40"/>
      <c r="Z18" s="40"/>
      <c r="AA18" s="40"/>
      <c r="AB18" s="41"/>
      <c r="AC18" s="36">
        <f>COUNTA(D18:AB18)-COUNTIF(D18:AB18,0)</f>
        <v>16</v>
      </c>
      <c r="AD18" s="36">
        <f t="shared" si="1"/>
        <v>252</v>
      </c>
    </row>
    <row r="19" spans="2:30" s="37" customFormat="1" ht="13.5" customHeight="1" x14ac:dyDescent="0.15">
      <c r="B19" s="24" t="s">
        <v>58</v>
      </c>
      <c r="C19" s="31" t="s">
        <v>59</v>
      </c>
      <c r="D19" s="32">
        <v>59</v>
      </c>
      <c r="E19" s="33">
        <v>11</v>
      </c>
      <c r="F19" s="33">
        <v>10</v>
      </c>
      <c r="G19" s="33">
        <v>36</v>
      </c>
      <c r="H19" s="33">
        <v>20</v>
      </c>
      <c r="I19" s="33">
        <v>37</v>
      </c>
      <c r="J19" s="33">
        <v>20</v>
      </c>
      <c r="K19" s="33">
        <v>1</v>
      </c>
      <c r="L19" s="33">
        <v>22</v>
      </c>
      <c r="M19" s="33">
        <v>3</v>
      </c>
      <c r="N19" s="33">
        <v>4</v>
      </c>
      <c r="O19" s="38">
        <v>9</v>
      </c>
      <c r="P19" s="39">
        <v>7</v>
      </c>
      <c r="Q19" s="33">
        <v>3</v>
      </c>
      <c r="R19" s="33">
        <v>1</v>
      </c>
      <c r="S19" s="33">
        <v>0</v>
      </c>
      <c r="T19" s="33">
        <v>30</v>
      </c>
      <c r="U19" s="40">
        <v>3</v>
      </c>
      <c r="V19" s="40"/>
      <c r="W19" s="40"/>
      <c r="X19" s="40"/>
      <c r="Y19" s="40"/>
      <c r="Z19" s="40"/>
      <c r="AA19" s="40"/>
      <c r="AB19" s="41"/>
      <c r="AC19" s="36">
        <f t="shared" ref="AC19:AC30" si="2">COUNTA(D19:AB19)-COUNTIF(D19:AB19,0)</f>
        <v>17</v>
      </c>
      <c r="AD19" s="36">
        <f t="shared" si="1"/>
        <v>276</v>
      </c>
    </row>
    <row r="20" spans="2:30" s="37" customFormat="1" ht="13.5" customHeight="1" x14ac:dyDescent="0.15">
      <c r="B20" s="24" t="s">
        <v>60</v>
      </c>
      <c r="C20" s="31" t="s">
        <v>61</v>
      </c>
      <c r="D20" s="32">
        <v>42</v>
      </c>
      <c r="E20" s="33">
        <v>11</v>
      </c>
      <c r="F20" s="33">
        <v>12</v>
      </c>
      <c r="G20" s="33">
        <v>16</v>
      </c>
      <c r="H20" s="33">
        <v>20</v>
      </c>
      <c r="I20" s="33">
        <v>37</v>
      </c>
      <c r="J20" s="33">
        <v>20</v>
      </c>
      <c r="K20" s="33">
        <v>0</v>
      </c>
      <c r="L20" s="33">
        <v>23</v>
      </c>
      <c r="M20" s="33">
        <v>3</v>
      </c>
      <c r="N20" s="33">
        <v>4</v>
      </c>
      <c r="O20" s="38">
        <v>9</v>
      </c>
      <c r="P20" s="39">
        <v>13</v>
      </c>
      <c r="Q20" s="33">
        <v>4</v>
      </c>
      <c r="R20" s="33">
        <v>1</v>
      </c>
      <c r="S20" s="33">
        <v>0</v>
      </c>
      <c r="T20" s="33">
        <v>37</v>
      </c>
      <c r="U20" s="40">
        <v>6</v>
      </c>
      <c r="V20" s="40"/>
      <c r="W20" s="40"/>
      <c r="X20" s="40"/>
      <c r="Y20" s="40"/>
      <c r="Z20" s="40"/>
      <c r="AA20" s="40"/>
      <c r="AB20" s="41"/>
      <c r="AC20" s="36">
        <f t="shared" si="2"/>
        <v>16</v>
      </c>
      <c r="AD20" s="36">
        <f t="shared" si="1"/>
        <v>258</v>
      </c>
    </row>
    <row r="21" spans="2:30" s="37" customFormat="1" ht="13.5" customHeight="1" x14ac:dyDescent="0.15">
      <c r="B21" s="24" t="s">
        <v>62</v>
      </c>
      <c r="C21" s="31" t="s">
        <v>63</v>
      </c>
      <c r="D21" s="32">
        <v>59</v>
      </c>
      <c r="E21" s="33">
        <v>8</v>
      </c>
      <c r="F21" s="33">
        <v>14</v>
      </c>
      <c r="G21" s="33">
        <v>16</v>
      </c>
      <c r="H21" s="33">
        <v>20</v>
      </c>
      <c r="I21" s="33">
        <v>37</v>
      </c>
      <c r="J21" s="33">
        <v>20</v>
      </c>
      <c r="K21" s="33">
        <v>0</v>
      </c>
      <c r="L21" s="33">
        <v>16</v>
      </c>
      <c r="M21" s="33">
        <v>4</v>
      </c>
      <c r="N21" s="33">
        <v>3</v>
      </c>
      <c r="O21" s="38">
        <v>2</v>
      </c>
      <c r="P21" s="39">
        <v>14</v>
      </c>
      <c r="Q21" s="33">
        <v>7</v>
      </c>
      <c r="R21" s="33">
        <v>2</v>
      </c>
      <c r="S21" s="33">
        <v>0</v>
      </c>
      <c r="T21" s="33">
        <v>42</v>
      </c>
      <c r="U21" s="40">
        <v>6</v>
      </c>
      <c r="V21" s="40"/>
      <c r="W21" s="40"/>
      <c r="X21" s="40"/>
      <c r="Y21" s="40"/>
      <c r="Z21" s="40"/>
      <c r="AA21" s="40"/>
      <c r="AB21" s="41"/>
      <c r="AC21" s="36">
        <f t="shared" si="2"/>
        <v>16</v>
      </c>
      <c r="AD21" s="36">
        <f t="shared" si="1"/>
        <v>270</v>
      </c>
    </row>
    <row r="22" spans="2:30" s="37" customFormat="1" ht="13.5" customHeight="1" x14ac:dyDescent="0.15">
      <c r="B22" s="24" t="s">
        <v>64</v>
      </c>
      <c r="C22" s="31" t="s">
        <v>65</v>
      </c>
      <c r="D22" s="32">
        <v>68</v>
      </c>
      <c r="E22" s="33">
        <v>11</v>
      </c>
      <c r="F22" s="33">
        <v>14</v>
      </c>
      <c r="G22" s="33">
        <v>38</v>
      </c>
      <c r="H22" s="33">
        <v>20</v>
      </c>
      <c r="I22" s="33">
        <v>37</v>
      </c>
      <c r="J22" s="33">
        <v>29</v>
      </c>
      <c r="K22" s="33">
        <v>0</v>
      </c>
      <c r="L22" s="33">
        <v>23</v>
      </c>
      <c r="M22" s="33">
        <v>0</v>
      </c>
      <c r="N22" s="33">
        <v>1</v>
      </c>
      <c r="O22" s="38">
        <v>9</v>
      </c>
      <c r="P22" s="39">
        <v>16</v>
      </c>
      <c r="Q22" s="33">
        <v>8</v>
      </c>
      <c r="R22" s="33">
        <v>3</v>
      </c>
      <c r="S22" s="33">
        <v>0</v>
      </c>
      <c r="T22" s="33">
        <v>51</v>
      </c>
      <c r="U22" s="40">
        <v>7</v>
      </c>
      <c r="V22" s="40"/>
      <c r="W22" s="40"/>
      <c r="X22" s="40"/>
      <c r="Y22" s="40"/>
      <c r="Z22" s="40"/>
      <c r="AA22" s="40"/>
      <c r="AB22" s="41"/>
      <c r="AC22" s="36">
        <f t="shared" si="2"/>
        <v>15</v>
      </c>
      <c r="AD22" s="36">
        <f t="shared" si="1"/>
        <v>335</v>
      </c>
    </row>
    <row r="23" spans="2:30" s="37" customFormat="1" ht="13.5" customHeight="1" x14ac:dyDescent="0.15">
      <c r="B23" s="24" t="s">
        <v>66</v>
      </c>
      <c r="C23" s="31" t="s">
        <v>67</v>
      </c>
      <c r="D23" s="32">
        <v>60</v>
      </c>
      <c r="E23" s="33">
        <v>6</v>
      </c>
      <c r="F23" s="33">
        <v>7</v>
      </c>
      <c r="G23" s="33">
        <v>32</v>
      </c>
      <c r="H23" s="33">
        <v>20</v>
      </c>
      <c r="I23" s="33">
        <v>37</v>
      </c>
      <c r="J23" s="33">
        <v>20</v>
      </c>
      <c r="K23" s="33">
        <v>0</v>
      </c>
      <c r="L23" s="33">
        <v>18</v>
      </c>
      <c r="M23" s="33">
        <v>1</v>
      </c>
      <c r="N23" s="33">
        <v>2</v>
      </c>
      <c r="O23" s="38">
        <v>9</v>
      </c>
      <c r="P23" s="39">
        <v>17</v>
      </c>
      <c r="Q23" s="33">
        <v>10</v>
      </c>
      <c r="R23" s="33">
        <v>5</v>
      </c>
      <c r="S23" s="33">
        <v>0</v>
      </c>
      <c r="T23" s="33">
        <v>56</v>
      </c>
      <c r="U23" s="40">
        <v>7</v>
      </c>
      <c r="V23" s="40"/>
      <c r="W23" s="40"/>
      <c r="X23" s="40"/>
      <c r="Y23" s="40"/>
      <c r="Z23" s="40"/>
      <c r="AA23" s="40"/>
      <c r="AB23" s="41"/>
      <c r="AC23" s="36">
        <f t="shared" si="2"/>
        <v>16</v>
      </c>
      <c r="AD23" s="36">
        <f t="shared" si="1"/>
        <v>307</v>
      </c>
    </row>
    <row r="24" spans="2:30" s="37" customFormat="1" ht="13.5" customHeight="1" x14ac:dyDescent="0.15">
      <c r="B24" s="24" t="s">
        <v>68</v>
      </c>
      <c r="C24" s="31" t="s">
        <v>69</v>
      </c>
      <c r="D24" s="32">
        <v>71</v>
      </c>
      <c r="E24" s="33">
        <v>0</v>
      </c>
      <c r="F24" s="33">
        <v>10</v>
      </c>
      <c r="G24" s="33">
        <v>35</v>
      </c>
      <c r="H24" s="33">
        <v>20</v>
      </c>
      <c r="I24" s="33">
        <v>37</v>
      </c>
      <c r="J24" s="33">
        <v>20</v>
      </c>
      <c r="K24" s="33">
        <v>0</v>
      </c>
      <c r="L24" s="33">
        <v>26</v>
      </c>
      <c r="M24" s="33">
        <v>13</v>
      </c>
      <c r="N24" s="33">
        <v>0</v>
      </c>
      <c r="O24" s="38">
        <v>9</v>
      </c>
      <c r="P24" s="39">
        <v>18</v>
      </c>
      <c r="Q24" s="33">
        <v>25</v>
      </c>
      <c r="R24" s="33">
        <v>16</v>
      </c>
      <c r="S24" s="33">
        <v>0</v>
      </c>
      <c r="T24" s="33">
        <v>63</v>
      </c>
      <c r="U24" s="40">
        <v>9</v>
      </c>
      <c r="V24" s="40">
        <v>1</v>
      </c>
      <c r="W24" s="40">
        <v>3</v>
      </c>
      <c r="X24" s="40"/>
      <c r="Y24" s="40"/>
      <c r="Z24" s="40"/>
      <c r="AA24" s="40"/>
      <c r="AB24" s="41"/>
      <c r="AC24" s="36">
        <f t="shared" si="2"/>
        <v>16</v>
      </c>
      <c r="AD24" s="36">
        <f t="shared" si="1"/>
        <v>376</v>
      </c>
    </row>
    <row r="25" spans="2:30" s="37" customFormat="1" ht="13.5" customHeight="1" x14ac:dyDescent="0.15">
      <c r="B25" s="24" t="s">
        <v>70</v>
      </c>
      <c r="C25" s="31" t="s">
        <v>71</v>
      </c>
      <c r="D25" s="32">
        <v>58</v>
      </c>
      <c r="E25" s="33">
        <v>0</v>
      </c>
      <c r="F25" s="33">
        <v>11</v>
      </c>
      <c r="G25" s="33">
        <v>37</v>
      </c>
      <c r="H25" s="33">
        <v>20</v>
      </c>
      <c r="I25" s="33">
        <v>21</v>
      </c>
      <c r="J25" s="33">
        <v>20</v>
      </c>
      <c r="K25" s="33">
        <v>0</v>
      </c>
      <c r="L25" s="33">
        <v>15</v>
      </c>
      <c r="M25" s="33">
        <v>10</v>
      </c>
      <c r="N25" s="33">
        <v>1</v>
      </c>
      <c r="O25" s="38">
        <v>9</v>
      </c>
      <c r="P25" s="39">
        <v>20</v>
      </c>
      <c r="Q25" s="33">
        <v>26</v>
      </c>
      <c r="R25" s="33">
        <v>30</v>
      </c>
      <c r="S25" s="33">
        <v>0</v>
      </c>
      <c r="T25" s="33">
        <v>75</v>
      </c>
      <c r="U25" s="40">
        <v>9</v>
      </c>
      <c r="V25" s="40">
        <v>3</v>
      </c>
      <c r="W25" s="40">
        <v>5</v>
      </c>
      <c r="X25" s="40"/>
      <c r="Y25" s="40"/>
      <c r="Z25" s="40"/>
      <c r="AA25" s="40"/>
      <c r="AB25" s="41"/>
      <c r="AC25" s="36">
        <f t="shared" si="2"/>
        <v>17</v>
      </c>
      <c r="AD25" s="36">
        <f t="shared" si="1"/>
        <v>370</v>
      </c>
    </row>
    <row r="26" spans="2:30" s="37" customFormat="1" ht="13.5" customHeight="1" x14ac:dyDescent="0.15">
      <c r="B26" s="24" t="s">
        <v>72</v>
      </c>
      <c r="C26" s="31" t="s">
        <v>73</v>
      </c>
      <c r="D26" s="32">
        <v>51</v>
      </c>
      <c r="E26" s="33">
        <v>0</v>
      </c>
      <c r="F26" s="33">
        <v>10</v>
      </c>
      <c r="G26" s="33">
        <v>29</v>
      </c>
      <c r="H26" s="33">
        <v>20</v>
      </c>
      <c r="I26" s="33">
        <v>29</v>
      </c>
      <c r="J26" s="33">
        <v>20</v>
      </c>
      <c r="K26" s="33">
        <v>9</v>
      </c>
      <c r="L26" s="33">
        <v>22</v>
      </c>
      <c r="M26" s="33">
        <v>7</v>
      </c>
      <c r="N26" s="33">
        <v>0</v>
      </c>
      <c r="O26" s="38">
        <v>9</v>
      </c>
      <c r="P26" s="39">
        <v>20</v>
      </c>
      <c r="Q26" s="33">
        <v>33</v>
      </c>
      <c r="R26" s="33">
        <v>32</v>
      </c>
      <c r="S26" s="33">
        <v>0</v>
      </c>
      <c r="T26" s="33">
        <v>90</v>
      </c>
      <c r="U26" s="40">
        <v>11</v>
      </c>
      <c r="V26" s="40">
        <v>7</v>
      </c>
      <c r="W26" s="40">
        <v>6</v>
      </c>
      <c r="X26" s="40"/>
      <c r="Y26" s="40"/>
      <c r="Z26" s="40"/>
      <c r="AA26" s="40"/>
      <c r="AB26" s="41"/>
      <c r="AC26" s="36">
        <f t="shared" si="2"/>
        <v>17</v>
      </c>
      <c r="AD26" s="36">
        <f t="shared" si="1"/>
        <v>405</v>
      </c>
    </row>
    <row r="27" spans="2:30" s="37" customFormat="1" ht="13.5" customHeight="1" x14ac:dyDescent="0.15">
      <c r="B27" s="24" t="s">
        <v>74</v>
      </c>
      <c r="C27" s="31" t="s">
        <v>75</v>
      </c>
      <c r="D27" s="32">
        <v>45</v>
      </c>
      <c r="E27" s="33">
        <v>0</v>
      </c>
      <c r="F27" s="33">
        <v>6</v>
      </c>
      <c r="G27" s="33">
        <v>8</v>
      </c>
      <c r="H27" s="33">
        <v>16</v>
      </c>
      <c r="I27" s="33">
        <v>26</v>
      </c>
      <c r="J27" s="33">
        <v>20</v>
      </c>
      <c r="K27" s="33">
        <v>7</v>
      </c>
      <c r="L27" s="33">
        <v>14</v>
      </c>
      <c r="M27" s="33">
        <v>4</v>
      </c>
      <c r="N27" s="33">
        <v>0</v>
      </c>
      <c r="O27" s="38">
        <v>9</v>
      </c>
      <c r="P27" s="39">
        <v>20</v>
      </c>
      <c r="Q27" s="33">
        <v>18</v>
      </c>
      <c r="R27" s="33">
        <v>32</v>
      </c>
      <c r="S27" s="33">
        <v>1</v>
      </c>
      <c r="T27" s="33">
        <v>97</v>
      </c>
      <c r="U27" s="40">
        <v>11</v>
      </c>
      <c r="V27" s="40">
        <v>7</v>
      </c>
      <c r="W27" s="40">
        <v>6</v>
      </c>
      <c r="X27" s="40">
        <v>1</v>
      </c>
      <c r="Y27" s="40">
        <v>1</v>
      </c>
      <c r="Z27" s="40"/>
      <c r="AA27" s="40"/>
      <c r="AB27" s="41"/>
      <c r="AC27" s="36">
        <f t="shared" si="2"/>
        <v>20</v>
      </c>
      <c r="AD27" s="36">
        <f t="shared" si="1"/>
        <v>349</v>
      </c>
    </row>
    <row r="28" spans="2:30" s="37" customFormat="1" ht="13.5" customHeight="1" x14ac:dyDescent="0.15">
      <c r="B28" s="24" t="s">
        <v>76</v>
      </c>
      <c r="C28" s="31" t="s">
        <v>77</v>
      </c>
      <c r="D28" s="32">
        <v>54</v>
      </c>
      <c r="E28" s="33">
        <v>1</v>
      </c>
      <c r="F28" s="33">
        <v>7</v>
      </c>
      <c r="G28" s="33">
        <v>17</v>
      </c>
      <c r="H28" s="33">
        <v>19</v>
      </c>
      <c r="I28" s="33">
        <v>33</v>
      </c>
      <c r="J28" s="33">
        <v>10</v>
      </c>
      <c r="K28" s="33">
        <v>1</v>
      </c>
      <c r="L28" s="33">
        <v>8</v>
      </c>
      <c r="M28" s="33">
        <v>19</v>
      </c>
      <c r="N28" s="33">
        <v>21</v>
      </c>
      <c r="O28" s="38">
        <v>9</v>
      </c>
      <c r="P28" s="39">
        <v>20</v>
      </c>
      <c r="Q28" s="33">
        <v>45</v>
      </c>
      <c r="R28" s="33">
        <v>37</v>
      </c>
      <c r="S28" s="33">
        <v>0</v>
      </c>
      <c r="T28" s="33">
        <v>126</v>
      </c>
      <c r="U28" s="40">
        <v>13</v>
      </c>
      <c r="V28" s="40">
        <v>24</v>
      </c>
      <c r="W28" s="40">
        <v>6</v>
      </c>
      <c r="X28" s="40">
        <v>1</v>
      </c>
      <c r="Y28" s="40">
        <v>0</v>
      </c>
      <c r="Z28" s="40">
        <v>2</v>
      </c>
      <c r="AA28" s="40">
        <v>1</v>
      </c>
      <c r="AB28" s="41"/>
      <c r="AC28" s="36">
        <f t="shared" si="2"/>
        <v>22</v>
      </c>
      <c r="AD28" s="36">
        <f t="shared" si="1"/>
        <v>474</v>
      </c>
    </row>
    <row r="29" spans="2:30" s="37" customFormat="1" ht="13.5" customHeight="1" x14ac:dyDescent="0.15">
      <c r="B29" s="24" t="s">
        <v>78</v>
      </c>
      <c r="C29" s="31" t="s">
        <v>79</v>
      </c>
      <c r="D29" s="32">
        <v>49</v>
      </c>
      <c r="E29" s="33">
        <v>0</v>
      </c>
      <c r="F29" s="33">
        <v>1</v>
      </c>
      <c r="G29" s="33">
        <v>20</v>
      </c>
      <c r="H29" s="33">
        <v>13</v>
      </c>
      <c r="I29" s="33">
        <v>26</v>
      </c>
      <c r="J29" s="33">
        <v>10</v>
      </c>
      <c r="K29" s="33">
        <v>3</v>
      </c>
      <c r="L29" s="33">
        <v>6</v>
      </c>
      <c r="M29" s="33">
        <v>7</v>
      </c>
      <c r="N29" s="33">
        <v>0</v>
      </c>
      <c r="O29" s="38">
        <v>9</v>
      </c>
      <c r="P29" s="39">
        <v>20</v>
      </c>
      <c r="Q29" s="33">
        <v>52</v>
      </c>
      <c r="R29" s="33">
        <v>45</v>
      </c>
      <c r="S29" s="33">
        <v>0</v>
      </c>
      <c r="T29" s="33">
        <v>138</v>
      </c>
      <c r="U29" s="40">
        <v>16</v>
      </c>
      <c r="V29" s="40">
        <v>44</v>
      </c>
      <c r="W29" s="40">
        <v>6</v>
      </c>
      <c r="X29" s="40">
        <v>1</v>
      </c>
      <c r="Y29" s="40">
        <v>1</v>
      </c>
      <c r="Z29" s="40">
        <v>4</v>
      </c>
      <c r="AA29" s="40">
        <v>0</v>
      </c>
      <c r="AB29" s="41"/>
      <c r="AC29" s="36">
        <f t="shared" si="2"/>
        <v>20</v>
      </c>
      <c r="AD29" s="36">
        <f t="shared" si="1"/>
        <v>471</v>
      </c>
    </row>
    <row r="30" spans="2:30" s="37" customFormat="1" ht="13.5" customHeight="1" x14ac:dyDescent="0.15">
      <c r="B30" s="24" t="s">
        <v>80</v>
      </c>
      <c r="C30" s="31" t="s">
        <v>81</v>
      </c>
      <c r="D30" s="39">
        <v>34</v>
      </c>
      <c r="E30" s="40">
        <v>11</v>
      </c>
      <c r="F30" s="40">
        <v>1</v>
      </c>
      <c r="G30" s="40">
        <v>7</v>
      </c>
      <c r="H30" s="40">
        <v>13</v>
      </c>
      <c r="I30" s="40">
        <v>23</v>
      </c>
      <c r="J30" s="40">
        <v>10</v>
      </c>
      <c r="K30" s="40">
        <v>7</v>
      </c>
      <c r="L30" s="40">
        <v>5</v>
      </c>
      <c r="M30" s="40">
        <v>7</v>
      </c>
      <c r="N30" s="40">
        <v>0</v>
      </c>
      <c r="O30" s="38">
        <v>9</v>
      </c>
      <c r="P30" s="39">
        <v>20</v>
      </c>
      <c r="Q30" s="40">
        <v>45</v>
      </c>
      <c r="R30" s="40">
        <v>49</v>
      </c>
      <c r="S30" s="40">
        <v>1</v>
      </c>
      <c r="T30" s="40">
        <v>151</v>
      </c>
      <c r="U30" s="40">
        <v>17</v>
      </c>
      <c r="V30" s="40">
        <v>62</v>
      </c>
      <c r="W30" s="40">
        <v>6</v>
      </c>
      <c r="X30" s="40">
        <v>0</v>
      </c>
      <c r="Y30" s="40">
        <v>1</v>
      </c>
      <c r="Z30" s="40">
        <v>1</v>
      </c>
      <c r="AA30" s="40">
        <v>2</v>
      </c>
      <c r="AB30" s="41"/>
      <c r="AC30" s="36">
        <f t="shared" si="2"/>
        <v>22</v>
      </c>
      <c r="AD30" s="36">
        <f t="shared" si="1"/>
        <v>482</v>
      </c>
    </row>
    <row r="31" spans="2:30" s="37" customFormat="1" ht="13.5" customHeight="1" x14ac:dyDescent="0.15">
      <c r="B31" s="42" t="s">
        <v>82</v>
      </c>
      <c r="C31" s="43" t="s">
        <v>83</v>
      </c>
      <c r="D31" s="44">
        <v>40</v>
      </c>
      <c r="E31" s="45">
        <v>11</v>
      </c>
      <c r="F31" s="45">
        <v>2</v>
      </c>
      <c r="G31" s="45">
        <v>14</v>
      </c>
      <c r="H31" s="45">
        <v>9</v>
      </c>
      <c r="I31" s="45">
        <v>21</v>
      </c>
      <c r="J31" s="45">
        <v>0</v>
      </c>
      <c r="K31" s="45">
        <v>7</v>
      </c>
      <c r="L31" s="45">
        <v>1</v>
      </c>
      <c r="M31" s="45">
        <v>7</v>
      </c>
      <c r="N31" s="45">
        <v>0</v>
      </c>
      <c r="O31" s="46">
        <v>9</v>
      </c>
      <c r="P31" s="44">
        <v>20</v>
      </c>
      <c r="Q31" s="45">
        <v>43</v>
      </c>
      <c r="R31" s="45">
        <v>54</v>
      </c>
      <c r="S31" s="45">
        <v>1</v>
      </c>
      <c r="T31" s="45">
        <v>131</v>
      </c>
      <c r="U31" s="45">
        <v>17</v>
      </c>
      <c r="V31" s="45">
        <v>85</v>
      </c>
      <c r="W31" s="45">
        <v>9</v>
      </c>
      <c r="X31" s="45">
        <v>0</v>
      </c>
      <c r="Y31" s="45">
        <v>1</v>
      </c>
      <c r="Z31" s="45">
        <v>3</v>
      </c>
      <c r="AA31" s="45">
        <v>3</v>
      </c>
      <c r="AB31" s="47">
        <v>1</v>
      </c>
      <c r="AC31" s="48">
        <f>COUNTA(D31:AB31)-COUNTIF(D31:AB31,0)</f>
        <v>22</v>
      </c>
      <c r="AD31" s="48">
        <f t="shared" si="1"/>
        <v>489</v>
      </c>
    </row>
    <row r="32" spans="2:30" s="37" customFormat="1" ht="13.5" customHeight="1" x14ac:dyDescent="0.15">
      <c r="B32" s="42" t="s">
        <v>84</v>
      </c>
      <c r="C32" s="43" t="s">
        <v>85</v>
      </c>
      <c r="D32" s="49">
        <v>46</v>
      </c>
      <c r="E32" s="40">
        <v>11</v>
      </c>
      <c r="F32" s="40">
        <v>6</v>
      </c>
      <c r="G32" s="40">
        <v>10</v>
      </c>
      <c r="H32" s="40">
        <v>7</v>
      </c>
      <c r="I32" s="40">
        <v>18</v>
      </c>
      <c r="J32" s="40">
        <v>5</v>
      </c>
      <c r="K32" s="40">
        <v>4</v>
      </c>
      <c r="L32" s="40">
        <v>1</v>
      </c>
      <c r="M32" s="40">
        <v>16</v>
      </c>
      <c r="N32" s="40">
        <v>0</v>
      </c>
      <c r="O32" s="41">
        <v>9</v>
      </c>
      <c r="P32" s="49">
        <v>38</v>
      </c>
      <c r="Q32" s="40">
        <v>27</v>
      </c>
      <c r="R32" s="40">
        <v>8</v>
      </c>
      <c r="S32" s="40">
        <v>1</v>
      </c>
      <c r="T32" s="40">
        <v>134</v>
      </c>
      <c r="U32" s="40">
        <v>15</v>
      </c>
      <c r="V32" s="40">
        <v>102</v>
      </c>
      <c r="W32" s="40">
        <v>5</v>
      </c>
      <c r="X32" s="40">
        <v>0</v>
      </c>
      <c r="Y32" s="40">
        <v>1</v>
      </c>
      <c r="Z32" s="40">
        <v>4</v>
      </c>
      <c r="AA32" s="40">
        <v>6</v>
      </c>
      <c r="AB32" s="50">
        <v>1</v>
      </c>
      <c r="AC32" s="36">
        <v>23</v>
      </c>
      <c r="AD32" s="36">
        <v>475</v>
      </c>
    </row>
    <row r="33" spans="2:30" s="37" customFormat="1" ht="13.5" customHeight="1" thickBot="1" x14ac:dyDescent="0.2">
      <c r="B33" s="51" t="s">
        <v>86</v>
      </c>
      <c r="C33" s="52" t="s">
        <v>87</v>
      </c>
      <c r="D33" s="53">
        <v>73</v>
      </c>
      <c r="E33" s="54">
        <v>11</v>
      </c>
      <c r="F33" s="54">
        <v>13</v>
      </c>
      <c r="G33" s="54">
        <v>28</v>
      </c>
      <c r="H33" s="54">
        <v>12</v>
      </c>
      <c r="I33" s="54">
        <v>9</v>
      </c>
      <c r="J33" s="54">
        <v>3</v>
      </c>
      <c r="K33" s="54">
        <v>7</v>
      </c>
      <c r="L33" s="54">
        <v>17</v>
      </c>
      <c r="M33" s="54">
        <v>12</v>
      </c>
      <c r="N33" s="54">
        <v>0</v>
      </c>
      <c r="O33" s="55">
        <v>0</v>
      </c>
      <c r="P33" s="56">
        <v>44</v>
      </c>
      <c r="Q33" s="54">
        <v>39</v>
      </c>
      <c r="R33" s="54">
        <v>5</v>
      </c>
      <c r="S33" s="54">
        <v>2</v>
      </c>
      <c r="T33" s="54">
        <v>178</v>
      </c>
      <c r="U33" s="54">
        <v>14</v>
      </c>
      <c r="V33" s="54">
        <v>117</v>
      </c>
      <c r="W33" s="54">
        <v>5</v>
      </c>
      <c r="X33" s="54">
        <v>0</v>
      </c>
      <c r="Y33" s="54">
        <v>1</v>
      </c>
      <c r="Z33" s="54">
        <v>6</v>
      </c>
      <c r="AA33" s="54">
        <v>4</v>
      </c>
      <c r="AB33" s="57">
        <v>2</v>
      </c>
      <c r="AC33" s="58">
        <v>23</v>
      </c>
      <c r="AD33" s="58">
        <f>SUM(D33:AB33)</f>
        <v>602</v>
      </c>
    </row>
    <row r="34" spans="2:30" s="37" customFormat="1" ht="13.5" customHeight="1" thickBot="1" x14ac:dyDescent="0.2">
      <c r="B34" s="51" t="s">
        <v>88</v>
      </c>
      <c r="C34" s="52" t="s">
        <v>89</v>
      </c>
      <c r="D34" s="53">
        <v>53</v>
      </c>
      <c r="E34" s="54">
        <v>11</v>
      </c>
      <c r="F34" s="54">
        <v>7</v>
      </c>
      <c r="G34" s="54">
        <v>18</v>
      </c>
      <c r="H34" s="54">
        <v>10</v>
      </c>
      <c r="I34" s="54">
        <v>21</v>
      </c>
      <c r="J34" s="54">
        <v>19</v>
      </c>
      <c r="K34" s="54">
        <v>6</v>
      </c>
      <c r="L34" s="54">
        <v>20</v>
      </c>
      <c r="M34" s="54">
        <v>16</v>
      </c>
      <c r="N34" s="54">
        <v>0</v>
      </c>
      <c r="O34" s="55">
        <v>4</v>
      </c>
      <c r="P34" s="56">
        <v>95</v>
      </c>
      <c r="Q34" s="54">
        <v>53</v>
      </c>
      <c r="R34" s="54">
        <v>15</v>
      </c>
      <c r="S34" s="54">
        <v>2</v>
      </c>
      <c r="T34" s="54">
        <v>189</v>
      </c>
      <c r="U34" s="54">
        <v>17</v>
      </c>
      <c r="V34" s="54">
        <v>137</v>
      </c>
      <c r="W34" s="54">
        <v>6</v>
      </c>
      <c r="X34" s="54">
        <v>1</v>
      </c>
      <c r="Y34" s="54">
        <v>0</v>
      </c>
      <c r="Z34" s="54">
        <v>10</v>
      </c>
      <c r="AA34" s="54">
        <v>9</v>
      </c>
      <c r="AB34" s="57">
        <v>1</v>
      </c>
      <c r="AC34" s="58">
        <v>23</v>
      </c>
      <c r="AD34" s="58">
        <f>SUM(D34:AB34)</f>
        <v>720</v>
      </c>
    </row>
  </sheetData>
  <phoneticPr fontId="3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ヤンバルトサカヤスデ発生状況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2021-06-21T05:48:25Z</dcterms:created>
  <dcterms:modified xsi:type="dcterms:W3CDTF">2021-06-21T05:49:18Z</dcterms:modified>
</cp:coreProperties>
</file>