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1)情報化推進リーダー・サブリーダー\H30\02_各担当保存用\★更新済みファイル\（更新済）公営住宅担当\"/>
    </mc:Choice>
  </mc:AlternateContent>
  <xr:revisionPtr revIDLastSave="0" documentId="13_ncr:1_{939A3C70-EDDD-4A5F-ACDE-8E29A936080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P142" sheetId="11" r:id="rId1"/>
  </sheets>
  <definedNames>
    <definedName name="_xlnm.Print_Area" localSheetId="0">'P142'!$A$1:$AE$57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11" l="1"/>
  <c r="I33" i="11"/>
  <c r="Q33" i="11" s="1"/>
  <c r="I43" i="11"/>
  <c r="Q43" i="11" s="1"/>
  <c r="AD33" i="11" l="1"/>
  <c r="AD43" i="11"/>
  <c r="AC54" i="11"/>
  <c r="AB54" i="11" l="1"/>
  <c r="AA54" i="11"/>
  <c r="I16" i="11"/>
  <c r="Q16" i="11" s="1"/>
  <c r="AD16" i="11" s="1"/>
  <c r="P15" i="11"/>
  <c r="P11" i="11"/>
  <c r="I5" i="11"/>
  <c r="Q5" i="11" s="1"/>
  <c r="AD5" i="11" s="1"/>
  <c r="AE5" i="11" s="1"/>
  <c r="Z54" i="11" l="1"/>
  <c r="Y54" i="11" l="1"/>
  <c r="P23" i="11" l="1"/>
  <c r="I23" i="11"/>
  <c r="P46" i="11"/>
  <c r="Q46" i="11" s="1"/>
  <c r="AD46" i="11" s="1"/>
  <c r="P50" i="11"/>
  <c r="I50" i="11"/>
  <c r="E7" i="11"/>
  <c r="I7" i="11" s="1"/>
  <c r="Q7" i="11" s="1"/>
  <c r="AD7" i="11" s="1"/>
  <c r="E6" i="11"/>
  <c r="I6" i="11" s="1"/>
  <c r="Q6" i="11" s="1"/>
  <c r="AD6" i="11" s="1"/>
  <c r="W54" i="11"/>
  <c r="X54" i="11"/>
  <c r="V54" i="11"/>
  <c r="Q23" i="11" l="1"/>
  <c r="AD23" i="11" s="1"/>
  <c r="AE6" i="11"/>
  <c r="Q50" i="11"/>
  <c r="AD50" i="11" s="1"/>
  <c r="AE50" i="11" l="1"/>
  <c r="U54" i="11" l="1"/>
  <c r="T54" i="11"/>
  <c r="S54" i="11"/>
  <c r="R54" i="11"/>
  <c r="O54" i="11"/>
  <c r="N54" i="11"/>
  <c r="M54" i="11"/>
  <c r="L54" i="11"/>
  <c r="K54" i="11"/>
  <c r="J54" i="11"/>
  <c r="H54" i="11"/>
  <c r="G54" i="11"/>
  <c r="I53" i="11"/>
  <c r="Q53" i="11" s="1"/>
  <c r="AD53" i="11" s="1"/>
  <c r="I52" i="11"/>
  <c r="Q52" i="11" s="1"/>
  <c r="AD52" i="11" s="1"/>
  <c r="P51" i="11"/>
  <c r="Q51" i="11" s="1"/>
  <c r="AD51" i="11" s="1"/>
  <c r="AE51" i="11" s="1"/>
  <c r="I49" i="11"/>
  <c r="Q49" i="11" s="1"/>
  <c r="AD49" i="11" s="1"/>
  <c r="I48" i="11"/>
  <c r="Q48" i="11" s="1"/>
  <c r="AD48" i="11" s="1"/>
  <c r="P47" i="11"/>
  <c r="F47" i="11"/>
  <c r="P45" i="11"/>
  <c r="Q45" i="11" s="1"/>
  <c r="AD45" i="11" s="1"/>
  <c r="I44" i="11"/>
  <c r="Q44" i="11" s="1"/>
  <c r="AD44" i="11" s="1"/>
  <c r="I42" i="11"/>
  <c r="Q42" i="11" s="1"/>
  <c r="AD42" i="11" s="1"/>
  <c r="I41" i="11"/>
  <c r="Q41" i="11" s="1"/>
  <c r="AD41" i="11" s="1"/>
  <c r="I40" i="11"/>
  <c r="Q40" i="11" s="1"/>
  <c r="AD40" i="11" s="1"/>
  <c r="I39" i="11"/>
  <c r="Q39" i="11" s="1"/>
  <c r="AD39" i="11" s="1"/>
  <c r="I38" i="11"/>
  <c r="Q38" i="11" s="1"/>
  <c r="P37" i="11"/>
  <c r="Q37" i="11" s="1"/>
  <c r="AD37" i="11" s="1"/>
  <c r="I36" i="11"/>
  <c r="Q36" i="11" s="1"/>
  <c r="AD36" i="11" s="1"/>
  <c r="I35" i="11"/>
  <c r="Q35" i="11" s="1"/>
  <c r="AD35" i="11" s="1"/>
  <c r="I34" i="11"/>
  <c r="Q34" i="11" s="1"/>
  <c r="AD34" i="11" s="1"/>
  <c r="I32" i="11"/>
  <c r="Q32" i="11" s="1"/>
  <c r="AD32" i="11" s="1"/>
  <c r="P31" i="11"/>
  <c r="Q31" i="11" s="1"/>
  <c r="AD31" i="11" s="1"/>
  <c r="I30" i="11"/>
  <c r="Q30" i="11" s="1"/>
  <c r="AD30" i="11" s="1"/>
  <c r="I29" i="11"/>
  <c r="Q29" i="11" s="1"/>
  <c r="AD29" i="11" s="1"/>
  <c r="I28" i="11"/>
  <c r="Q28" i="11" s="1"/>
  <c r="AD28" i="11" s="1"/>
  <c r="I27" i="11"/>
  <c r="Q27" i="11" s="1"/>
  <c r="AD27" i="11" s="1"/>
  <c r="I26" i="11"/>
  <c r="Q26" i="11" s="1"/>
  <c r="AD26" i="11" s="1"/>
  <c r="P25" i="11"/>
  <c r="Q25" i="11" s="1"/>
  <c r="AD25" i="11" s="1"/>
  <c r="P24" i="11"/>
  <c r="I24" i="11"/>
  <c r="P22" i="11"/>
  <c r="Q22" i="11" s="1"/>
  <c r="AD22" i="11" s="1"/>
  <c r="P21" i="11"/>
  <c r="Q21" i="11" s="1"/>
  <c r="AD21" i="11" s="1"/>
  <c r="P20" i="11"/>
  <c r="I20" i="11"/>
  <c r="P19" i="11"/>
  <c r="Q19" i="11" s="1"/>
  <c r="AD19" i="11" s="1"/>
  <c r="P18" i="11"/>
  <c r="I18" i="11"/>
  <c r="I17" i="11"/>
  <c r="I15" i="11"/>
  <c r="I14" i="11"/>
  <c r="Q14" i="11" s="1"/>
  <c r="AD14" i="11" s="1"/>
  <c r="I13" i="11"/>
  <c r="Q13" i="11" s="1"/>
  <c r="AD13" i="11" s="1"/>
  <c r="I12" i="11"/>
  <c r="Q12" i="11" s="1"/>
  <c r="AD12" i="11" s="1"/>
  <c r="I11" i="11"/>
  <c r="I10" i="11"/>
  <c r="Q10" i="11" s="1"/>
  <c r="AD10" i="11" s="1"/>
  <c r="I9" i="11"/>
  <c r="Q9" i="11" s="1"/>
  <c r="AD9" i="11" s="1"/>
  <c r="I8" i="11"/>
  <c r="Q8" i="11" s="1"/>
  <c r="AD8" i="11" s="1"/>
  <c r="AE52" i="11" l="1"/>
  <c r="AD38" i="11"/>
  <c r="AE38" i="11" s="1"/>
  <c r="AE13" i="11"/>
  <c r="AE44" i="11"/>
  <c r="Q17" i="11"/>
  <c r="AD17" i="11" s="1"/>
  <c r="F54" i="11"/>
  <c r="I47" i="11"/>
  <c r="Q47" i="11" s="1"/>
  <c r="AD47" i="11" s="1"/>
  <c r="Q11" i="11"/>
  <c r="Q20" i="11"/>
  <c r="AD20" i="11" s="1"/>
  <c r="AE32" i="11"/>
  <c r="AE37" i="11"/>
  <c r="AE8" i="11"/>
  <c r="AE26" i="11"/>
  <c r="AE30" i="11"/>
  <c r="AE34" i="11"/>
  <c r="AE31" i="11"/>
  <c r="Q15" i="11"/>
  <c r="AD15" i="11" s="1"/>
  <c r="Q18" i="11"/>
  <c r="AD18" i="11" s="1"/>
  <c r="AE35" i="11"/>
  <c r="E54" i="11"/>
  <c r="Q24" i="11"/>
  <c r="AD24" i="11" s="1"/>
  <c r="AE27" i="11"/>
  <c r="P54" i="11"/>
  <c r="AD11" i="11" l="1"/>
  <c r="AE9" i="11" s="1"/>
  <c r="AE16" i="11"/>
  <c r="I54" i="11"/>
  <c r="Q54" i="11" s="1"/>
  <c r="AD54" i="11" s="1"/>
  <c r="AE18" i="11"/>
  <c r="AE20" i="11"/>
  <c r="AE15" i="11"/>
  <c r="AE47" i="11"/>
  <c r="AE54" i="11" l="1"/>
</calcChain>
</file>

<file path=xl/sharedStrings.xml><?xml version="1.0" encoding="utf-8"?>
<sst xmlns="http://schemas.openxmlformats.org/spreadsheetml/2006/main" count="121" uniqueCount="54">
  <si>
    <t>計</t>
    <rPh sb="0" eb="1">
      <t>ケイ</t>
    </rPh>
    <phoneticPr fontId="3"/>
  </si>
  <si>
    <t>都城市</t>
    <rPh sb="0" eb="3">
      <t>ミヤコノジョウシ</t>
    </rPh>
    <phoneticPr fontId="3"/>
  </si>
  <si>
    <t>延岡市</t>
    <rPh sb="0" eb="3">
      <t>ノベオカシ</t>
    </rPh>
    <phoneticPr fontId="3"/>
  </si>
  <si>
    <t>日南市</t>
    <rPh sb="0" eb="3">
      <t>ニチナンシ</t>
    </rPh>
    <phoneticPr fontId="3"/>
  </si>
  <si>
    <t>小林市</t>
    <rPh sb="0" eb="3">
      <t>コバヤシシ</t>
    </rPh>
    <phoneticPr fontId="3"/>
  </si>
  <si>
    <t>串間市</t>
    <rPh sb="0" eb="3">
      <t>クシマシ</t>
    </rPh>
    <phoneticPr fontId="3"/>
  </si>
  <si>
    <t>えびの市</t>
    <rPh sb="3" eb="4">
      <t>シ</t>
    </rPh>
    <phoneticPr fontId="3"/>
  </si>
  <si>
    <t>三股町</t>
    <rPh sb="0" eb="3">
      <t>ミマタチョウ</t>
    </rPh>
    <phoneticPr fontId="3"/>
  </si>
  <si>
    <t>高鍋町</t>
    <rPh sb="0" eb="3">
      <t>タカナベチョウ</t>
    </rPh>
    <phoneticPr fontId="3"/>
  </si>
  <si>
    <t>諸塚村</t>
    <rPh sb="0" eb="3">
      <t>モロツカソン</t>
    </rPh>
    <phoneticPr fontId="3"/>
  </si>
  <si>
    <t>椎葉村</t>
    <rPh sb="0" eb="3">
      <t>シイバソン</t>
    </rPh>
    <phoneticPr fontId="3"/>
  </si>
  <si>
    <t>五ヶ瀬町</t>
    <rPh sb="0" eb="4">
      <t>ゴカセチョウ</t>
    </rPh>
    <phoneticPr fontId="3"/>
  </si>
  <si>
    <t>事業</t>
    <rPh sb="0" eb="1">
      <t>ジ</t>
    </rPh>
    <rPh sb="1" eb="2">
      <t>ギョウ</t>
    </rPh>
    <phoneticPr fontId="3"/>
  </si>
  <si>
    <t>事業主体</t>
    <rPh sb="0" eb="2">
      <t>ジギョウ</t>
    </rPh>
    <rPh sb="2" eb="4">
      <t>シュタイ</t>
    </rPh>
    <phoneticPr fontId="3"/>
  </si>
  <si>
    <t>階数</t>
    <rPh sb="0" eb="2">
      <t>カイスウ</t>
    </rPh>
    <phoneticPr fontId="3"/>
  </si>
  <si>
    <t>建て方</t>
    <rPh sb="0" eb="1">
      <t>タ</t>
    </rPh>
    <rPh sb="2" eb="3">
      <t>カタ</t>
    </rPh>
    <phoneticPr fontId="3"/>
  </si>
  <si>
    <t>合計</t>
    <rPh sb="0" eb="1">
      <t>ゴウ</t>
    </rPh>
    <rPh sb="1" eb="2">
      <t>ケイ</t>
    </rPh>
    <phoneticPr fontId="3"/>
  </si>
  <si>
    <t>主体</t>
    <rPh sb="0" eb="2">
      <t>シュタイ</t>
    </rPh>
    <phoneticPr fontId="3"/>
  </si>
  <si>
    <t>累計</t>
    <rPh sb="0" eb="2">
      <t>ルイケイ</t>
    </rPh>
    <phoneticPr fontId="3"/>
  </si>
  <si>
    <t>２戸連</t>
    <rPh sb="1" eb="2">
      <t>コ</t>
    </rPh>
    <rPh sb="2" eb="3">
      <t>レン</t>
    </rPh>
    <phoneticPr fontId="3"/>
  </si>
  <si>
    <t>戸建</t>
    <rPh sb="0" eb="1">
      <t>コ</t>
    </rPh>
    <rPh sb="1" eb="2">
      <t>ダ</t>
    </rPh>
    <phoneticPr fontId="3"/>
  </si>
  <si>
    <t>共同建</t>
    <phoneticPr fontId="3"/>
  </si>
  <si>
    <t>２戸建</t>
    <rPh sb="1" eb="2">
      <t>コ</t>
    </rPh>
    <rPh sb="2" eb="3">
      <t>ダ</t>
    </rPh>
    <phoneticPr fontId="3"/>
  </si>
  <si>
    <t>日向市</t>
    <rPh sb="0" eb="2">
      <t>ヒュウガ</t>
    </rPh>
    <rPh sb="2" eb="3">
      <t>シ</t>
    </rPh>
    <phoneticPr fontId="3"/>
  </si>
  <si>
    <t>４戸連</t>
    <rPh sb="1" eb="2">
      <t>コ</t>
    </rPh>
    <rPh sb="2" eb="3">
      <t>レン</t>
    </rPh>
    <phoneticPr fontId="3"/>
  </si>
  <si>
    <t>３戸連</t>
    <rPh sb="1" eb="2">
      <t>コ</t>
    </rPh>
    <rPh sb="2" eb="3">
      <t>レン</t>
    </rPh>
    <phoneticPr fontId="3"/>
  </si>
  <si>
    <t>共同建</t>
    <rPh sb="0" eb="2">
      <t>キョウドウ</t>
    </rPh>
    <rPh sb="2" eb="3">
      <t>タ</t>
    </rPh>
    <phoneticPr fontId="3"/>
  </si>
  <si>
    <t>６戸連</t>
    <rPh sb="1" eb="2">
      <t>コ</t>
    </rPh>
    <rPh sb="2" eb="3">
      <t>レン</t>
    </rPh>
    <phoneticPr fontId="3"/>
  </si>
  <si>
    <t>国富町</t>
    <rPh sb="0" eb="2">
      <t>クニトミ</t>
    </rPh>
    <rPh sb="2" eb="3">
      <t>マチ</t>
    </rPh>
    <phoneticPr fontId="3"/>
  </si>
  <si>
    <t>綾　町</t>
    <rPh sb="0" eb="1">
      <t>アヤ</t>
    </rPh>
    <rPh sb="2" eb="3">
      <t>マチ</t>
    </rPh>
    <phoneticPr fontId="3"/>
  </si>
  <si>
    <t>西米良村</t>
    <rPh sb="0" eb="3">
      <t>ニシメラ</t>
    </rPh>
    <rPh sb="3" eb="4">
      <t>ソン</t>
    </rPh>
    <phoneticPr fontId="3"/>
  </si>
  <si>
    <t>都農町</t>
    <rPh sb="0" eb="3">
      <t>ツノチョウ</t>
    </rPh>
    <phoneticPr fontId="3"/>
  </si>
  <si>
    <t>日之影町</t>
    <rPh sb="0" eb="3">
      <t>ヒノカゲ</t>
    </rPh>
    <rPh sb="3" eb="4">
      <t>チョウ</t>
    </rPh>
    <phoneticPr fontId="3"/>
  </si>
  <si>
    <t>合　　　計</t>
    <rPh sb="0" eb="1">
      <t>ゴウ</t>
    </rPh>
    <rPh sb="4" eb="5">
      <t>ケイ</t>
    </rPh>
    <phoneticPr fontId="3"/>
  </si>
  <si>
    <t>　　※１：共同建：共用部を有するもの</t>
    <rPh sb="5" eb="7">
      <t>キョウドウ</t>
    </rPh>
    <rPh sb="7" eb="8">
      <t>タ</t>
    </rPh>
    <rPh sb="9" eb="11">
      <t>キョウヨウ</t>
    </rPh>
    <rPh sb="11" eb="12">
      <t>ブ</t>
    </rPh>
    <rPh sb="13" eb="14">
      <t>ユウ</t>
    </rPh>
    <phoneticPr fontId="3"/>
  </si>
  <si>
    <t>S57</t>
    <phoneticPr fontId="3"/>
  </si>
  <si>
    <t>～</t>
    <phoneticPr fontId="3"/>
  </si>
  <si>
    <t>～H12</t>
    <phoneticPr fontId="3"/>
  </si>
  <si>
    <t>～H18</t>
    <phoneticPr fontId="3"/>
  </si>
  <si>
    <t>H8</t>
    <phoneticPr fontId="3"/>
  </si>
  <si>
    <t>H18</t>
    <phoneticPr fontId="3"/>
  </si>
  <si>
    <t>〃</t>
    <phoneticPr fontId="3"/>
  </si>
  <si>
    <t>　　※２：22戸の内、補助対象戸数は13戸のみ</t>
    <phoneticPr fontId="3"/>
  </si>
  <si>
    <t>宮崎市</t>
    <rPh sb="0" eb="2">
      <t>ミヤザキ</t>
    </rPh>
    <rPh sb="2" eb="3">
      <t>シ</t>
    </rPh>
    <phoneticPr fontId="3"/>
  </si>
  <si>
    <t>共同建</t>
    <phoneticPr fontId="3"/>
  </si>
  <si>
    <t>高千穂</t>
    <rPh sb="0" eb="3">
      <t>タカチホ</t>
    </rPh>
    <phoneticPr fontId="3"/>
  </si>
  <si>
    <t>　　※３：建設年度（予算年度ベース）</t>
    <rPh sb="5" eb="7">
      <t>ケンセツ</t>
    </rPh>
    <rPh sb="7" eb="9">
      <t>ネンド</t>
    </rPh>
    <rPh sb="10" eb="12">
      <t>ヨサン</t>
    </rPh>
    <rPh sb="12" eb="14">
      <t>ネンド</t>
    </rPh>
    <phoneticPr fontId="3"/>
  </si>
  <si>
    <t>H13</t>
    <phoneticPr fontId="3"/>
  </si>
  <si>
    <t>計画</t>
    <phoneticPr fontId="1"/>
  </si>
  <si>
    <t>（平成30年度は当初計画戸数）</t>
    <rPh sb="1" eb="3">
      <t>ヘイセイ</t>
    </rPh>
    <rPh sb="5" eb="7">
      <t>ネンド</t>
    </rPh>
    <rPh sb="8" eb="10">
      <t>トウショ</t>
    </rPh>
    <rPh sb="10" eb="12">
      <t>ケイカク</t>
    </rPh>
    <rPh sb="12" eb="14">
      <t>コスウ</t>
    </rPh>
    <phoneticPr fontId="3"/>
  </si>
  <si>
    <t>西都市</t>
    <rPh sb="0" eb="3">
      <t>サイトシ</t>
    </rPh>
    <phoneticPr fontId="3"/>
  </si>
  <si>
    <t>高原町</t>
    <rPh sb="0" eb="3">
      <t>タカハルチョウ</t>
    </rPh>
    <phoneticPr fontId="3"/>
  </si>
  <si>
    <t>木城町</t>
    <rPh sb="0" eb="3">
      <t>キジョウチョウ</t>
    </rPh>
    <phoneticPr fontId="3"/>
  </si>
  <si>
    <t>美郷町</t>
    <rPh sb="0" eb="3">
      <t>ミサトチョウ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</si>
</sst>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NumberFormat="1" applyFont="1" applyAlignment="1">
      <alignment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12" xfId="3" applyFont="1" applyBorder="1" applyAlignment="1">
      <alignment horizontal="center" vertical="center"/>
    </xf>
    <xf numFmtId="0" fontId="6" fillId="0" borderId="12" xfId="3" applyFont="1" applyBorder="1" applyAlignment="1"/>
    <xf numFmtId="0" fontId="6" fillId="0" borderId="12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15" xfId="3" applyFont="1" applyBorder="1" applyAlignment="1"/>
    <xf numFmtId="0" fontId="6" fillId="0" borderId="1" xfId="3" applyNumberFormat="1" applyFont="1" applyBorder="1" applyAlignment="1">
      <alignment horizontal="center" shrinkToFit="1"/>
    </xf>
    <xf numFmtId="0" fontId="6" fillId="0" borderId="0" xfId="3" applyFont="1" applyBorder="1">
      <alignment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9" xfId="3" applyNumberFormat="1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20" xfId="3" applyFont="1" applyBorder="1" applyAlignment="1">
      <alignment horizontal="right" vertical="top"/>
    </xf>
    <xf numFmtId="0" fontId="6" fillId="0" borderId="20" xfId="3" applyFont="1" applyBorder="1" applyAlignment="1">
      <alignment horizontal="center" vertical="top"/>
    </xf>
    <xf numFmtId="0" fontId="6" fillId="0" borderId="21" xfId="3" applyFont="1" applyBorder="1" applyAlignment="1">
      <alignment horizontal="center" vertical="top"/>
    </xf>
    <xf numFmtId="0" fontId="6" fillId="0" borderId="22" xfId="3" applyFont="1" applyBorder="1" applyAlignment="1">
      <alignment vertical="top"/>
    </xf>
    <xf numFmtId="0" fontId="6" fillId="0" borderId="23" xfId="3" applyNumberFormat="1" applyFont="1" applyBorder="1" applyAlignment="1">
      <alignment horizontal="center" vertical="top" shrinkToFit="1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0" fontId="6" fillId="0" borderId="7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NumberFormat="1" applyFont="1" applyAlignment="1">
      <alignment vertical="center" shrinkToFit="1"/>
    </xf>
    <xf numFmtId="0" fontId="4" fillId="0" borderId="0" xfId="3" applyFont="1">
      <alignment vertical="center"/>
    </xf>
    <xf numFmtId="0" fontId="6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6" fillId="0" borderId="12" xfId="3" applyFont="1" applyFill="1" applyBorder="1" applyAlignment="1">
      <alignment horizontal="center"/>
    </xf>
    <xf numFmtId="0" fontId="6" fillId="0" borderId="16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top"/>
    </xf>
    <xf numFmtId="0" fontId="6" fillId="0" borderId="28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top"/>
    </xf>
    <xf numFmtId="0" fontId="6" fillId="0" borderId="37" xfId="3" applyFont="1" applyBorder="1" applyAlignment="1">
      <alignment horizontal="center" vertical="center"/>
    </xf>
    <xf numFmtId="0" fontId="6" fillId="0" borderId="34" xfId="3" applyFont="1" applyFill="1" applyBorder="1" applyAlignment="1">
      <alignment horizontal="center" vertical="top"/>
    </xf>
    <xf numFmtId="0" fontId="6" fillId="0" borderId="0" xfId="3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horizontal="center"/>
    </xf>
    <xf numFmtId="0" fontId="6" fillId="0" borderId="13" xfId="3" applyFont="1" applyFill="1" applyBorder="1" applyAlignment="1">
      <alignment horizontal="center"/>
    </xf>
    <xf numFmtId="0" fontId="6" fillId="0" borderId="37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top"/>
    </xf>
    <xf numFmtId="0" fontId="6" fillId="0" borderId="27" xfId="3" applyFont="1" applyFill="1" applyBorder="1" applyAlignment="1">
      <alignment horizontal="center" vertical="top" shrinkToFit="1"/>
    </xf>
    <xf numFmtId="0" fontId="6" fillId="0" borderId="1" xfId="3" applyFont="1" applyFill="1" applyBorder="1" applyAlignment="1">
      <alignment horizontal="center"/>
    </xf>
    <xf numFmtId="0" fontId="6" fillId="0" borderId="19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top" shrinkToFit="1"/>
    </xf>
    <xf numFmtId="0" fontId="6" fillId="0" borderId="20" xfId="3" applyFont="1" applyFill="1" applyBorder="1" applyAlignment="1">
      <alignment horizontal="center" vertical="top" shrinkToFit="1"/>
    </xf>
    <xf numFmtId="0" fontId="6" fillId="0" borderId="5" xfId="3" applyFont="1" applyBorder="1" applyAlignment="1">
      <alignment horizontal="distributed" vertical="center"/>
    </xf>
    <xf numFmtId="0" fontId="6" fillId="0" borderId="39" xfId="3" applyFont="1" applyBorder="1" applyAlignment="1">
      <alignment horizontal="distributed" vertical="center"/>
    </xf>
    <xf numFmtId="0" fontId="6" fillId="0" borderId="40" xfId="3" applyFont="1" applyBorder="1" applyAlignment="1">
      <alignment horizontal="distributed" vertical="center"/>
    </xf>
    <xf numFmtId="0" fontId="6" fillId="0" borderId="3" xfId="3" applyFont="1" applyBorder="1" applyAlignment="1">
      <alignment vertical="center"/>
    </xf>
    <xf numFmtId="0" fontId="6" fillId="0" borderId="24" xfId="3" applyFont="1" applyBorder="1" applyAlignment="1">
      <alignment vertical="center"/>
    </xf>
    <xf numFmtId="0" fontId="6" fillId="0" borderId="25" xfId="3" applyFont="1" applyBorder="1" applyAlignment="1">
      <alignment vertical="center"/>
    </xf>
    <xf numFmtId="0" fontId="6" fillId="0" borderId="26" xfId="3" applyFont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6" fillId="0" borderId="35" xfId="3" applyFont="1" applyFill="1" applyBorder="1" applyAlignment="1">
      <alignment vertical="center"/>
    </xf>
    <xf numFmtId="0" fontId="6" fillId="0" borderId="24" xfId="3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6" xfId="3" applyNumberFormat="1" applyFont="1" applyBorder="1" applyAlignment="1">
      <alignment vertical="center" shrinkToFit="1"/>
    </xf>
    <xf numFmtId="0" fontId="6" fillId="0" borderId="10" xfId="3" applyNumberFormat="1" applyFont="1" applyBorder="1" applyAlignment="1">
      <alignment vertical="center" shrinkToFit="1"/>
    </xf>
    <xf numFmtId="0" fontId="6" fillId="0" borderId="26" xfId="3" applyFont="1" applyFill="1" applyBorder="1" applyAlignment="1">
      <alignment vertical="center"/>
    </xf>
    <xf numFmtId="0" fontId="6" fillId="0" borderId="25" xfId="3" applyFont="1" applyFill="1" applyBorder="1" applyAlignment="1">
      <alignment vertical="center"/>
    </xf>
    <xf numFmtId="0" fontId="6" fillId="0" borderId="20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0" xfId="3" applyFont="1" applyFill="1" applyBorder="1" applyAlignment="1">
      <alignment vertical="center"/>
    </xf>
    <xf numFmtId="0" fontId="6" fillId="0" borderId="34" xfId="3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6" fillId="0" borderId="23" xfId="3" applyFont="1" applyFill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9" xfId="3" applyNumberFormat="1" applyFont="1" applyBorder="1" applyAlignment="1">
      <alignment vertical="center"/>
    </xf>
    <xf numFmtId="0" fontId="6" fillId="0" borderId="8" xfId="3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0" borderId="30" xfId="3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0" fontId="6" fillId="0" borderId="36" xfId="3" applyFont="1" applyBorder="1" applyAlignment="1">
      <alignment vertical="center"/>
    </xf>
    <xf numFmtId="38" fontId="6" fillId="0" borderId="9" xfId="3" applyNumberFormat="1" applyFont="1" applyBorder="1" applyAlignment="1">
      <alignment vertical="center"/>
    </xf>
    <xf numFmtId="0" fontId="6" fillId="0" borderId="32" xfId="3" applyNumberFormat="1" applyFont="1" applyBorder="1" applyAlignment="1">
      <alignment vertical="center" shrinkToFit="1"/>
    </xf>
    <xf numFmtId="0" fontId="5" fillId="0" borderId="0" xfId="3" applyFont="1" applyAlignment="1">
      <alignment vertical="center"/>
    </xf>
    <xf numFmtId="0" fontId="6" fillId="0" borderId="5" xfId="3" applyFont="1" applyBorder="1" applyAlignment="1">
      <alignment horizontal="distributed" vertical="center"/>
    </xf>
    <xf numFmtId="0" fontId="7" fillId="0" borderId="38" xfId="3" applyFont="1" applyBorder="1" applyAlignment="1">
      <alignment horizontal="right" vertical="center"/>
    </xf>
    <xf numFmtId="0" fontId="6" fillId="0" borderId="6" xfId="3" applyNumberFormat="1" applyFont="1" applyBorder="1" applyAlignment="1">
      <alignment vertical="center" shrinkToFit="1"/>
    </xf>
    <xf numFmtId="0" fontId="6" fillId="0" borderId="22" xfId="3" applyNumberFormat="1" applyFont="1" applyBorder="1" applyAlignment="1">
      <alignment vertical="center" shrinkToFit="1"/>
    </xf>
    <xf numFmtId="0" fontId="6" fillId="0" borderId="18" xfId="3" applyNumberFormat="1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6" fillId="0" borderId="6" xfId="3" applyNumberFormat="1" applyFont="1" applyFill="1" applyBorder="1" applyAlignment="1">
      <alignment vertical="center"/>
    </xf>
    <xf numFmtId="0" fontId="4" fillId="0" borderId="18" xfId="3" applyFont="1" applyFill="1" applyBorder="1" applyAlignment="1">
      <alignment vertical="center"/>
    </xf>
    <xf numFmtId="0" fontId="4" fillId="0" borderId="22" xfId="3" applyFont="1" applyFill="1" applyBorder="1" applyAlignment="1">
      <alignment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23</xdr:row>
      <xdr:rowOff>180975</xdr:rowOff>
    </xdr:from>
    <xdr:to>
      <xdr:col>4</xdr:col>
      <xdr:colOff>285750</xdr:colOff>
      <xdr:row>24</xdr:row>
      <xdr:rowOff>114300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685925" y="6467475"/>
          <a:ext cx="3048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 fLocksWithSheet="0"/>
  </xdr:twoCellAnchor>
  <xdr:twoCellAnchor>
    <xdr:from>
      <xdr:col>14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3284220" y="6080760"/>
          <a:ext cx="2209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 fLocksWithSheet="0"/>
  </xdr:twoCellAnchor>
  <xdr:twoCellAnchor>
    <xdr:from>
      <xdr:col>14</xdr:col>
      <xdr:colOff>0</xdr:colOff>
      <xdr:row>30</xdr:row>
      <xdr:rowOff>0</xdr:rowOff>
    </xdr:from>
    <xdr:to>
      <xdr:col>15</xdr:col>
      <xdr:colOff>0</xdr:colOff>
      <xdr:row>30</xdr:row>
      <xdr:rowOff>123825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3284220" y="6080760"/>
          <a:ext cx="22098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 fLocksWithSheet="0"/>
  </xdr:twoCellAnchor>
  <xdr:twoCellAnchor>
    <xdr:from>
      <xdr:col>3</xdr:col>
      <xdr:colOff>552450</xdr:colOff>
      <xdr:row>21</xdr:row>
      <xdr:rowOff>180975</xdr:rowOff>
    </xdr:from>
    <xdr:to>
      <xdr:col>4</xdr:col>
      <xdr:colOff>285750</xdr:colOff>
      <xdr:row>22</xdr:row>
      <xdr:rowOff>114300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1685925" y="6867525"/>
          <a:ext cx="3048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n-US" altLang="ja-JP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B1:AF57"/>
  <sheetViews>
    <sheetView tabSelected="1" view="pageBreakPreview" zoomScaleNormal="100" zoomScaleSheetLayoutView="100" workbookViewId="0">
      <selection activeCell="AE2" sqref="AE2"/>
    </sheetView>
  </sheetViews>
  <sheetFormatPr defaultColWidth="9" defaultRowHeight="13.2" x14ac:dyDescent="0.2"/>
  <cols>
    <col min="1" max="1" width="0.88671875" style="32" customWidth="1"/>
    <col min="2" max="2" width="9.44140625" style="29" customWidth="1"/>
    <col min="3" max="3" width="4.6640625" style="29" customWidth="1"/>
    <col min="4" max="4" width="7.44140625" style="29" customWidth="1"/>
    <col min="5" max="5" width="4.109375" style="32" customWidth="1"/>
    <col min="6" max="6" width="4.109375" style="29" hidden="1" customWidth="1"/>
    <col min="7" max="8" width="4.109375" style="29" customWidth="1"/>
    <col min="9" max="9" width="5.6640625" style="29" customWidth="1"/>
    <col min="10" max="16" width="4.109375" style="29" customWidth="1"/>
    <col min="17" max="17" width="5.6640625" style="29" customWidth="1"/>
    <col min="18" max="29" width="4.109375" style="29" customWidth="1"/>
    <col min="30" max="30" width="4.6640625" style="30" customWidth="1"/>
    <col min="31" max="31" width="5.6640625" style="31" customWidth="1"/>
    <col min="32" max="32" width="1" style="32" customWidth="1"/>
    <col min="33" max="16384" width="9" style="32"/>
  </cols>
  <sheetData>
    <row r="1" spans="2:32" ht="15" thickBot="1" x14ac:dyDescent="0.25">
      <c r="I1" s="34"/>
      <c r="J1" s="85" t="s">
        <v>49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</row>
    <row r="2" spans="2:32" s="1" customFormat="1" ht="15" customHeight="1" x14ac:dyDescent="0.2">
      <c r="B2" s="5"/>
      <c r="C2" s="6"/>
      <c r="D2" s="6"/>
      <c r="E2" s="7" t="s">
        <v>35</v>
      </c>
      <c r="F2" s="8"/>
      <c r="G2" s="8"/>
      <c r="H2" s="9"/>
      <c r="I2" s="10"/>
      <c r="J2" s="8"/>
      <c r="K2" s="8"/>
      <c r="L2" s="8"/>
      <c r="M2" s="9"/>
      <c r="N2" s="9"/>
      <c r="O2" s="9"/>
      <c r="P2" s="7" t="s">
        <v>47</v>
      </c>
      <c r="Q2" s="10"/>
      <c r="R2" s="9"/>
      <c r="S2" s="9"/>
      <c r="T2" s="9"/>
      <c r="U2" s="9"/>
      <c r="V2" s="35"/>
      <c r="W2" s="43"/>
      <c r="X2" s="44"/>
      <c r="Y2" s="35"/>
      <c r="Z2" s="44"/>
      <c r="AA2" s="44"/>
      <c r="AB2" s="35"/>
      <c r="AC2" s="48"/>
      <c r="AD2" s="11"/>
      <c r="AE2" s="12" t="s">
        <v>12</v>
      </c>
      <c r="AF2" s="13"/>
    </row>
    <row r="3" spans="2:32" s="1" customFormat="1" ht="15" customHeight="1" x14ac:dyDescent="0.2">
      <c r="B3" s="53" t="s">
        <v>13</v>
      </c>
      <c r="C3" s="14" t="s">
        <v>14</v>
      </c>
      <c r="D3" s="14" t="s">
        <v>15</v>
      </c>
      <c r="E3" s="14" t="s">
        <v>36</v>
      </c>
      <c r="F3" s="14">
        <v>10</v>
      </c>
      <c r="G3" s="14">
        <v>11</v>
      </c>
      <c r="H3" s="40">
        <v>12</v>
      </c>
      <c r="I3" s="15" t="s">
        <v>37</v>
      </c>
      <c r="J3" s="14">
        <v>13</v>
      </c>
      <c r="K3" s="14">
        <v>14</v>
      </c>
      <c r="L3" s="14">
        <v>15</v>
      </c>
      <c r="M3" s="40">
        <v>16</v>
      </c>
      <c r="N3" s="40">
        <v>17</v>
      </c>
      <c r="O3" s="40">
        <v>18</v>
      </c>
      <c r="P3" s="14" t="s">
        <v>36</v>
      </c>
      <c r="Q3" s="15" t="s">
        <v>38</v>
      </c>
      <c r="R3" s="40">
        <v>19</v>
      </c>
      <c r="S3" s="40">
        <v>20</v>
      </c>
      <c r="T3" s="40">
        <v>21</v>
      </c>
      <c r="U3" s="40">
        <v>22</v>
      </c>
      <c r="V3" s="36">
        <v>23</v>
      </c>
      <c r="W3" s="42">
        <v>24</v>
      </c>
      <c r="X3" s="45">
        <v>25</v>
      </c>
      <c r="Y3" s="36">
        <v>26</v>
      </c>
      <c r="Z3" s="45">
        <v>27</v>
      </c>
      <c r="AA3" s="45">
        <v>28</v>
      </c>
      <c r="AB3" s="36">
        <v>29</v>
      </c>
      <c r="AC3" s="49">
        <v>30</v>
      </c>
      <c r="AD3" s="16" t="s">
        <v>16</v>
      </c>
      <c r="AE3" s="17" t="s">
        <v>17</v>
      </c>
      <c r="AF3" s="33"/>
    </row>
    <row r="4" spans="2:32" s="1" customFormat="1" ht="15" customHeight="1" x14ac:dyDescent="0.2">
      <c r="B4" s="54"/>
      <c r="C4" s="18"/>
      <c r="D4" s="18"/>
      <c r="E4" s="19" t="s">
        <v>39</v>
      </c>
      <c r="F4" s="20"/>
      <c r="G4" s="20"/>
      <c r="H4" s="39"/>
      <c r="I4" s="21" t="s">
        <v>18</v>
      </c>
      <c r="J4" s="20"/>
      <c r="K4" s="20"/>
      <c r="L4" s="20"/>
      <c r="M4" s="39"/>
      <c r="N4" s="39"/>
      <c r="O4" s="39"/>
      <c r="P4" s="19" t="s">
        <v>40</v>
      </c>
      <c r="Q4" s="21" t="s">
        <v>18</v>
      </c>
      <c r="R4" s="39"/>
      <c r="S4" s="39"/>
      <c r="T4" s="39"/>
      <c r="U4" s="39"/>
      <c r="V4" s="37"/>
      <c r="W4" s="41"/>
      <c r="X4" s="46"/>
      <c r="Y4" s="37"/>
      <c r="Z4" s="46"/>
      <c r="AA4" s="47"/>
      <c r="AB4" s="51"/>
      <c r="AC4" s="50" t="s">
        <v>48</v>
      </c>
      <c r="AD4" s="22"/>
      <c r="AE4" s="23" t="s">
        <v>0</v>
      </c>
      <c r="AF4" s="13"/>
    </row>
    <row r="5" spans="2:32" s="1" customFormat="1" ht="15" customHeight="1" x14ac:dyDescent="0.2">
      <c r="B5" s="52" t="s">
        <v>43</v>
      </c>
      <c r="C5" s="24">
        <v>1</v>
      </c>
      <c r="D5" s="25" t="s">
        <v>44</v>
      </c>
      <c r="E5" s="55"/>
      <c r="F5" s="55"/>
      <c r="G5" s="55"/>
      <c r="H5" s="56"/>
      <c r="I5" s="57">
        <f t="shared" ref="I5:I18" si="0">SUM(E5:H5)</f>
        <v>0</v>
      </c>
      <c r="J5" s="55"/>
      <c r="K5" s="55"/>
      <c r="L5" s="55"/>
      <c r="M5" s="56"/>
      <c r="N5" s="56"/>
      <c r="O5" s="56"/>
      <c r="P5" s="58"/>
      <c r="Q5" s="57">
        <f>+I5+P5</f>
        <v>0</v>
      </c>
      <c r="R5" s="56"/>
      <c r="S5" s="56"/>
      <c r="T5" s="56"/>
      <c r="U5" s="56"/>
      <c r="V5" s="59"/>
      <c r="W5" s="60"/>
      <c r="X5" s="61"/>
      <c r="Y5" s="59">
        <v>24</v>
      </c>
      <c r="Z5" s="61"/>
      <c r="AA5" s="61"/>
      <c r="AB5" s="59"/>
      <c r="AC5" s="62"/>
      <c r="AD5" s="63">
        <f t="shared" ref="AD5:AD12" si="1">SUM(Q5:AC5)</f>
        <v>24</v>
      </c>
      <c r="AE5" s="64">
        <f>SUM(AD5:AD5)</f>
        <v>24</v>
      </c>
      <c r="AF5" s="13"/>
    </row>
    <row r="6" spans="2:32" s="1" customFormat="1" ht="15" customHeight="1" x14ac:dyDescent="0.2">
      <c r="B6" s="84" t="s">
        <v>1</v>
      </c>
      <c r="C6" s="24">
        <v>1</v>
      </c>
      <c r="D6" s="25" t="s">
        <v>19</v>
      </c>
      <c r="E6" s="55">
        <f>16+6</f>
        <v>22</v>
      </c>
      <c r="F6" s="55"/>
      <c r="G6" s="55"/>
      <c r="H6" s="56"/>
      <c r="I6" s="57">
        <f t="shared" si="0"/>
        <v>22</v>
      </c>
      <c r="J6" s="55"/>
      <c r="K6" s="55"/>
      <c r="L6" s="55"/>
      <c r="M6" s="56"/>
      <c r="N6" s="56"/>
      <c r="O6" s="56"/>
      <c r="P6" s="58"/>
      <c r="Q6" s="57">
        <f>+I6+P6</f>
        <v>22</v>
      </c>
      <c r="R6" s="56"/>
      <c r="S6" s="56"/>
      <c r="T6" s="56"/>
      <c r="U6" s="56"/>
      <c r="V6" s="59"/>
      <c r="W6" s="60"/>
      <c r="X6" s="61"/>
      <c r="Y6" s="59"/>
      <c r="Z6" s="61"/>
      <c r="AA6" s="61"/>
      <c r="AB6" s="59"/>
      <c r="AC6" s="62"/>
      <c r="AD6" s="63">
        <f t="shared" si="1"/>
        <v>22</v>
      </c>
      <c r="AE6" s="86">
        <f>SUM(AD6:AD7)</f>
        <v>106</v>
      </c>
      <c r="AF6" s="13"/>
    </row>
    <row r="7" spans="2:32" s="1" customFormat="1" ht="15" customHeight="1" x14ac:dyDescent="0.2">
      <c r="B7" s="84" t="s">
        <v>1</v>
      </c>
      <c r="C7" s="24">
        <v>1</v>
      </c>
      <c r="D7" s="25" t="s">
        <v>20</v>
      </c>
      <c r="E7" s="55">
        <f>48+36</f>
        <v>84</v>
      </c>
      <c r="F7" s="55"/>
      <c r="G7" s="55"/>
      <c r="H7" s="56"/>
      <c r="I7" s="57">
        <f t="shared" si="0"/>
        <v>84</v>
      </c>
      <c r="J7" s="55"/>
      <c r="K7" s="55"/>
      <c r="L7" s="55"/>
      <c r="M7" s="56"/>
      <c r="N7" s="56"/>
      <c r="O7" s="56"/>
      <c r="P7" s="58"/>
      <c r="Q7" s="57">
        <f t="shared" ref="Q7" si="2">+I7+P7</f>
        <v>84</v>
      </c>
      <c r="R7" s="56"/>
      <c r="S7" s="56"/>
      <c r="T7" s="56"/>
      <c r="U7" s="56"/>
      <c r="V7" s="59"/>
      <c r="W7" s="60"/>
      <c r="X7" s="61"/>
      <c r="Y7" s="59"/>
      <c r="Z7" s="61"/>
      <c r="AA7" s="61"/>
      <c r="AB7" s="59"/>
      <c r="AC7" s="62"/>
      <c r="AD7" s="63">
        <f t="shared" si="1"/>
        <v>84</v>
      </c>
      <c r="AE7" s="87"/>
      <c r="AF7" s="13"/>
    </row>
    <row r="8" spans="2:32" s="1" customFormat="1" ht="15" customHeight="1" x14ac:dyDescent="0.2">
      <c r="B8" s="26" t="s">
        <v>2</v>
      </c>
      <c r="C8" s="24">
        <v>1</v>
      </c>
      <c r="D8" s="25" t="s">
        <v>20</v>
      </c>
      <c r="E8" s="55">
        <v>10</v>
      </c>
      <c r="F8" s="55"/>
      <c r="G8" s="55"/>
      <c r="H8" s="56"/>
      <c r="I8" s="57">
        <f t="shared" si="0"/>
        <v>10</v>
      </c>
      <c r="J8" s="55"/>
      <c r="K8" s="55"/>
      <c r="L8" s="55"/>
      <c r="M8" s="56"/>
      <c r="N8" s="56"/>
      <c r="O8" s="56"/>
      <c r="P8" s="58"/>
      <c r="Q8" s="57">
        <f t="shared" ref="Q8:Q12" si="3">+I8+P8</f>
        <v>10</v>
      </c>
      <c r="R8" s="56"/>
      <c r="S8" s="56"/>
      <c r="T8" s="56"/>
      <c r="U8" s="56"/>
      <c r="V8" s="59"/>
      <c r="W8" s="60"/>
      <c r="X8" s="61"/>
      <c r="Y8" s="59"/>
      <c r="Z8" s="61"/>
      <c r="AA8" s="61"/>
      <c r="AB8" s="59"/>
      <c r="AC8" s="62"/>
      <c r="AD8" s="63">
        <f t="shared" si="1"/>
        <v>10</v>
      </c>
      <c r="AE8" s="65">
        <f>+AD8</f>
        <v>10</v>
      </c>
      <c r="AF8" s="13"/>
    </row>
    <row r="9" spans="2:32" s="1" customFormat="1" ht="15" customHeight="1" x14ac:dyDescent="0.2">
      <c r="B9" s="26" t="s">
        <v>3</v>
      </c>
      <c r="C9" s="24">
        <v>1</v>
      </c>
      <c r="D9" s="25" t="s">
        <v>19</v>
      </c>
      <c r="E9" s="55">
        <v>16</v>
      </c>
      <c r="F9" s="55"/>
      <c r="G9" s="55"/>
      <c r="H9" s="56"/>
      <c r="I9" s="57">
        <f t="shared" si="0"/>
        <v>16</v>
      </c>
      <c r="J9" s="55"/>
      <c r="K9" s="55"/>
      <c r="L9" s="55"/>
      <c r="M9" s="56"/>
      <c r="N9" s="56"/>
      <c r="O9" s="56"/>
      <c r="P9" s="58"/>
      <c r="Q9" s="57">
        <f t="shared" si="3"/>
        <v>16</v>
      </c>
      <c r="R9" s="56"/>
      <c r="S9" s="56"/>
      <c r="T9" s="56"/>
      <c r="U9" s="56"/>
      <c r="V9" s="59"/>
      <c r="W9" s="60"/>
      <c r="X9" s="61"/>
      <c r="Y9" s="59"/>
      <c r="Z9" s="61"/>
      <c r="AA9" s="61"/>
      <c r="AB9" s="59"/>
      <c r="AC9" s="62"/>
      <c r="AD9" s="63">
        <f t="shared" si="1"/>
        <v>16</v>
      </c>
      <c r="AE9" s="90">
        <f>SUM(AD9:AD12)</f>
        <v>74</v>
      </c>
      <c r="AF9" s="13"/>
    </row>
    <row r="10" spans="2:32" s="1" customFormat="1" ht="15" customHeight="1" x14ac:dyDescent="0.2">
      <c r="B10" s="26" t="s">
        <v>3</v>
      </c>
      <c r="C10" s="24">
        <v>1</v>
      </c>
      <c r="D10" s="25" t="s">
        <v>44</v>
      </c>
      <c r="E10" s="55">
        <v>26</v>
      </c>
      <c r="F10" s="55"/>
      <c r="G10" s="55"/>
      <c r="H10" s="56"/>
      <c r="I10" s="57">
        <f t="shared" si="0"/>
        <v>26</v>
      </c>
      <c r="J10" s="55"/>
      <c r="K10" s="55"/>
      <c r="L10" s="55"/>
      <c r="M10" s="56"/>
      <c r="N10" s="56"/>
      <c r="O10" s="56"/>
      <c r="P10" s="58"/>
      <c r="Q10" s="57">
        <f t="shared" si="3"/>
        <v>26</v>
      </c>
      <c r="R10" s="56"/>
      <c r="S10" s="56"/>
      <c r="T10" s="56"/>
      <c r="U10" s="56"/>
      <c r="V10" s="59"/>
      <c r="W10" s="60"/>
      <c r="X10" s="61"/>
      <c r="Y10" s="59"/>
      <c r="Z10" s="61"/>
      <c r="AA10" s="61"/>
      <c r="AB10" s="59"/>
      <c r="AC10" s="62"/>
      <c r="AD10" s="63">
        <f t="shared" si="1"/>
        <v>26</v>
      </c>
      <c r="AE10" s="91"/>
      <c r="AF10" s="13"/>
    </row>
    <row r="11" spans="2:32" s="1" customFormat="1" ht="15" customHeight="1" x14ac:dyDescent="0.2">
      <c r="B11" s="26" t="s">
        <v>3</v>
      </c>
      <c r="C11" s="24">
        <v>2</v>
      </c>
      <c r="D11" s="25" t="s">
        <v>21</v>
      </c>
      <c r="E11" s="55">
        <v>2</v>
      </c>
      <c r="F11" s="55"/>
      <c r="G11" s="55"/>
      <c r="H11" s="56"/>
      <c r="I11" s="57">
        <f t="shared" si="0"/>
        <v>2</v>
      </c>
      <c r="J11" s="55">
        <v>10</v>
      </c>
      <c r="K11" s="55"/>
      <c r="L11" s="55">
        <v>4</v>
      </c>
      <c r="M11" s="56">
        <v>4</v>
      </c>
      <c r="N11" s="56">
        <v>4</v>
      </c>
      <c r="O11" s="56"/>
      <c r="P11" s="66">
        <f>SUM(J11:O11)</f>
        <v>22</v>
      </c>
      <c r="Q11" s="67">
        <f>+I11+P11</f>
        <v>24</v>
      </c>
      <c r="R11" s="56"/>
      <c r="S11" s="56"/>
      <c r="T11" s="56"/>
      <c r="U11" s="56"/>
      <c r="V11" s="59"/>
      <c r="W11" s="60"/>
      <c r="X11" s="61"/>
      <c r="Y11" s="59"/>
      <c r="Z11" s="61"/>
      <c r="AA11" s="61"/>
      <c r="AB11" s="59"/>
      <c r="AC11" s="62"/>
      <c r="AD11" s="63">
        <f t="shared" si="1"/>
        <v>24</v>
      </c>
      <c r="AE11" s="91"/>
      <c r="AF11" s="13"/>
    </row>
    <row r="12" spans="2:32" s="1" customFormat="1" ht="15" customHeight="1" x14ac:dyDescent="0.2">
      <c r="B12" s="26" t="s">
        <v>3</v>
      </c>
      <c r="C12" s="24">
        <v>1</v>
      </c>
      <c r="D12" s="25" t="s">
        <v>20</v>
      </c>
      <c r="E12" s="55">
        <v>8</v>
      </c>
      <c r="F12" s="55"/>
      <c r="G12" s="55"/>
      <c r="H12" s="56"/>
      <c r="I12" s="57">
        <f t="shared" si="0"/>
        <v>8</v>
      </c>
      <c r="J12" s="55"/>
      <c r="K12" s="55"/>
      <c r="L12" s="55"/>
      <c r="M12" s="56"/>
      <c r="N12" s="56"/>
      <c r="O12" s="56"/>
      <c r="P12" s="66"/>
      <c r="Q12" s="67">
        <f t="shared" si="3"/>
        <v>8</v>
      </c>
      <c r="R12" s="56"/>
      <c r="S12" s="56"/>
      <c r="T12" s="56"/>
      <c r="U12" s="56"/>
      <c r="V12" s="59"/>
      <c r="W12" s="60"/>
      <c r="X12" s="61"/>
      <c r="Y12" s="59"/>
      <c r="Z12" s="61"/>
      <c r="AA12" s="61"/>
      <c r="AB12" s="59"/>
      <c r="AC12" s="62"/>
      <c r="AD12" s="63">
        <f t="shared" si="1"/>
        <v>8</v>
      </c>
      <c r="AE12" s="92"/>
      <c r="AF12" s="13"/>
    </row>
    <row r="13" spans="2:32" s="1" customFormat="1" ht="15" customHeight="1" x14ac:dyDescent="0.2">
      <c r="B13" s="26" t="s">
        <v>4</v>
      </c>
      <c r="C13" s="24">
        <v>1</v>
      </c>
      <c r="D13" s="25" t="s">
        <v>20</v>
      </c>
      <c r="E13" s="55">
        <v>40</v>
      </c>
      <c r="F13" s="55"/>
      <c r="G13" s="55"/>
      <c r="H13" s="56"/>
      <c r="I13" s="57">
        <f t="shared" si="0"/>
        <v>40</v>
      </c>
      <c r="J13" s="55"/>
      <c r="K13" s="55"/>
      <c r="L13" s="55"/>
      <c r="M13" s="56"/>
      <c r="N13" s="56"/>
      <c r="O13" s="56"/>
      <c r="P13" s="58"/>
      <c r="Q13" s="57">
        <f t="shared" ref="Q13:Q33" si="4">+I13+P13</f>
        <v>40</v>
      </c>
      <c r="R13" s="56"/>
      <c r="S13" s="56"/>
      <c r="T13" s="56"/>
      <c r="U13" s="56"/>
      <c r="V13" s="59"/>
      <c r="W13" s="60"/>
      <c r="X13" s="61">
        <v>16</v>
      </c>
      <c r="Y13" s="59"/>
      <c r="Z13" s="61"/>
      <c r="AA13" s="61"/>
      <c r="AB13" s="59"/>
      <c r="AC13" s="62"/>
      <c r="AD13" s="63">
        <f t="shared" ref="AD13:AD52" si="5">SUM(Q13:AC13)</f>
        <v>56</v>
      </c>
      <c r="AE13" s="88">
        <f>SUM(AD13:AD14)</f>
        <v>68</v>
      </c>
      <c r="AF13" s="13"/>
    </row>
    <row r="14" spans="2:32" s="1" customFormat="1" ht="15" customHeight="1" x14ac:dyDescent="0.2">
      <c r="B14" s="26" t="s">
        <v>4</v>
      </c>
      <c r="C14" s="24">
        <v>1</v>
      </c>
      <c r="D14" s="25" t="s">
        <v>22</v>
      </c>
      <c r="E14" s="55">
        <v>12</v>
      </c>
      <c r="F14" s="55"/>
      <c r="G14" s="55"/>
      <c r="H14" s="56"/>
      <c r="I14" s="57">
        <f t="shared" si="0"/>
        <v>12</v>
      </c>
      <c r="J14" s="55"/>
      <c r="K14" s="55"/>
      <c r="L14" s="55"/>
      <c r="M14" s="56"/>
      <c r="N14" s="56"/>
      <c r="O14" s="56"/>
      <c r="P14" s="58"/>
      <c r="Q14" s="57">
        <f t="shared" si="4"/>
        <v>12</v>
      </c>
      <c r="R14" s="56"/>
      <c r="S14" s="56"/>
      <c r="T14" s="56"/>
      <c r="U14" s="56"/>
      <c r="V14" s="59"/>
      <c r="W14" s="60"/>
      <c r="X14" s="61"/>
      <c r="Y14" s="59"/>
      <c r="Z14" s="61"/>
      <c r="AA14" s="61"/>
      <c r="AB14" s="59"/>
      <c r="AC14" s="62"/>
      <c r="AD14" s="63">
        <f t="shared" si="5"/>
        <v>12</v>
      </c>
      <c r="AE14" s="87"/>
      <c r="AF14" s="13"/>
    </row>
    <row r="15" spans="2:32" s="1" customFormat="1" ht="15" customHeight="1" x14ac:dyDescent="0.2">
      <c r="B15" s="52" t="s">
        <v>23</v>
      </c>
      <c r="C15" s="24">
        <v>2</v>
      </c>
      <c r="D15" s="25" t="s">
        <v>41</v>
      </c>
      <c r="E15" s="55"/>
      <c r="F15" s="55">
        <v>8</v>
      </c>
      <c r="G15" s="55">
        <v>4</v>
      </c>
      <c r="H15" s="56">
        <v>4</v>
      </c>
      <c r="I15" s="57">
        <f t="shared" si="0"/>
        <v>16</v>
      </c>
      <c r="J15" s="55">
        <v>4</v>
      </c>
      <c r="K15" s="55">
        <v>8</v>
      </c>
      <c r="L15" s="55">
        <v>2</v>
      </c>
      <c r="M15" s="56"/>
      <c r="N15" s="56"/>
      <c r="O15" s="56"/>
      <c r="P15" s="58">
        <f>SUM(J15:O15)</f>
        <v>14</v>
      </c>
      <c r="Q15" s="57">
        <f t="shared" si="4"/>
        <v>30</v>
      </c>
      <c r="R15" s="56"/>
      <c r="S15" s="56"/>
      <c r="T15" s="56"/>
      <c r="U15" s="56"/>
      <c r="V15" s="59"/>
      <c r="W15" s="60"/>
      <c r="X15" s="61"/>
      <c r="Y15" s="59"/>
      <c r="Z15" s="61"/>
      <c r="AA15" s="61"/>
      <c r="AB15" s="59"/>
      <c r="AC15" s="62"/>
      <c r="AD15" s="63">
        <f t="shared" si="5"/>
        <v>30</v>
      </c>
      <c r="AE15" s="65">
        <f>+AD15</f>
        <v>30</v>
      </c>
      <c r="AF15" s="13"/>
    </row>
    <row r="16" spans="2:32" s="1" customFormat="1" ht="15" customHeight="1" x14ac:dyDescent="0.2">
      <c r="B16" s="84" t="s">
        <v>5</v>
      </c>
      <c r="C16" s="24">
        <v>1</v>
      </c>
      <c r="D16" s="25" t="s">
        <v>20</v>
      </c>
      <c r="E16" s="55"/>
      <c r="F16" s="55"/>
      <c r="G16" s="55"/>
      <c r="H16" s="56"/>
      <c r="I16" s="57">
        <f t="shared" si="0"/>
        <v>0</v>
      </c>
      <c r="J16" s="55"/>
      <c r="K16" s="55"/>
      <c r="L16" s="55"/>
      <c r="M16" s="56"/>
      <c r="N16" s="56"/>
      <c r="O16" s="56"/>
      <c r="P16" s="58"/>
      <c r="Q16" s="57">
        <f t="shared" si="4"/>
        <v>0</v>
      </c>
      <c r="R16" s="56"/>
      <c r="S16" s="56"/>
      <c r="T16" s="56"/>
      <c r="U16" s="56"/>
      <c r="V16" s="59"/>
      <c r="W16" s="60"/>
      <c r="X16" s="61"/>
      <c r="Y16" s="59">
        <v>10</v>
      </c>
      <c r="Z16" s="61">
        <v>16</v>
      </c>
      <c r="AA16" s="61"/>
      <c r="AB16" s="59"/>
      <c r="AC16" s="62"/>
      <c r="AD16" s="63">
        <f t="shared" si="5"/>
        <v>26</v>
      </c>
      <c r="AE16" s="86">
        <f>SUM(AD16:AD17)</f>
        <v>34</v>
      </c>
      <c r="AF16" s="13"/>
    </row>
    <row r="17" spans="2:32" s="1" customFormat="1" ht="15" customHeight="1" x14ac:dyDescent="0.2">
      <c r="B17" s="84" t="s">
        <v>5</v>
      </c>
      <c r="C17" s="24">
        <v>1</v>
      </c>
      <c r="D17" s="25" t="s">
        <v>22</v>
      </c>
      <c r="E17" s="55">
        <v>8</v>
      </c>
      <c r="F17" s="55"/>
      <c r="G17" s="55"/>
      <c r="H17" s="56"/>
      <c r="I17" s="57">
        <f t="shared" si="0"/>
        <v>8</v>
      </c>
      <c r="J17" s="55"/>
      <c r="K17" s="55"/>
      <c r="L17" s="55"/>
      <c r="M17" s="56"/>
      <c r="N17" s="56"/>
      <c r="O17" s="56"/>
      <c r="P17" s="58"/>
      <c r="Q17" s="57">
        <f>+I17+P17</f>
        <v>8</v>
      </c>
      <c r="R17" s="56"/>
      <c r="S17" s="56"/>
      <c r="T17" s="56"/>
      <c r="U17" s="56"/>
      <c r="V17" s="59"/>
      <c r="W17" s="60"/>
      <c r="X17" s="61"/>
      <c r="Y17" s="59"/>
      <c r="Z17" s="61"/>
      <c r="AA17" s="61"/>
      <c r="AB17" s="59"/>
      <c r="AC17" s="62"/>
      <c r="AD17" s="63">
        <f t="shared" si="5"/>
        <v>8</v>
      </c>
      <c r="AE17" s="87"/>
      <c r="AF17" s="13"/>
    </row>
    <row r="18" spans="2:32" s="1" customFormat="1" ht="15" customHeight="1" x14ac:dyDescent="0.2">
      <c r="B18" s="84" t="s">
        <v>50</v>
      </c>
      <c r="C18" s="24">
        <v>1</v>
      </c>
      <c r="D18" s="25" t="s">
        <v>20</v>
      </c>
      <c r="E18" s="55">
        <v>12</v>
      </c>
      <c r="F18" s="55"/>
      <c r="G18" s="55"/>
      <c r="H18" s="56"/>
      <c r="I18" s="57">
        <f t="shared" si="0"/>
        <v>12</v>
      </c>
      <c r="J18" s="55"/>
      <c r="K18" s="55"/>
      <c r="L18" s="55">
        <v>3</v>
      </c>
      <c r="M18" s="56"/>
      <c r="N18" s="56"/>
      <c r="O18" s="56"/>
      <c r="P18" s="58">
        <f t="shared" ref="P18:P25" si="6">SUM(J18:O18)</f>
        <v>3</v>
      </c>
      <c r="Q18" s="57">
        <f t="shared" si="4"/>
        <v>15</v>
      </c>
      <c r="R18" s="56"/>
      <c r="S18" s="56"/>
      <c r="T18" s="56"/>
      <c r="U18" s="56"/>
      <c r="V18" s="59"/>
      <c r="W18" s="60"/>
      <c r="X18" s="61"/>
      <c r="Y18" s="59"/>
      <c r="Z18" s="61"/>
      <c r="AA18" s="61"/>
      <c r="AB18" s="59"/>
      <c r="AC18" s="62"/>
      <c r="AD18" s="63">
        <f t="shared" si="5"/>
        <v>15</v>
      </c>
      <c r="AE18" s="86">
        <f>SUM(AD18:AD19)</f>
        <v>41</v>
      </c>
      <c r="AF18" s="13"/>
    </row>
    <row r="19" spans="2:32" s="1" customFormat="1" ht="15" customHeight="1" x14ac:dyDescent="0.2">
      <c r="B19" s="84" t="s">
        <v>50</v>
      </c>
      <c r="C19" s="24">
        <v>1</v>
      </c>
      <c r="D19" s="25" t="s">
        <v>19</v>
      </c>
      <c r="E19" s="55"/>
      <c r="F19" s="55"/>
      <c r="G19" s="55"/>
      <c r="H19" s="56"/>
      <c r="I19" s="57"/>
      <c r="J19" s="55"/>
      <c r="K19" s="55">
        <v>10</v>
      </c>
      <c r="L19" s="55">
        <v>6</v>
      </c>
      <c r="M19" s="56">
        <v>6</v>
      </c>
      <c r="N19" s="56">
        <v>4</v>
      </c>
      <c r="O19" s="56"/>
      <c r="P19" s="58">
        <f t="shared" si="6"/>
        <v>26</v>
      </c>
      <c r="Q19" s="57">
        <f t="shared" si="4"/>
        <v>26</v>
      </c>
      <c r="R19" s="56"/>
      <c r="S19" s="56"/>
      <c r="T19" s="56"/>
      <c r="U19" s="56"/>
      <c r="V19" s="59"/>
      <c r="W19" s="60"/>
      <c r="X19" s="61"/>
      <c r="Y19" s="59"/>
      <c r="Z19" s="61"/>
      <c r="AA19" s="61"/>
      <c r="AB19" s="59"/>
      <c r="AC19" s="62"/>
      <c r="AD19" s="63">
        <f t="shared" si="5"/>
        <v>26</v>
      </c>
      <c r="AE19" s="87"/>
      <c r="AF19" s="13"/>
    </row>
    <row r="20" spans="2:32" s="1" customFormat="1" ht="15" customHeight="1" x14ac:dyDescent="0.2">
      <c r="B20" s="84" t="s">
        <v>6</v>
      </c>
      <c r="C20" s="24">
        <v>2</v>
      </c>
      <c r="D20" s="25" t="s">
        <v>24</v>
      </c>
      <c r="E20" s="55">
        <v>16</v>
      </c>
      <c r="F20" s="55"/>
      <c r="G20" s="55"/>
      <c r="H20" s="56"/>
      <c r="I20" s="57">
        <f>SUM(E20:H20)</f>
        <v>16</v>
      </c>
      <c r="J20" s="55">
        <v>4</v>
      </c>
      <c r="K20" s="55"/>
      <c r="L20" s="55"/>
      <c r="M20" s="56"/>
      <c r="N20" s="56"/>
      <c r="O20" s="56"/>
      <c r="P20" s="58">
        <f t="shared" si="6"/>
        <v>4</v>
      </c>
      <c r="Q20" s="57">
        <f t="shared" si="4"/>
        <v>20</v>
      </c>
      <c r="R20" s="56"/>
      <c r="S20" s="56"/>
      <c r="T20" s="56"/>
      <c r="U20" s="56"/>
      <c r="V20" s="59"/>
      <c r="W20" s="60"/>
      <c r="X20" s="61"/>
      <c r="Y20" s="59"/>
      <c r="Z20" s="61"/>
      <c r="AA20" s="61"/>
      <c r="AB20" s="59"/>
      <c r="AC20" s="62"/>
      <c r="AD20" s="63">
        <f t="shared" si="5"/>
        <v>20</v>
      </c>
      <c r="AE20" s="86">
        <f>SUM(AD20:AD25)</f>
        <v>48</v>
      </c>
      <c r="AF20" s="13"/>
    </row>
    <row r="21" spans="2:32" s="1" customFormat="1" ht="15" customHeight="1" x14ac:dyDescent="0.2">
      <c r="B21" s="84" t="s">
        <v>6</v>
      </c>
      <c r="C21" s="24">
        <v>1</v>
      </c>
      <c r="D21" s="25" t="s">
        <v>41</v>
      </c>
      <c r="E21" s="55"/>
      <c r="F21" s="55"/>
      <c r="G21" s="55"/>
      <c r="H21" s="56"/>
      <c r="I21" s="57"/>
      <c r="J21" s="55">
        <v>4</v>
      </c>
      <c r="K21" s="55"/>
      <c r="L21" s="55"/>
      <c r="M21" s="56"/>
      <c r="N21" s="56"/>
      <c r="O21" s="56"/>
      <c r="P21" s="58">
        <f t="shared" si="6"/>
        <v>4</v>
      </c>
      <c r="Q21" s="57">
        <f t="shared" si="4"/>
        <v>4</v>
      </c>
      <c r="R21" s="56"/>
      <c r="S21" s="56"/>
      <c r="T21" s="56"/>
      <c r="U21" s="56"/>
      <c r="V21" s="59"/>
      <c r="W21" s="60"/>
      <c r="X21" s="61"/>
      <c r="Y21" s="59"/>
      <c r="Z21" s="61"/>
      <c r="AA21" s="61"/>
      <c r="AB21" s="59"/>
      <c r="AC21" s="62"/>
      <c r="AD21" s="63">
        <f t="shared" si="5"/>
        <v>4</v>
      </c>
      <c r="AE21" s="88"/>
      <c r="AF21" s="13"/>
    </row>
    <row r="22" spans="2:32" s="1" customFormat="1" ht="15" customHeight="1" x14ac:dyDescent="0.2">
      <c r="B22" s="84" t="s">
        <v>6</v>
      </c>
      <c r="C22" s="24">
        <v>1</v>
      </c>
      <c r="D22" s="25" t="s">
        <v>25</v>
      </c>
      <c r="E22" s="55"/>
      <c r="F22" s="55"/>
      <c r="G22" s="55"/>
      <c r="H22" s="56"/>
      <c r="I22" s="57"/>
      <c r="J22" s="55"/>
      <c r="K22" s="55"/>
      <c r="L22" s="55">
        <v>3</v>
      </c>
      <c r="M22" s="56">
        <v>3</v>
      </c>
      <c r="N22" s="56"/>
      <c r="O22" s="56"/>
      <c r="P22" s="58">
        <f t="shared" si="6"/>
        <v>6</v>
      </c>
      <c r="Q22" s="57">
        <f t="shared" si="4"/>
        <v>6</v>
      </c>
      <c r="R22" s="56"/>
      <c r="S22" s="56"/>
      <c r="T22" s="56"/>
      <c r="U22" s="56"/>
      <c r="V22" s="59"/>
      <c r="W22" s="60"/>
      <c r="X22" s="61"/>
      <c r="Y22" s="59"/>
      <c r="Z22" s="61"/>
      <c r="AA22" s="61"/>
      <c r="AB22" s="59"/>
      <c r="AC22" s="62"/>
      <c r="AD22" s="63">
        <f t="shared" si="5"/>
        <v>6</v>
      </c>
      <c r="AE22" s="88"/>
      <c r="AF22" s="13"/>
    </row>
    <row r="23" spans="2:32" s="1" customFormat="1" ht="15" customHeight="1" x14ac:dyDescent="0.2">
      <c r="B23" s="84" t="s">
        <v>6</v>
      </c>
      <c r="C23" s="24">
        <v>1</v>
      </c>
      <c r="D23" s="25" t="s">
        <v>19</v>
      </c>
      <c r="E23" s="55">
        <v>6</v>
      </c>
      <c r="F23" s="55"/>
      <c r="G23" s="55"/>
      <c r="H23" s="56"/>
      <c r="I23" s="57">
        <f>SUM(E23:H23)</f>
        <v>6</v>
      </c>
      <c r="J23" s="55"/>
      <c r="K23" s="55"/>
      <c r="L23" s="55">
        <v>2</v>
      </c>
      <c r="M23" s="56">
        <v>2</v>
      </c>
      <c r="N23" s="56"/>
      <c r="O23" s="56"/>
      <c r="P23" s="58">
        <f t="shared" ref="P23" si="7">SUM(J23:O23)</f>
        <v>4</v>
      </c>
      <c r="Q23" s="57">
        <f t="shared" ref="Q23" si="8">+I23+P23</f>
        <v>10</v>
      </c>
      <c r="R23" s="56"/>
      <c r="S23" s="56"/>
      <c r="T23" s="56"/>
      <c r="U23" s="56"/>
      <c r="V23" s="59"/>
      <c r="W23" s="60"/>
      <c r="X23" s="61"/>
      <c r="Y23" s="59"/>
      <c r="Z23" s="61"/>
      <c r="AA23" s="61"/>
      <c r="AB23" s="59"/>
      <c r="AC23" s="62"/>
      <c r="AD23" s="63">
        <f t="shared" si="5"/>
        <v>10</v>
      </c>
      <c r="AE23" s="88"/>
      <c r="AF23" s="13"/>
    </row>
    <row r="24" spans="2:32" s="1" customFormat="1" ht="15" customHeight="1" x14ac:dyDescent="0.2">
      <c r="B24" s="84" t="s">
        <v>6</v>
      </c>
      <c r="C24" s="24">
        <v>2</v>
      </c>
      <c r="D24" s="25" t="s">
        <v>41</v>
      </c>
      <c r="E24" s="55"/>
      <c r="F24" s="55"/>
      <c r="G24" s="55"/>
      <c r="H24" s="56"/>
      <c r="I24" s="57">
        <f>SUM(E24:H24)</f>
        <v>0</v>
      </c>
      <c r="J24" s="55"/>
      <c r="K24" s="55"/>
      <c r="L24" s="55"/>
      <c r="M24" s="56"/>
      <c r="N24" s="56"/>
      <c r="O24" s="56"/>
      <c r="P24" s="58">
        <f t="shared" si="6"/>
        <v>0</v>
      </c>
      <c r="Q24" s="57">
        <f t="shared" si="4"/>
        <v>0</v>
      </c>
      <c r="R24" s="56"/>
      <c r="S24" s="56"/>
      <c r="T24" s="56"/>
      <c r="U24" s="56"/>
      <c r="V24" s="59"/>
      <c r="W24" s="60"/>
      <c r="X24" s="61"/>
      <c r="Y24" s="59">
        <v>4</v>
      </c>
      <c r="Z24" s="61"/>
      <c r="AA24" s="61"/>
      <c r="AB24" s="59"/>
      <c r="AC24" s="62"/>
      <c r="AD24" s="63">
        <f t="shared" si="5"/>
        <v>4</v>
      </c>
      <c r="AE24" s="88"/>
      <c r="AF24" s="13"/>
    </row>
    <row r="25" spans="2:32" s="1" customFormat="1" ht="15" customHeight="1" x14ac:dyDescent="0.2">
      <c r="B25" s="84" t="s">
        <v>6</v>
      </c>
      <c r="C25" s="24">
        <v>2</v>
      </c>
      <c r="D25" s="25" t="s">
        <v>26</v>
      </c>
      <c r="E25" s="55"/>
      <c r="F25" s="55"/>
      <c r="G25" s="55"/>
      <c r="H25" s="56"/>
      <c r="I25" s="57"/>
      <c r="J25" s="55">
        <v>4</v>
      </c>
      <c r="K25" s="55"/>
      <c r="L25" s="55"/>
      <c r="M25" s="56"/>
      <c r="N25" s="56"/>
      <c r="O25" s="56"/>
      <c r="P25" s="58">
        <f t="shared" si="6"/>
        <v>4</v>
      </c>
      <c r="Q25" s="57">
        <f t="shared" si="4"/>
        <v>4</v>
      </c>
      <c r="R25" s="56"/>
      <c r="S25" s="56"/>
      <c r="T25" s="56"/>
      <c r="U25" s="56"/>
      <c r="V25" s="59"/>
      <c r="W25" s="60"/>
      <c r="X25" s="61"/>
      <c r="Y25" s="59"/>
      <c r="Z25" s="61"/>
      <c r="AA25" s="61"/>
      <c r="AB25" s="59"/>
      <c r="AC25" s="62"/>
      <c r="AD25" s="63">
        <f t="shared" si="5"/>
        <v>4</v>
      </c>
      <c r="AE25" s="87"/>
      <c r="AF25" s="13"/>
    </row>
    <row r="26" spans="2:32" s="1" customFormat="1" ht="15" customHeight="1" x14ac:dyDescent="0.2">
      <c r="B26" s="84" t="s">
        <v>7</v>
      </c>
      <c r="C26" s="18">
        <v>1</v>
      </c>
      <c r="D26" s="25" t="s">
        <v>19</v>
      </c>
      <c r="E26" s="68">
        <v>24</v>
      </c>
      <c r="F26" s="68"/>
      <c r="G26" s="68"/>
      <c r="H26" s="69"/>
      <c r="I26" s="57">
        <f t="shared" ref="I26:I36" si="9">SUM(E26:H26)</f>
        <v>24</v>
      </c>
      <c r="J26" s="68"/>
      <c r="K26" s="68"/>
      <c r="L26" s="68"/>
      <c r="M26" s="69"/>
      <c r="N26" s="69"/>
      <c r="O26" s="69"/>
      <c r="P26" s="58"/>
      <c r="Q26" s="57">
        <f t="shared" si="4"/>
        <v>24</v>
      </c>
      <c r="R26" s="69"/>
      <c r="S26" s="69"/>
      <c r="T26" s="69"/>
      <c r="U26" s="69"/>
      <c r="V26" s="70"/>
      <c r="W26" s="71"/>
      <c r="X26" s="72"/>
      <c r="Y26" s="70"/>
      <c r="Z26" s="72"/>
      <c r="AA26" s="72"/>
      <c r="AB26" s="70"/>
      <c r="AC26" s="73"/>
      <c r="AD26" s="63">
        <f t="shared" si="5"/>
        <v>24</v>
      </c>
      <c r="AE26" s="64">
        <f>SUM(AD26:AD26)</f>
        <v>24</v>
      </c>
      <c r="AF26" s="13"/>
    </row>
    <row r="27" spans="2:32" s="1" customFormat="1" ht="15" customHeight="1" x14ac:dyDescent="0.2">
      <c r="B27" s="84" t="s">
        <v>51</v>
      </c>
      <c r="C27" s="24">
        <v>2</v>
      </c>
      <c r="D27" s="25" t="s">
        <v>27</v>
      </c>
      <c r="E27" s="55">
        <v>6</v>
      </c>
      <c r="F27" s="55"/>
      <c r="G27" s="55"/>
      <c r="H27" s="56"/>
      <c r="I27" s="57">
        <f t="shared" si="9"/>
        <v>6</v>
      </c>
      <c r="J27" s="55"/>
      <c r="K27" s="55"/>
      <c r="L27" s="55"/>
      <c r="M27" s="56"/>
      <c r="N27" s="56"/>
      <c r="O27" s="56"/>
      <c r="P27" s="58"/>
      <c r="Q27" s="57">
        <f t="shared" si="4"/>
        <v>6</v>
      </c>
      <c r="R27" s="56"/>
      <c r="S27" s="56"/>
      <c r="T27" s="56"/>
      <c r="U27" s="56"/>
      <c r="V27" s="59"/>
      <c r="W27" s="60"/>
      <c r="X27" s="61"/>
      <c r="Y27" s="59"/>
      <c r="Z27" s="61"/>
      <c r="AA27" s="61"/>
      <c r="AB27" s="59"/>
      <c r="AC27" s="62"/>
      <c r="AD27" s="63">
        <f t="shared" si="5"/>
        <v>6</v>
      </c>
      <c r="AE27" s="86">
        <f>SUM(AD27:AD29)</f>
        <v>18</v>
      </c>
      <c r="AF27" s="13"/>
    </row>
    <row r="28" spans="2:32" s="1" customFormat="1" ht="15" customHeight="1" x14ac:dyDescent="0.2">
      <c r="B28" s="84" t="s">
        <v>51</v>
      </c>
      <c r="C28" s="24">
        <v>1</v>
      </c>
      <c r="D28" s="24" t="s">
        <v>41</v>
      </c>
      <c r="E28" s="55">
        <v>6</v>
      </c>
      <c r="F28" s="55"/>
      <c r="G28" s="55"/>
      <c r="H28" s="56"/>
      <c r="I28" s="57">
        <f t="shared" si="9"/>
        <v>6</v>
      </c>
      <c r="J28" s="55"/>
      <c r="K28" s="55"/>
      <c r="L28" s="55"/>
      <c r="M28" s="56"/>
      <c r="N28" s="56"/>
      <c r="O28" s="56"/>
      <c r="P28" s="58"/>
      <c r="Q28" s="57">
        <f t="shared" si="4"/>
        <v>6</v>
      </c>
      <c r="R28" s="56"/>
      <c r="S28" s="56"/>
      <c r="T28" s="56"/>
      <c r="U28" s="56"/>
      <c r="V28" s="59"/>
      <c r="W28" s="60"/>
      <c r="X28" s="61"/>
      <c r="Y28" s="59"/>
      <c r="Z28" s="61"/>
      <c r="AA28" s="61"/>
      <c r="AB28" s="59"/>
      <c r="AC28" s="62"/>
      <c r="AD28" s="63">
        <f t="shared" si="5"/>
        <v>6</v>
      </c>
      <c r="AE28" s="88"/>
      <c r="AF28" s="13"/>
    </row>
    <row r="29" spans="2:32" s="1" customFormat="1" ht="15" customHeight="1" x14ac:dyDescent="0.2">
      <c r="B29" s="84" t="s">
        <v>51</v>
      </c>
      <c r="C29" s="24">
        <v>1</v>
      </c>
      <c r="D29" s="25" t="s">
        <v>19</v>
      </c>
      <c r="E29" s="55"/>
      <c r="F29" s="55"/>
      <c r="G29" s="55"/>
      <c r="H29" s="56">
        <v>6</v>
      </c>
      <c r="I29" s="57">
        <f t="shared" si="9"/>
        <v>6</v>
      </c>
      <c r="J29" s="55"/>
      <c r="K29" s="55"/>
      <c r="L29" s="55"/>
      <c r="M29" s="56"/>
      <c r="N29" s="56"/>
      <c r="O29" s="56"/>
      <c r="P29" s="58"/>
      <c r="Q29" s="57">
        <f t="shared" si="4"/>
        <v>6</v>
      </c>
      <c r="R29" s="56"/>
      <c r="S29" s="56"/>
      <c r="T29" s="56"/>
      <c r="U29" s="56"/>
      <c r="V29" s="59"/>
      <c r="W29" s="60"/>
      <c r="X29" s="61"/>
      <c r="Y29" s="59"/>
      <c r="Z29" s="61"/>
      <c r="AA29" s="61"/>
      <c r="AB29" s="59"/>
      <c r="AC29" s="62"/>
      <c r="AD29" s="63">
        <f t="shared" si="5"/>
        <v>6</v>
      </c>
      <c r="AE29" s="87"/>
      <c r="AF29" s="13"/>
    </row>
    <row r="30" spans="2:32" s="1" customFormat="1" ht="15" customHeight="1" x14ac:dyDescent="0.2">
      <c r="B30" s="26" t="s">
        <v>28</v>
      </c>
      <c r="C30" s="24">
        <v>1</v>
      </c>
      <c r="D30" s="25" t="s">
        <v>20</v>
      </c>
      <c r="E30" s="55">
        <v>8</v>
      </c>
      <c r="F30" s="55"/>
      <c r="G30" s="55"/>
      <c r="H30" s="56"/>
      <c r="I30" s="57">
        <f t="shared" si="9"/>
        <v>8</v>
      </c>
      <c r="J30" s="55"/>
      <c r="K30" s="55"/>
      <c r="L30" s="55"/>
      <c r="M30" s="56"/>
      <c r="N30" s="56"/>
      <c r="O30" s="56"/>
      <c r="P30" s="58"/>
      <c r="Q30" s="57">
        <f t="shared" si="4"/>
        <v>8</v>
      </c>
      <c r="R30" s="56"/>
      <c r="S30" s="56"/>
      <c r="T30" s="56"/>
      <c r="U30" s="56"/>
      <c r="V30" s="59"/>
      <c r="W30" s="60"/>
      <c r="X30" s="61"/>
      <c r="Y30" s="59"/>
      <c r="Z30" s="61"/>
      <c r="AA30" s="61"/>
      <c r="AB30" s="59"/>
      <c r="AC30" s="62"/>
      <c r="AD30" s="63">
        <f t="shared" si="5"/>
        <v>8</v>
      </c>
      <c r="AE30" s="65">
        <f>+AD30</f>
        <v>8</v>
      </c>
      <c r="AF30" s="13"/>
    </row>
    <row r="31" spans="2:32" s="1" customFormat="1" ht="15" customHeight="1" x14ac:dyDescent="0.2">
      <c r="B31" s="26" t="s">
        <v>29</v>
      </c>
      <c r="C31" s="24">
        <v>2</v>
      </c>
      <c r="D31" s="25" t="s">
        <v>26</v>
      </c>
      <c r="E31" s="55"/>
      <c r="F31" s="55"/>
      <c r="G31" s="55"/>
      <c r="H31" s="56"/>
      <c r="I31" s="57">
        <f t="shared" si="9"/>
        <v>0</v>
      </c>
      <c r="J31" s="55"/>
      <c r="K31" s="55"/>
      <c r="L31" s="55"/>
      <c r="M31" s="56"/>
      <c r="N31" s="56"/>
      <c r="O31" s="56">
        <v>22</v>
      </c>
      <c r="P31" s="58">
        <f>SUM(J31:O31)</f>
        <v>22</v>
      </c>
      <c r="Q31" s="57">
        <f t="shared" si="4"/>
        <v>22</v>
      </c>
      <c r="R31" s="56"/>
      <c r="S31" s="56"/>
      <c r="T31" s="56"/>
      <c r="U31" s="56"/>
      <c r="V31" s="59"/>
      <c r="W31" s="60"/>
      <c r="X31" s="61"/>
      <c r="Y31" s="59"/>
      <c r="Z31" s="61"/>
      <c r="AA31" s="61"/>
      <c r="AB31" s="59"/>
      <c r="AC31" s="62"/>
      <c r="AD31" s="63">
        <f t="shared" si="5"/>
        <v>22</v>
      </c>
      <c r="AE31" s="65">
        <f>+AD31</f>
        <v>22</v>
      </c>
      <c r="AF31" s="13"/>
    </row>
    <row r="32" spans="2:32" s="1" customFormat="1" ht="15" customHeight="1" x14ac:dyDescent="0.2">
      <c r="B32" s="26" t="s">
        <v>8</v>
      </c>
      <c r="C32" s="24">
        <v>2</v>
      </c>
      <c r="D32" s="25" t="s">
        <v>20</v>
      </c>
      <c r="E32" s="55">
        <v>4</v>
      </c>
      <c r="F32" s="55"/>
      <c r="G32" s="55"/>
      <c r="H32" s="56"/>
      <c r="I32" s="57">
        <f t="shared" si="9"/>
        <v>4</v>
      </c>
      <c r="J32" s="55"/>
      <c r="K32" s="55"/>
      <c r="L32" s="55"/>
      <c r="M32" s="56"/>
      <c r="N32" s="56"/>
      <c r="O32" s="56"/>
      <c r="P32" s="58"/>
      <c r="Q32" s="57">
        <f t="shared" si="4"/>
        <v>4</v>
      </c>
      <c r="R32" s="56"/>
      <c r="S32" s="56"/>
      <c r="T32" s="56"/>
      <c r="U32" s="56"/>
      <c r="V32" s="59"/>
      <c r="W32" s="60"/>
      <c r="X32" s="61"/>
      <c r="Y32" s="59"/>
      <c r="Z32" s="61"/>
      <c r="AA32" s="61"/>
      <c r="AB32" s="59"/>
      <c r="AC32" s="62"/>
      <c r="AD32" s="63">
        <f t="shared" si="5"/>
        <v>4</v>
      </c>
      <c r="AE32" s="65">
        <f>+AD32</f>
        <v>4</v>
      </c>
      <c r="AF32" s="13"/>
    </row>
    <row r="33" spans="2:32" s="1" customFormat="1" ht="15" customHeight="1" x14ac:dyDescent="0.2">
      <c r="B33" s="26" t="s">
        <v>8</v>
      </c>
      <c r="C33" s="24">
        <v>1</v>
      </c>
      <c r="D33" s="25" t="s">
        <v>19</v>
      </c>
      <c r="E33" s="55"/>
      <c r="F33" s="55"/>
      <c r="G33" s="55"/>
      <c r="H33" s="56"/>
      <c r="I33" s="57">
        <f t="shared" si="9"/>
        <v>0</v>
      </c>
      <c r="J33" s="55"/>
      <c r="K33" s="55"/>
      <c r="L33" s="55"/>
      <c r="M33" s="56"/>
      <c r="N33" s="56"/>
      <c r="O33" s="56"/>
      <c r="P33" s="58"/>
      <c r="Q33" s="57">
        <f t="shared" si="4"/>
        <v>0</v>
      </c>
      <c r="R33" s="56"/>
      <c r="S33" s="56"/>
      <c r="T33" s="56">
        <v>8</v>
      </c>
      <c r="U33" s="56"/>
      <c r="V33" s="59"/>
      <c r="W33" s="60"/>
      <c r="X33" s="61"/>
      <c r="Y33" s="59"/>
      <c r="Z33" s="61"/>
      <c r="AA33" s="61"/>
      <c r="AB33" s="59"/>
      <c r="AC33" s="62"/>
      <c r="AD33" s="63">
        <f t="shared" si="5"/>
        <v>8</v>
      </c>
      <c r="AE33" s="65">
        <v>8</v>
      </c>
      <c r="AF33" s="13"/>
    </row>
    <row r="34" spans="2:32" s="1" customFormat="1" ht="15" customHeight="1" x14ac:dyDescent="0.2">
      <c r="B34" s="26" t="s">
        <v>30</v>
      </c>
      <c r="C34" s="24">
        <v>1</v>
      </c>
      <c r="D34" s="24" t="s">
        <v>41</v>
      </c>
      <c r="E34" s="55">
        <v>6</v>
      </c>
      <c r="F34" s="55"/>
      <c r="G34" s="55"/>
      <c r="H34" s="56"/>
      <c r="I34" s="57">
        <f t="shared" si="9"/>
        <v>6</v>
      </c>
      <c r="J34" s="55"/>
      <c r="K34" s="55"/>
      <c r="L34" s="55"/>
      <c r="M34" s="56"/>
      <c r="N34" s="56"/>
      <c r="O34" s="56"/>
      <c r="P34" s="58"/>
      <c r="Q34" s="57">
        <f t="shared" ref="Q34:Q54" si="10">+I34+P34</f>
        <v>6</v>
      </c>
      <c r="R34" s="56"/>
      <c r="S34" s="56"/>
      <c r="T34" s="56"/>
      <c r="U34" s="56"/>
      <c r="V34" s="59"/>
      <c r="W34" s="60"/>
      <c r="X34" s="61"/>
      <c r="Y34" s="59"/>
      <c r="Z34" s="61"/>
      <c r="AA34" s="61"/>
      <c r="AB34" s="59"/>
      <c r="AC34" s="62"/>
      <c r="AD34" s="63">
        <f t="shared" si="5"/>
        <v>6</v>
      </c>
      <c r="AE34" s="65">
        <f>+AD34</f>
        <v>6</v>
      </c>
      <c r="AF34" s="13"/>
    </row>
    <row r="35" spans="2:32" s="1" customFormat="1" ht="15" customHeight="1" x14ac:dyDescent="0.2">
      <c r="B35" s="26" t="s">
        <v>52</v>
      </c>
      <c r="C35" s="24">
        <v>1</v>
      </c>
      <c r="D35" s="25" t="s">
        <v>19</v>
      </c>
      <c r="E35" s="55">
        <v>4</v>
      </c>
      <c r="F35" s="55"/>
      <c r="G35" s="55"/>
      <c r="H35" s="56"/>
      <c r="I35" s="57">
        <f t="shared" si="9"/>
        <v>4</v>
      </c>
      <c r="J35" s="55"/>
      <c r="K35" s="55"/>
      <c r="L35" s="55"/>
      <c r="M35" s="56"/>
      <c r="N35" s="56"/>
      <c r="O35" s="56"/>
      <c r="P35" s="58"/>
      <c r="Q35" s="57">
        <f t="shared" si="10"/>
        <v>4</v>
      </c>
      <c r="R35" s="56"/>
      <c r="S35" s="56"/>
      <c r="T35" s="56"/>
      <c r="U35" s="56"/>
      <c r="V35" s="59"/>
      <c r="W35" s="60"/>
      <c r="X35" s="61"/>
      <c r="Y35" s="59"/>
      <c r="Z35" s="61"/>
      <c r="AA35" s="61"/>
      <c r="AB35" s="59"/>
      <c r="AC35" s="62"/>
      <c r="AD35" s="63">
        <f t="shared" si="5"/>
        <v>4</v>
      </c>
      <c r="AE35" s="86">
        <f>SUM(AD35:AD36)</f>
        <v>10</v>
      </c>
      <c r="AF35" s="13"/>
    </row>
    <row r="36" spans="2:32" s="1" customFormat="1" ht="15" customHeight="1" x14ac:dyDescent="0.2">
      <c r="B36" s="26" t="s">
        <v>52</v>
      </c>
      <c r="C36" s="24">
        <v>2</v>
      </c>
      <c r="D36" s="24" t="s">
        <v>41</v>
      </c>
      <c r="E36" s="55">
        <v>6</v>
      </c>
      <c r="F36" s="55"/>
      <c r="G36" s="55"/>
      <c r="H36" s="56"/>
      <c r="I36" s="57">
        <f t="shared" si="9"/>
        <v>6</v>
      </c>
      <c r="J36" s="55"/>
      <c r="K36" s="55"/>
      <c r="L36" s="55"/>
      <c r="M36" s="56"/>
      <c r="N36" s="56"/>
      <c r="O36" s="56"/>
      <c r="P36" s="58"/>
      <c r="Q36" s="57">
        <f t="shared" si="10"/>
        <v>6</v>
      </c>
      <c r="R36" s="56"/>
      <c r="S36" s="56"/>
      <c r="T36" s="56"/>
      <c r="U36" s="56"/>
      <c r="V36" s="59"/>
      <c r="W36" s="60"/>
      <c r="X36" s="61"/>
      <c r="Y36" s="59"/>
      <c r="Z36" s="61"/>
      <c r="AA36" s="61"/>
      <c r="AB36" s="59"/>
      <c r="AC36" s="62"/>
      <c r="AD36" s="63">
        <f t="shared" si="5"/>
        <v>6</v>
      </c>
      <c r="AE36" s="87"/>
      <c r="AF36" s="13"/>
    </row>
    <row r="37" spans="2:32" s="1" customFormat="1" ht="15" customHeight="1" x14ac:dyDescent="0.2">
      <c r="B37" s="26" t="s">
        <v>31</v>
      </c>
      <c r="C37" s="24">
        <v>2</v>
      </c>
      <c r="D37" s="25" t="s">
        <v>24</v>
      </c>
      <c r="E37" s="55"/>
      <c r="F37" s="55"/>
      <c r="G37" s="55"/>
      <c r="H37" s="56"/>
      <c r="I37" s="57"/>
      <c r="J37" s="55"/>
      <c r="K37" s="55">
        <v>8</v>
      </c>
      <c r="L37" s="55"/>
      <c r="M37" s="56"/>
      <c r="N37" s="56"/>
      <c r="O37" s="56"/>
      <c r="P37" s="58">
        <f>SUM(J37:O37)</f>
        <v>8</v>
      </c>
      <c r="Q37" s="57">
        <f t="shared" si="10"/>
        <v>8</v>
      </c>
      <c r="R37" s="56"/>
      <c r="S37" s="56"/>
      <c r="T37" s="56"/>
      <c r="U37" s="56"/>
      <c r="V37" s="59"/>
      <c r="W37" s="60"/>
      <c r="X37" s="61"/>
      <c r="Y37" s="59"/>
      <c r="Z37" s="61"/>
      <c r="AA37" s="61"/>
      <c r="AB37" s="59"/>
      <c r="AC37" s="62"/>
      <c r="AD37" s="63">
        <f t="shared" si="5"/>
        <v>8</v>
      </c>
      <c r="AE37" s="65">
        <f>+AD37</f>
        <v>8</v>
      </c>
      <c r="AF37" s="13"/>
    </row>
    <row r="38" spans="2:32" s="1" customFormat="1" ht="15" customHeight="1" x14ac:dyDescent="0.2">
      <c r="B38" s="26" t="s">
        <v>9</v>
      </c>
      <c r="C38" s="24">
        <v>2</v>
      </c>
      <c r="D38" s="24" t="s">
        <v>41</v>
      </c>
      <c r="E38" s="55">
        <v>2</v>
      </c>
      <c r="F38" s="55"/>
      <c r="G38" s="55"/>
      <c r="H38" s="56"/>
      <c r="I38" s="57">
        <f t="shared" ref="I38:I44" si="11">SUM(E38:H38)</f>
        <v>2</v>
      </c>
      <c r="J38" s="55"/>
      <c r="K38" s="55"/>
      <c r="L38" s="55"/>
      <c r="M38" s="56"/>
      <c r="N38" s="56"/>
      <c r="O38" s="56"/>
      <c r="P38" s="58"/>
      <c r="Q38" s="57">
        <f t="shared" si="10"/>
        <v>2</v>
      </c>
      <c r="R38" s="56"/>
      <c r="S38" s="56"/>
      <c r="T38" s="56"/>
      <c r="U38" s="56"/>
      <c r="V38" s="59"/>
      <c r="W38" s="60"/>
      <c r="X38" s="61"/>
      <c r="Y38" s="59"/>
      <c r="Z38" s="61"/>
      <c r="AA38" s="61"/>
      <c r="AB38" s="59"/>
      <c r="AC38" s="62"/>
      <c r="AD38" s="63">
        <f t="shared" si="5"/>
        <v>2</v>
      </c>
      <c r="AE38" s="86">
        <f>SUM(AD38:AD43)</f>
        <v>30</v>
      </c>
      <c r="AF38" s="13"/>
    </row>
    <row r="39" spans="2:32" s="1" customFormat="1" ht="15" customHeight="1" x14ac:dyDescent="0.2">
      <c r="B39" s="26" t="s">
        <v>9</v>
      </c>
      <c r="C39" s="24">
        <v>2</v>
      </c>
      <c r="D39" s="25" t="s">
        <v>19</v>
      </c>
      <c r="E39" s="55">
        <v>8</v>
      </c>
      <c r="F39" s="55"/>
      <c r="G39" s="55"/>
      <c r="H39" s="56"/>
      <c r="I39" s="57">
        <f t="shared" si="11"/>
        <v>8</v>
      </c>
      <c r="J39" s="55"/>
      <c r="K39" s="55"/>
      <c r="L39" s="55"/>
      <c r="M39" s="56"/>
      <c r="N39" s="56"/>
      <c r="O39" s="56"/>
      <c r="P39" s="58"/>
      <c r="Q39" s="57">
        <f t="shared" si="10"/>
        <v>8</v>
      </c>
      <c r="R39" s="56"/>
      <c r="S39" s="56"/>
      <c r="T39" s="56"/>
      <c r="U39" s="56"/>
      <c r="V39" s="59"/>
      <c r="W39" s="60"/>
      <c r="X39" s="61"/>
      <c r="Y39" s="59"/>
      <c r="Z39" s="61"/>
      <c r="AA39" s="61"/>
      <c r="AB39" s="59"/>
      <c r="AC39" s="62"/>
      <c r="AD39" s="63">
        <f t="shared" si="5"/>
        <v>8</v>
      </c>
      <c r="AE39" s="88"/>
      <c r="AF39" s="13"/>
    </row>
    <row r="40" spans="2:32" s="1" customFormat="1" ht="15" customHeight="1" x14ac:dyDescent="0.2">
      <c r="B40" s="26" t="s">
        <v>9</v>
      </c>
      <c r="C40" s="24">
        <v>1</v>
      </c>
      <c r="D40" s="25" t="s">
        <v>20</v>
      </c>
      <c r="E40" s="55">
        <v>3</v>
      </c>
      <c r="F40" s="55"/>
      <c r="G40" s="55"/>
      <c r="H40" s="56"/>
      <c r="I40" s="57">
        <f t="shared" si="11"/>
        <v>3</v>
      </c>
      <c r="J40" s="55"/>
      <c r="K40" s="55"/>
      <c r="L40" s="55"/>
      <c r="M40" s="56"/>
      <c r="N40" s="56"/>
      <c r="O40" s="56"/>
      <c r="P40" s="58"/>
      <c r="Q40" s="57">
        <f t="shared" si="10"/>
        <v>3</v>
      </c>
      <c r="R40" s="56"/>
      <c r="S40" s="56"/>
      <c r="T40" s="56"/>
      <c r="U40" s="56"/>
      <c r="V40" s="59"/>
      <c r="W40" s="60"/>
      <c r="X40" s="61"/>
      <c r="Y40" s="59"/>
      <c r="Z40" s="61"/>
      <c r="AA40" s="61"/>
      <c r="AB40" s="59"/>
      <c r="AC40" s="62"/>
      <c r="AD40" s="63">
        <f t="shared" si="5"/>
        <v>3</v>
      </c>
      <c r="AE40" s="88"/>
      <c r="AF40" s="13"/>
    </row>
    <row r="41" spans="2:32" s="1" customFormat="1" ht="15" customHeight="1" x14ac:dyDescent="0.2">
      <c r="B41" s="26" t="s">
        <v>9</v>
      </c>
      <c r="C41" s="24">
        <v>1</v>
      </c>
      <c r="D41" s="25" t="s">
        <v>24</v>
      </c>
      <c r="E41" s="55">
        <v>4</v>
      </c>
      <c r="F41" s="55"/>
      <c r="G41" s="55"/>
      <c r="H41" s="56"/>
      <c r="I41" s="57">
        <f t="shared" si="11"/>
        <v>4</v>
      </c>
      <c r="J41" s="55"/>
      <c r="K41" s="55"/>
      <c r="L41" s="55"/>
      <c r="M41" s="56"/>
      <c r="N41" s="56"/>
      <c r="O41" s="56"/>
      <c r="P41" s="58"/>
      <c r="Q41" s="57">
        <f t="shared" si="10"/>
        <v>4</v>
      </c>
      <c r="R41" s="56"/>
      <c r="S41" s="56"/>
      <c r="T41" s="56"/>
      <c r="U41" s="56"/>
      <c r="V41" s="59"/>
      <c r="W41" s="60"/>
      <c r="X41" s="61"/>
      <c r="Y41" s="59"/>
      <c r="Z41" s="61"/>
      <c r="AA41" s="61"/>
      <c r="AB41" s="59"/>
      <c r="AC41" s="62"/>
      <c r="AD41" s="63">
        <f t="shared" si="5"/>
        <v>4</v>
      </c>
      <c r="AE41" s="88"/>
      <c r="AF41" s="13"/>
    </row>
    <row r="42" spans="2:32" s="1" customFormat="1" ht="15" customHeight="1" x14ac:dyDescent="0.2">
      <c r="B42" s="26" t="s">
        <v>9</v>
      </c>
      <c r="C42" s="24">
        <v>2</v>
      </c>
      <c r="D42" s="25" t="s">
        <v>41</v>
      </c>
      <c r="E42" s="55">
        <v>5</v>
      </c>
      <c r="F42" s="55">
        <v>2</v>
      </c>
      <c r="G42" s="55"/>
      <c r="H42" s="56"/>
      <c r="I42" s="57">
        <f t="shared" si="11"/>
        <v>7</v>
      </c>
      <c r="J42" s="55"/>
      <c r="K42" s="55"/>
      <c r="L42" s="55"/>
      <c r="M42" s="56"/>
      <c r="N42" s="56"/>
      <c r="O42" s="56"/>
      <c r="P42" s="58"/>
      <c r="Q42" s="57">
        <f t="shared" si="10"/>
        <v>7</v>
      </c>
      <c r="R42" s="56"/>
      <c r="S42" s="56"/>
      <c r="T42" s="56"/>
      <c r="U42" s="56"/>
      <c r="V42" s="59"/>
      <c r="W42" s="60"/>
      <c r="X42" s="61"/>
      <c r="Y42" s="59"/>
      <c r="Z42" s="61"/>
      <c r="AA42" s="61"/>
      <c r="AB42" s="59"/>
      <c r="AC42" s="62"/>
      <c r="AD42" s="63">
        <f t="shared" si="5"/>
        <v>7</v>
      </c>
      <c r="AE42" s="88"/>
      <c r="AF42" s="13"/>
    </row>
    <row r="43" spans="2:32" s="1" customFormat="1" ht="15" customHeight="1" x14ac:dyDescent="0.2">
      <c r="B43" s="26" t="s">
        <v>9</v>
      </c>
      <c r="C43" s="24">
        <v>2</v>
      </c>
      <c r="D43" s="25" t="s">
        <v>25</v>
      </c>
      <c r="E43" s="55"/>
      <c r="F43" s="55"/>
      <c r="G43" s="55"/>
      <c r="H43" s="56"/>
      <c r="I43" s="57">
        <f t="shared" si="11"/>
        <v>0</v>
      </c>
      <c r="J43" s="55"/>
      <c r="K43" s="55"/>
      <c r="L43" s="55"/>
      <c r="M43" s="56"/>
      <c r="N43" s="56"/>
      <c r="O43" s="56"/>
      <c r="P43" s="58"/>
      <c r="Q43" s="57">
        <f t="shared" si="10"/>
        <v>0</v>
      </c>
      <c r="R43" s="56"/>
      <c r="S43" s="56"/>
      <c r="T43" s="56"/>
      <c r="U43" s="56"/>
      <c r="V43" s="59"/>
      <c r="W43" s="60"/>
      <c r="X43" s="61"/>
      <c r="Y43" s="59"/>
      <c r="Z43" s="61"/>
      <c r="AA43" s="61"/>
      <c r="AB43" s="59">
        <v>6</v>
      </c>
      <c r="AC43" s="62"/>
      <c r="AD43" s="63">
        <f t="shared" si="5"/>
        <v>6</v>
      </c>
      <c r="AE43" s="87"/>
      <c r="AF43" s="13"/>
    </row>
    <row r="44" spans="2:32" s="1" customFormat="1" ht="15" customHeight="1" x14ac:dyDescent="0.2">
      <c r="B44" s="26" t="s">
        <v>10</v>
      </c>
      <c r="C44" s="24">
        <v>2</v>
      </c>
      <c r="D44" s="25" t="s">
        <v>19</v>
      </c>
      <c r="E44" s="55">
        <v>24</v>
      </c>
      <c r="F44" s="55"/>
      <c r="G44" s="55"/>
      <c r="H44" s="56"/>
      <c r="I44" s="57">
        <f t="shared" si="11"/>
        <v>24</v>
      </c>
      <c r="J44" s="55"/>
      <c r="K44" s="55"/>
      <c r="L44" s="55"/>
      <c r="M44" s="56"/>
      <c r="N44" s="56"/>
      <c r="O44" s="56"/>
      <c r="P44" s="58"/>
      <c r="Q44" s="57">
        <f t="shared" si="10"/>
        <v>24</v>
      </c>
      <c r="R44" s="56"/>
      <c r="S44" s="56"/>
      <c r="T44" s="56"/>
      <c r="U44" s="56"/>
      <c r="V44" s="59"/>
      <c r="W44" s="60"/>
      <c r="X44" s="61"/>
      <c r="Y44" s="59"/>
      <c r="Z44" s="61"/>
      <c r="AA44" s="61"/>
      <c r="AB44" s="59">
        <v>3</v>
      </c>
      <c r="AC44" s="62"/>
      <c r="AD44" s="63">
        <f t="shared" si="5"/>
        <v>27</v>
      </c>
      <c r="AE44" s="86">
        <f>SUM(AD44:AD46)</f>
        <v>33</v>
      </c>
      <c r="AF44" s="13"/>
    </row>
    <row r="45" spans="2:32" s="1" customFormat="1" ht="15" customHeight="1" x14ac:dyDescent="0.2">
      <c r="B45" s="26" t="s">
        <v>10</v>
      </c>
      <c r="C45" s="24">
        <v>1</v>
      </c>
      <c r="D45" s="25" t="s">
        <v>20</v>
      </c>
      <c r="E45" s="55"/>
      <c r="F45" s="55"/>
      <c r="G45" s="55"/>
      <c r="H45" s="56"/>
      <c r="I45" s="57"/>
      <c r="J45" s="55"/>
      <c r="K45" s="55"/>
      <c r="L45" s="55"/>
      <c r="M45" s="56"/>
      <c r="N45" s="56"/>
      <c r="O45" s="56">
        <v>3</v>
      </c>
      <c r="P45" s="58">
        <f>SUM(J45:O45)</f>
        <v>3</v>
      </c>
      <c r="Q45" s="57">
        <f t="shared" si="10"/>
        <v>3</v>
      </c>
      <c r="R45" s="56">
        <v>3</v>
      </c>
      <c r="S45" s="56"/>
      <c r="T45" s="56"/>
      <c r="U45" s="56"/>
      <c r="V45" s="59"/>
      <c r="W45" s="60"/>
      <c r="X45" s="61"/>
      <c r="Y45" s="59"/>
      <c r="Z45" s="61"/>
      <c r="AA45" s="61"/>
      <c r="AB45" s="59"/>
      <c r="AC45" s="62"/>
      <c r="AD45" s="63">
        <f t="shared" si="5"/>
        <v>6</v>
      </c>
      <c r="AE45" s="88"/>
      <c r="AF45" s="13"/>
    </row>
    <row r="46" spans="2:32" s="1" customFormat="1" ht="15" customHeight="1" x14ac:dyDescent="0.2">
      <c r="B46" s="26" t="s">
        <v>10</v>
      </c>
      <c r="C46" s="24">
        <v>2</v>
      </c>
      <c r="D46" s="25" t="s">
        <v>20</v>
      </c>
      <c r="E46" s="55"/>
      <c r="F46" s="55"/>
      <c r="G46" s="55"/>
      <c r="H46" s="56"/>
      <c r="I46" s="57"/>
      <c r="J46" s="55"/>
      <c r="K46" s="55"/>
      <c r="L46" s="55"/>
      <c r="M46" s="56"/>
      <c r="N46" s="56"/>
      <c r="O46" s="56"/>
      <c r="P46" s="58">
        <f>SUM(J46:O46)</f>
        <v>0</v>
      </c>
      <c r="Q46" s="57">
        <f t="shared" ref="Q46" si="12">+I46+P46</f>
        <v>0</v>
      </c>
      <c r="R46" s="56"/>
      <c r="S46" s="56"/>
      <c r="T46" s="56"/>
      <c r="U46" s="56"/>
      <c r="V46" s="59"/>
      <c r="W46" s="60"/>
      <c r="X46" s="61"/>
      <c r="Y46" s="59"/>
      <c r="Z46" s="61"/>
      <c r="AA46" s="61"/>
      <c r="AB46" s="59"/>
      <c r="AC46" s="62"/>
      <c r="AD46" s="63">
        <f t="shared" si="5"/>
        <v>0</v>
      </c>
      <c r="AE46" s="89"/>
      <c r="AF46" s="13"/>
    </row>
    <row r="47" spans="2:32" s="1" customFormat="1" ht="15" customHeight="1" x14ac:dyDescent="0.2">
      <c r="B47" s="26" t="s">
        <v>53</v>
      </c>
      <c r="C47" s="24">
        <v>1</v>
      </c>
      <c r="D47" s="25" t="s">
        <v>20</v>
      </c>
      <c r="E47" s="55">
        <v>51</v>
      </c>
      <c r="F47" s="55">
        <f>2+6</f>
        <v>8</v>
      </c>
      <c r="G47" s="55">
        <v>2</v>
      </c>
      <c r="H47" s="56"/>
      <c r="I47" s="57">
        <f>SUM(E47:H47)</f>
        <v>61</v>
      </c>
      <c r="J47" s="55">
        <v>4</v>
      </c>
      <c r="K47" s="55">
        <v>5</v>
      </c>
      <c r="L47" s="55">
        <v>8</v>
      </c>
      <c r="M47" s="56">
        <v>1</v>
      </c>
      <c r="N47" s="56">
        <v>1</v>
      </c>
      <c r="O47" s="56"/>
      <c r="P47" s="58">
        <f>SUM(J47:O47)</f>
        <v>19</v>
      </c>
      <c r="Q47" s="57">
        <f t="shared" si="10"/>
        <v>80</v>
      </c>
      <c r="R47" s="56"/>
      <c r="S47" s="56"/>
      <c r="T47" s="56"/>
      <c r="U47" s="56"/>
      <c r="V47" s="59"/>
      <c r="W47" s="60"/>
      <c r="X47" s="61"/>
      <c r="Y47" s="59"/>
      <c r="Z47" s="61"/>
      <c r="AA47" s="61"/>
      <c r="AB47" s="59"/>
      <c r="AC47" s="62"/>
      <c r="AD47" s="63">
        <f t="shared" si="5"/>
        <v>80</v>
      </c>
      <c r="AE47" s="86">
        <f>SUM(AD47:AD49)</f>
        <v>92</v>
      </c>
      <c r="AF47" s="13"/>
    </row>
    <row r="48" spans="2:32" s="1" customFormat="1" ht="15" customHeight="1" x14ac:dyDescent="0.2">
      <c r="B48" s="26" t="s">
        <v>53</v>
      </c>
      <c r="C48" s="24">
        <v>2</v>
      </c>
      <c r="D48" s="25" t="s">
        <v>19</v>
      </c>
      <c r="E48" s="55">
        <v>4</v>
      </c>
      <c r="F48" s="55"/>
      <c r="G48" s="55"/>
      <c r="H48" s="56"/>
      <c r="I48" s="57">
        <f>SUM(E48:H48)</f>
        <v>4</v>
      </c>
      <c r="J48" s="55"/>
      <c r="K48" s="55"/>
      <c r="L48" s="55"/>
      <c r="M48" s="56"/>
      <c r="N48" s="56"/>
      <c r="O48" s="56"/>
      <c r="P48" s="58"/>
      <c r="Q48" s="57">
        <f t="shared" si="10"/>
        <v>4</v>
      </c>
      <c r="R48" s="56"/>
      <c r="S48" s="56"/>
      <c r="T48" s="56"/>
      <c r="U48" s="56"/>
      <c r="V48" s="59"/>
      <c r="W48" s="60"/>
      <c r="X48" s="61"/>
      <c r="Y48" s="59"/>
      <c r="Z48" s="61"/>
      <c r="AA48" s="61"/>
      <c r="AB48" s="59"/>
      <c r="AC48" s="62"/>
      <c r="AD48" s="63">
        <f t="shared" si="5"/>
        <v>4</v>
      </c>
      <c r="AE48" s="88"/>
      <c r="AF48" s="13"/>
    </row>
    <row r="49" spans="2:32" s="1" customFormat="1" ht="15" customHeight="1" x14ac:dyDescent="0.2">
      <c r="B49" s="26" t="s">
        <v>53</v>
      </c>
      <c r="C49" s="24">
        <v>1</v>
      </c>
      <c r="D49" s="24" t="s">
        <v>41</v>
      </c>
      <c r="E49" s="55">
        <v>8</v>
      </c>
      <c r="F49" s="55"/>
      <c r="G49" s="55"/>
      <c r="H49" s="56"/>
      <c r="I49" s="57">
        <f>SUM(E49:H49)</f>
        <v>8</v>
      </c>
      <c r="J49" s="55"/>
      <c r="K49" s="55"/>
      <c r="L49" s="55"/>
      <c r="M49" s="56"/>
      <c r="N49" s="56"/>
      <c r="O49" s="56"/>
      <c r="P49" s="58"/>
      <c r="Q49" s="57">
        <f t="shared" si="10"/>
        <v>8</v>
      </c>
      <c r="R49" s="56"/>
      <c r="S49" s="56"/>
      <c r="T49" s="56"/>
      <c r="U49" s="56"/>
      <c r="V49" s="59"/>
      <c r="W49" s="60"/>
      <c r="X49" s="61"/>
      <c r="Y49" s="59"/>
      <c r="Z49" s="61"/>
      <c r="AA49" s="61"/>
      <c r="AB49" s="59"/>
      <c r="AC49" s="62"/>
      <c r="AD49" s="63">
        <f t="shared" si="5"/>
        <v>8</v>
      </c>
      <c r="AE49" s="87"/>
      <c r="AF49" s="13"/>
    </row>
    <row r="50" spans="2:32" s="1" customFormat="1" ht="15" customHeight="1" x14ac:dyDescent="0.2">
      <c r="B50" s="26" t="s">
        <v>45</v>
      </c>
      <c r="C50" s="24">
        <v>2</v>
      </c>
      <c r="D50" s="25" t="s">
        <v>19</v>
      </c>
      <c r="E50" s="55"/>
      <c r="F50" s="55"/>
      <c r="G50" s="55"/>
      <c r="H50" s="56"/>
      <c r="I50" s="57">
        <f>SUM(E50:H50)</f>
        <v>0</v>
      </c>
      <c r="J50" s="55"/>
      <c r="K50" s="55"/>
      <c r="L50" s="55"/>
      <c r="M50" s="56"/>
      <c r="N50" s="56"/>
      <c r="O50" s="56"/>
      <c r="P50" s="58">
        <f>SUM(J50:O50)</f>
        <v>0</v>
      </c>
      <c r="Q50" s="57">
        <f>+I50+P50</f>
        <v>0</v>
      </c>
      <c r="R50" s="56"/>
      <c r="S50" s="56"/>
      <c r="T50" s="56"/>
      <c r="U50" s="56"/>
      <c r="V50" s="59"/>
      <c r="W50" s="60"/>
      <c r="X50" s="61"/>
      <c r="Y50" s="59">
        <v>4</v>
      </c>
      <c r="Z50" s="61">
        <v>10</v>
      </c>
      <c r="AA50" s="61"/>
      <c r="AB50" s="59"/>
      <c r="AC50" s="62"/>
      <c r="AD50" s="63">
        <f t="shared" si="5"/>
        <v>14</v>
      </c>
      <c r="AE50" s="65">
        <f>+AD50</f>
        <v>14</v>
      </c>
      <c r="AF50" s="13"/>
    </row>
    <row r="51" spans="2:32" s="1" customFormat="1" ht="15" customHeight="1" x14ac:dyDescent="0.2">
      <c r="B51" s="26" t="s">
        <v>32</v>
      </c>
      <c r="C51" s="24">
        <v>1</v>
      </c>
      <c r="D51" s="25" t="s">
        <v>20</v>
      </c>
      <c r="E51" s="55"/>
      <c r="F51" s="55"/>
      <c r="G51" s="55"/>
      <c r="H51" s="56"/>
      <c r="I51" s="57"/>
      <c r="J51" s="55"/>
      <c r="K51" s="55"/>
      <c r="L51" s="55"/>
      <c r="M51" s="56"/>
      <c r="N51" s="56"/>
      <c r="O51" s="56">
        <v>4</v>
      </c>
      <c r="P51" s="58">
        <f>SUM(J51:O51)</f>
        <v>4</v>
      </c>
      <c r="Q51" s="57">
        <f t="shared" si="10"/>
        <v>4</v>
      </c>
      <c r="R51" s="56">
        <v>4</v>
      </c>
      <c r="S51" s="56">
        <v>4</v>
      </c>
      <c r="T51" s="56"/>
      <c r="U51" s="56"/>
      <c r="V51" s="59"/>
      <c r="W51" s="60"/>
      <c r="X51" s="61"/>
      <c r="Y51" s="59"/>
      <c r="Z51" s="61"/>
      <c r="AA51" s="61"/>
      <c r="AB51" s="59"/>
      <c r="AC51" s="62"/>
      <c r="AD51" s="63">
        <f t="shared" si="5"/>
        <v>12</v>
      </c>
      <c r="AE51" s="65">
        <f>+AD51</f>
        <v>12</v>
      </c>
      <c r="AF51" s="13"/>
    </row>
    <row r="52" spans="2:32" s="1" customFormat="1" ht="15" customHeight="1" x14ac:dyDescent="0.2">
      <c r="B52" s="26" t="s">
        <v>11</v>
      </c>
      <c r="C52" s="24">
        <v>2</v>
      </c>
      <c r="D52" s="24" t="s">
        <v>41</v>
      </c>
      <c r="E52" s="55">
        <v>18</v>
      </c>
      <c r="F52" s="55"/>
      <c r="G52" s="55"/>
      <c r="H52" s="56"/>
      <c r="I52" s="57">
        <f>SUM(E52:H52)</f>
        <v>18</v>
      </c>
      <c r="J52" s="55"/>
      <c r="K52" s="55"/>
      <c r="L52" s="55"/>
      <c r="M52" s="56"/>
      <c r="N52" s="56"/>
      <c r="O52" s="56"/>
      <c r="P52" s="58"/>
      <c r="Q52" s="57">
        <f t="shared" si="10"/>
        <v>18</v>
      </c>
      <c r="R52" s="56"/>
      <c r="S52" s="56"/>
      <c r="T52" s="56"/>
      <c r="U52" s="56"/>
      <c r="V52" s="59"/>
      <c r="W52" s="60"/>
      <c r="X52" s="61"/>
      <c r="Y52" s="59"/>
      <c r="Z52" s="61"/>
      <c r="AA52" s="61"/>
      <c r="AB52" s="59"/>
      <c r="AC52" s="62"/>
      <c r="AD52" s="63">
        <f t="shared" si="5"/>
        <v>18</v>
      </c>
      <c r="AE52" s="86">
        <f>SUM(AD52:AD53)</f>
        <v>24</v>
      </c>
      <c r="AF52" s="13"/>
    </row>
    <row r="53" spans="2:32" s="1" customFormat="1" ht="15" customHeight="1" x14ac:dyDescent="0.2">
      <c r="B53" s="26" t="s">
        <v>11</v>
      </c>
      <c r="C53" s="24">
        <v>1</v>
      </c>
      <c r="D53" s="25" t="s">
        <v>20</v>
      </c>
      <c r="E53" s="55">
        <v>6</v>
      </c>
      <c r="F53" s="55"/>
      <c r="G53" s="55"/>
      <c r="H53" s="56"/>
      <c r="I53" s="57">
        <f>SUM(E53:H53)</f>
        <v>6</v>
      </c>
      <c r="J53" s="55"/>
      <c r="K53" s="55"/>
      <c r="L53" s="55"/>
      <c r="M53" s="56"/>
      <c r="N53" s="56"/>
      <c r="O53" s="56"/>
      <c r="P53" s="58"/>
      <c r="Q53" s="57">
        <f t="shared" si="10"/>
        <v>6</v>
      </c>
      <c r="R53" s="56"/>
      <c r="S53" s="56"/>
      <c r="T53" s="56"/>
      <c r="U53" s="56"/>
      <c r="V53" s="59"/>
      <c r="W53" s="60"/>
      <c r="X53" s="61"/>
      <c r="Y53" s="59"/>
      <c r="Z53" s="61"/>
      <c r="AA53" s="61"/>
      <c r="AB53" s="59"/>
      <c r="AC53" s="62"/>
      <c r="AD53" s="63">
        <f>SUM(Q53:AC53)</f>
        <v>6</v>
      </c>
      <c r="AE53" s="87"/>
      <c r="AF53" s="13"/>
    </row>
    <row r="54" spans="2:32" s="1" customFormat="1" ht="15" customHeight="1" thickBot="1" x14ac:dyDescent="0.25">
      <c r="B54" s="27" t="s">
        <v>33</v>
      </c>
      <c r="C54" s="28"/>
      <c r="D54" s="38"/>
      <c r="E54" s="74">
        <f>SUM(E5:E53)</f>
        <v>459</v>
      </c>
      <c r="F54" s="74">
        <f>SUM(F5:F53)</f>
        <v>18</v>
      </c>
      <c r="G54" s="74">
        <f>SUM(G5:G53)</f>
        <v>6</v>
      </c>
      <c r="H54" s="74">
        <f>SUM(H5:H53)</f>
        <v>10</v>
      </c>
      <c r="I54" s="75">
        <f>SUM(E54:H54)</f>
        <v>493</v>
      </c>
      <c r="J54" s="76">
        <f t="shared" ref="J54:O54" si="13">SUM(J5:J53)</f>
        <v>30</v>
      </c>
      <c r="K54" s="74">
        <f t="shared" si="13"/>
        <v>31</v>
      </c>
      <c r="L54" s="74">
        <f t="shared" si="13"/>
        <v>28</v>
      </c>
      <c r="M54" s="74">
        <f t="shared" si="13"/>
        <v>16</v>
      </c>
      <c r="N54" s="77">
        <f t="shared" si="13"/>
        <v>9</v>
      </c>
      <c r="O54" s="78">
        <f t="shared" si="13"/>
        <v>29</v>
      </c>
      <c r="P54" s="79">
        <f>SUM(J54:O54)</f>
        <v>143</v>
      </c>
      <c r="Q54" s="75">
        <f t="shared" si="10"/>
        <v>636</v>
      </c>
      <c r="R54" s="78">
        <f>SUM(R5:R53)</f>
        <v>7</v>
      </c>
      <c r="S54" s="78">
        <f>SUM(S5:S53)</f>
        <v>4</v>
      </c>
      <c r="T54" s="78">
        <f>SUM(T5:T53)</f>
        <v>8</v>
      </c>
      <c r="U54" s="78">
        <f>SUM(U5:U53)</f>
        <v>0</v>
      </c>
      <c r="V54" s="76">
        <f>SUM(V5:V53)</f>
        <v>0</v>
      </c>
      <c r="W54" s="76">
        <f t="shared" ref="W54:X54" si="14">SUM(W5:W53)</f>
        <v>0</v>
      </c>
      <c r="X54" s="78">
        <f t="shared" si="14"/>
        <v>16</v>
      </c>
      <c r="Y54" s="76">
        <f>SUM(Y5:Y53)</f>
        <v>42</v>
      </c>
      <c r="Z54" s="76">
        <f>SUM(Z5:Z53)</f>
        <v>26</v>
      </c>
      <c r="AA54" s="78">
        <f>SUM(AA5:AA53)</f>
        <v>0</v>
      </c>
      <c r="AB54" s="76">
        <f>SUM(AB5:AB53)</f>
        <v>9</v>
      </c>
      <c r="AC54" s="80">
        <f>SUM(AC5:AC53)</f>
        <v>0</v>
      </c>
      <c r="AD54" s="81">
        <f>SUM(Q54:AA54)</f>
        <v>739</v>
      </c>
      <c r="AE54" s="82">
        <f>SUM(AE5:AE53)</f>
        <v>748</v>
      </c>
      <c r="AF54" s="13"/>
    </row>
    <row r="55" spans="2:32" s="1" customFormat="1" ht="12.6" customHeight="1" x14ac:dyDescent="0.2">
      <c r="B55" s="83" t="s">
        <v>34</v>
      </c>
      <c r="C55" s="2"/>
      <c r="D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  <c r="AE55" s="4"/>
    </row>
    <row r="56" spans="2:32" ht="12.6" customHeight="1" x14ac:dyDescent="0.2">
      <c r="B56" s="83" t="s">
        <v>42</v>
      </c>
    </row>
    <row r="57" spans="2:32" ht="12.6" customHeight="1" x14ac:dyDescent="0.2">
      <c r="B57" s="83" t="s">
        <v>46</v>
      </c>
    </row>
  </sheetData>
  <mergeCells count="13">
    <mergeCell ref="AE38:AE43"/>
    <mergeCell ref="AE35:AE36"/>
    <mergeCell ref="AE9:AE12"/>
    <mergeCell ref="AE20:AE25"/>
    <mergeCell ref="AE27:AE29"/>
    <mergeCell ref="AE13:AE14"/>
    <mergeCell ref="AE18:AE19"/>
    <mergeCell ref="AE16:AE17"/>
    <mergeCell ref="AE52:AE53"/>
    <mergeCell ref="AE47:AE49"/>
    <mergeCell ref="AE44:AE46"/>
    <mergeCell ref="J1:AE1"/>
    <mergeCell ref="AE6:AE7"/>
  </mergeCells>
  <phoneticPr fontId="1"/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142" fitToHeight="0" orientation="portrait" useFirstPageNumber="1" r:id="rId1"/>
  <headerFooter scaleWithDoc="0">
    <oddFooter>&amp;C&amp;"ＭＳ 明朝,標準"-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P142</vt:lpstr>
      <vt:lpstr>'P142'!Print_Area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畑中 喜一郎</cp:lastModifiedBy>
  <cp:lastPrinted>2018-08-21T06:26:29Z</cp:lastPrinted>
  <dcterms:created xsi:type="dcterms:W3CDTF">2012-06-11T23:08:54Z</dcterms:created>
  <dcterms:modified xsi:type="dcterms:W3CDTF">2019-03-18T07:05:31Z</dcterms:modified>
</cp:coreProperties>
</file>