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gflsv-svm1\本庁所属\101605_選挙管理委員会事務局\34 HP・オープンデータ関係\02 オープンデータ\各選挙等投開票結果\リソース作成\参議\04開票結了（比例）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<sst xmlns="http://schemas.openxmlformats.org/spreadsheetml/2006/main" count="254" uniqueCount="254">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</sst>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/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 t="str">
        <f>IF(P_19号2様式!GL2="","    時     分",P_19号2様式!GL2)</f>
        <v xml:space="preserve">    時     分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>
        <f>IF(P_19号2様式!GM2="","    時     分",P_19号2様式!GM2)</f>
        <v>0.28749999999999998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1,912</v>
      </c>
      <c r="G10" s="82" t="str">
        <f>IF(P_19号2様式!E2= "","",IF(VALUE(FIXED(P_19号2様式!E2,0,TRUE))&lt;&gt;P_19号2様式!E2,RIGHT(FIXED(P_19号2様式!E2,3,FALSE),4),""))</f>
        <v/>
      </c>
      <c r="H10" s="68" t="str">
        <f>IF(P_19号2様式!F2&lt;&gt;"","(","")</f>
        <v>(</v>
      </c>
      <c r="I10" s="68" t="str">
        <f>IF(P_19号2様式!F2&lt;&gt; "", FIXED(P_19号2様式!F2,2,FALSE),"")</f>
        <v>0.30</v>
      </c>
      <c r="J10" s="91" t="str">
        <f>IF(P_19号2様式!F2&lt;&gt;"",")","")</f>
        <v>)</v>
      </c>
      <c r="K10" s="67" t="str">
        <f>IF(P_19号2様式!G2&lt;&gt; "",TEXT(INT(P_19号2様式!G2),"#,##0"),"")</f>
        <v>1,598</v>
      </c>
      <c r="L10" s="68"/>
      <c r="M10" s="65" t="str">
        <f>IF(P_19号2様式!G2= "","",IF(VALUE(FIXED(P_19号2様式!G2,0,TRUE))&lt;&gt;P_19号2様式!G2,RIGHT(FIXED(P_19号2様式!G2,3,FALSE),4),""))</f>
        <v/>
      </c>
      <c r="N10" s="67" t="str">
        <f>IF(P_19号2様式!H2&lt;&gt; "",TEXT(INT(P_19号2様式!H2),"#,##0"),"")</f>
        <v>314</v>
      </c>
      <c r="O10" s="50" t="str">
        <f>IF(P_19号2様式!H2= "","",IF(VALUE(FIXED(P_19号2様式!H2,0,TRUE))&lt;&gt;P_19号2様式!H2,RIGHT(FIXED(P_19号2様式!H2,3,FALSE),4),""))</f>
        <v/>
      </c>
      <c r="P10" s="27"/>
      <c r="Q10" s="71" t="s">
        <v>13</v>
      </c>
      <c r="R10" s="72"/>
      <c r="S10" s="73"/>
      <c r="T10" s="52" t="str">
        <f>IF(P_19号2様式!GA2&lt;&gt; "",TEXT(INT(P_19号2様式!GA2),"#,##0"),"")</f>
        <v>628,865</v>
      </c>
      <c r="U10" s="53"/>
      <c r="V10" s="45" t="str">
        <f>IF(P_19号2様式!GA2= "","",IF(VALUE(FIXED(P_19号2様式!GA2,0,TRUE))&lt;&gt;P_19号2様式!GA2,RIGHT(FIXED(P_19号2様式!GA2,3,FALSE),4),""))</f>
        <v>.733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0"/>
      <c r="I11" s="70"/>
      <c r="J11" s="92"/>
      <c r="K11" s="69"/>
      <c r="L11" s="70"/>
      <c r="M11" s="66"/>
      <c r="N11" s="69"/>
      <c r="O11" s="51"/>
      <c r="P11" s="40"/>
      <c r="Q11" s="74"/>
      <c r="R11" s="75"/>
      <c r="S11" s="76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55,867</v>
      </c>
      <c r="G12" s="82" t="str">
        <f>IF(P_19号2様式!K2= "","",IF(VALUE(FIXED(P_19号2様式!K2,0,TRUE))&lt;&gt;P_19号2様式!K2,RIGHT(FIXED(P_19号2様式!K2,3,FALSE),4),""))</f>
        <v>.075</v>
      </c>
      <c r="H12" s="48" t="str">
        <f>IF(P_19号2様式!L2&lt;&gt;"","(","")</f>
        <v>(</v>
      </c>
      <c r="I12" s="48" t="str">
        <f>IF(P_19号2様式!L2&lt;&gt; "", FIXED(P_19号2様式!L2,2,FALSE),"")</f>
        <v>8.88</v>
      </c>
      <c r="J12" s="50" t="str">
        <f>IF(P_19号2様式!L2&lt;&gt;"",")","")</f>
        <v>)</v>
      </c>
      <c r="K12" s="67" t="str">
        <f>IF(P_19号2様式!M2&lt;&gt; "",TEXT(INT(P_19号2様式!M2),"#,##0"),"")</f>
        <v>47,467</v>
      </c>
      <c r="L12" s="68"/>
      <c r="M12" s="65" t="str">
        <f>IF(P_19号2様式!M2= "","",IF(VALUE(FIXED(P_19号2様式!M2,0,TRUE))&lt;&gt;P_19号2様式!M2,RIGHT(FIXED(P_19号2様式!M2,3,FALSE),4),""))</f>
        <v/>
      </c>
      <c r="N12" s="67" t="str">
        <f>IF(P_19号2様式!N2&lt;&gt; "",TEXT(INT(P_19号2様式!N2),"#,##0"),"")</f>
        <v>8,400</v>
      </c>
      <c r="O12" s="50" t="str">
        <f>IF(P_19号2様式!N2= "","",IF(VALUE(FIXED(P_19号2様式!N2,0,TRUE))&lt;&gt;P_19号2様式!N2,RIGHT(FIXED(P_19号2様式!N2,3,FALSE),4),""))</f>
        <v>.075</v>
      </c>
      <c r="P12" s="27"/>
      <c r="Q12" s="77"/>
      <c r="R12" s="78"/>
      <c r="S12" s="79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9"/>
      <c r="L13" s="70"/>
      <c r="M13" s="66"/>
      <c r="N13" s="69"/>
      <c r="O13" s="51"/>
      <c r="Q13" s="71" t="s">
        <v>14</v>
      </c>
      <c r="R13" s="72"/>
      <c r="S13" s="73"/>
      <c r="T13" s="52" t="str">
        <f>IF(P_19号2様式!GB2&lt;&gt; "",TEXT(INT(P_19号2様式!GB2),"#,##0"),"")</f>
        <v>1</v>
      </c>
      <c r="U13" s="53"/>
      <c r="V13" s="45" t="str">
        <f>IF(P_19号2様式!GB2= "","",IF(VALUE(FIXED(P_19号2様式!GB2,0,TRUE))&lt;&gt;P_19号2様式!GB2,RIGHT(FIXED(P_19号2様式!GB2,3,FALSE),4),""))</f>
        <v>.267</v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21,674</v>
      </c>
      <c r="G14" s="82" t="str">
        <f>IF(P_19号2様式!Q2= "","",IF(VALUE(FIXED(P_19号2様式!Q2,0,TRUE))&lt;&gt;P_19号2様式!Q2,RIGHT(FIXED(P_19号2様式!Q2,3,FALSE),4),""))</f>
        <v>.369</v>
      </c>
      <c r="H14" s="48" t="str">
        <f>IF(P_19号2様式!R2&lt;&gt;"","(","")</f>
        <v>(</v>
      </c>
      <c r="I14" s="48" t="str">
        <f>IF(P_19号2様式!R2&lt;&gt; "", FIXED(P_19号2様式!R2,2,FALSE),"")</f>
        <v>3.45</v>
      </c>
      <c r="J14" s="50" t="str">
        <f>IF(P_19号2様式!R2&lt;&gt;"",")","")</f>
        <v>)</v>
      </c>
      <c r="K14" s="67" t="str">
        <f>IF(P_19号2様式!S2&lt;&gt; "",TEXT(INT(P_19号2様式!S2),"#,##0"),"")</f>
        <v>18,890</v>
      </c>
      <c r="L14" s="68"/>
      <c r="M14" s="65" t="str">
        <f>IF(P_19号2様式!S2= "","",IF(VALUE(FIXED(P_19号2様式!S2,0,TRUE))&lt;&gt;P_19号2様式!S2,RIGHT(FIXED(P_19号2様式!S2,3,FALSE),4),""))</f>
        <v/>
      </c>
      <c r="N14" s="67" t="str">
        <f>IF(P_19号2様式!T2&lt;&gt; "",TEXT(INT(P_19号2様式!T2),"#,##0"),"")</f>
        <v>2,784</v>
      </c>
      <c r="O14" s="50" t="str">
        <f>IF(P_19号2様式!T2= "","",IF(VALUE(FIXED(P_19号2様式!T2,0,TRUE))&lt;&gt;P_19号2様式!T2,RIGHT(FIXED(P_19号2様式!T2,3,FALSE),4),""))</f>
        <v>.369</v>
      </c>
      <c r="P14" s="27"/>
      <c r="Q14" s="74"/>
      <c r="R14" s="75"/>
      <c r="S14" s="76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9"/>
      <c r="L15" s="70"/>
      <c r="M15" s="66"/>
      <c r="N15" s="69"/>
      <c r="O15" s="51"/>
      <c r="Q15" s="77"/>
      <c r="R15" s="78"/>
      <c r="S15" s="79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76,441</v>
      </c>
      <c r="G16" s="82" t="str">
        <f>IF(P_19号2様式!W2= "","",IF(VALUE(FIXED(P_19号2様式!W2,0,TRUE))&lt;&gt;P_19号2様式!W2,RIGHT(FIXED(P_19号2様式!W2,3,FALSE),4),""))</f>
        <v>.298</v>
      </c>
      <c r="H16" s="48" t="str">
        <f>IF(P_19号2様式!X2&lt;&gt;"","(","")</f>
        <v>(</v>
      </c>
      <c r="I16" s="48" t="str">
        <f>IF(P_19号2様式!X2&lt;&gt; "", FIXED(P_19号2様式!X2,2,FALSE),"")</f>
        <v>12.16</v>
      </c>
      <c r="J16" s="50" t="str">
        <f>IF(P_19号2様式!X2&lt;&gt;"",")","")</f>
        <v>)</v>
      </c>
      <c r="K16" s="67" t="str">
        <f>IF(P_19号2様式!Y2&lt;&gt; "",TEXT(INT(P_19号2様式!Y2),"#,##0"),"")</f>
        <v>29,254</v>
      </c>
      <c r="L16" s="68"/>
      <c r="M16" s="65" t="str">
        <f>IF(P_19号2様式!Y2= "","",IF(VALUE(FIXED(P_19号2様式!Y2,0,TRUE))&lt;&gt;P_19号2様式!Y2,RIGHT(FIXED(P_19号2様式!Y2,3,FALSE),4),""))</f>
        <v/>
      </c>
      <c r="N16" s="67" t="str">
        <f>IF(P_19号2様式!Z2&lt;&gt; "",TEXT(INT(P_19号2様式!Z2),"#,##0"),"")</f>
        <v>47,187</v>
      </c>
      <c r="O16" s="50" t="str">
        <f>IF(P_19号2様式!Z2= "","",IF(VALUE(FIXED(P_19号2様式!Z2,0,TRUE))&lt;&gt;P_19号2様式!Z2,RIGHT(FIXED(P_19号2様式!Z2,3,FALSE),4),""))</f>
        <v>.298</v>
      </c>
      <c r="P16" s="27"/>
      <c r="Q16" s="71" t="s">
        <v>15</v>
      </c>
      <c r="R16" s="72"/>
      <c r="S16" s="73"/>
      <c r="T16" s="52" t="str">
        <f>IF(P_19号2様式!GC2&lt;&gt; "",TEXT(INT(P_19号2様式!GC2),"#,##0"),"")</f>
        <v>8</v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9"/>
      <c r="L17" s="70"/>
      <c r="M17" s="66"/>
      <c r="N17" s="69"/>
      <c r="O17" s="51"/>
      <c r="Q17" s="74"/>
      <c r="R17" s="75"/>
      <c r="S17" s="76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2,055</v>
      </c>
      <c r="G18" s="82" t="str">
        <f>IF(P_19号2様式!AC2= "","",IF(VALUE(FIXED(P_19号2様式!AC2,0,TRUE))&lt;&gt;P_19号2様式!AC2,RIGHT(FIXED(P_19号2様式!AC2,3,FALSE),4),""))</f>
        <v>.345</v>
      </c>
      <c r="H18" s="48" t="str">
        <f>IF(P_19号2様式!AD2&lt;&gt;"","(","")</f>
        <v>(</v>
      </c>
      <c r="I18" s="48" t="str">
        <f>IF(P_19号2様式!AD2&lt;&gt; "", FIXED(P_19号2様式!AD2,2,FALSE),"")</f>
        <v>0.33</v>
      </c>
      <c r="J18" s="50" t="str">
        <f>IF(P_19号2様式!AD2&lt;&gt;"",")","")</f>
        <v>)</v>
      </c>
      <c r="K18" s="67" t="str">
        <f>IF(P_19号2様式!AE2&lt;&gt; "",TEXT(INT(P_19号2様式!AE2),"#,##0"),"")</f>
        <v>1,928</v>
      </c>
      <c r="L18" s="68"/>
      <c r="M18" s="65" t="str">
        <f>IF(P_19号2様式!AE2= "","",IF(VALUE(FIXED(P_19号2様式!AE2,0,TRUE))&lt;&gt;P_19号2様式!AE2,RIGHT(FIXED(P_19号2様式!AE2,3,FALSE),4),""))</f>
        <v>.333</v>
      </c>
      <c r="N18" s="67" t="str">
        <f>IF(P_19号2様式!AF2&lt;&gt; "",TEXT(INT(P_19号2様式!AF2),"#,##0"),"")</f>
        <v>127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7"/>
      <c r="R18" s="78"/>
      <c r="S18" s="79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9"/>
      <c r="L19" s="70"/>
      <c r="M19" s="66"/>
      <c r="N19" s="69"/>
      <c r="O19" s="51"/>
      <c r="Q19" s="71" t="s">
        <v>16</v>
      </c>
      <c r="R19" s="72"/>
      <c r="S19" s="73"/>
      <c r="T19" s="52" t="str">
        <f>IF(P_19号2様式!GD2&lt;&gt; "",TEXT(INT(P_19号2様式!GD2),"#,##0"),"")</f>
        <v>628,875</v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86,874</v>
      </c>
      <c r="G20" s="82" t="str">
        <f>IF(P_19号2様式!AI2= "","",IF(VALUE(FIXED(P_19号2様式!AI2,0,TRUE))&lt;&gt;P_19号2様式!AI2,RIGHT(FIXED(P_19号2様式!AI2,3,FALSE),4),""))</f>
        <v>.124</v>
      </c>
      <c r="H20" s="48" t="str">
        <f>IF(P_19号2様式!AJ2&lt;&gt;"","(","")</f>
        <v>(</v>
      </c>
      <c r="I20" s="48" t="str">
        <f>IF(P_19号2様式!AJ2&lt;&gt; "", FIXED(P_19号2様式!AJ2,2,FALSE),"")</f>
        <v>13.81</v>
      </c>
      <c r="J20" s="50" t="str">
        <f>IF(P_19号2様式!AJ2&lt;&gt;"",")","")</f>
        <v>)</v>
      </c>
      <c r="K20" s="67" t="str">
        <f>IF(P_19号2様式!AK2&lt;&gt; "",TEXT(INT(P_19号2様式!AK2),"#,##0"),"")</f>
        <v>60,243</v>
      </c>
      <c r="L20" s="68"/>
      <c r="M20" s="65" t="str">
        <f>IF(P_19号2様式!AK2= "","",IF(VALUE(FIXED(P_19号2様式!AK2,0,TRUE))&lt;&gt;P_19号2様式!AK2,RIGHT(FIXED(P_19号2様式!AK2,3,FALSE),4),""))</f>
        <v>.024</v>
      </c>
      <c r="N20" s="67" t="str">
        <f>IF(P_19号2様式!AL2&lt;&gt; "",TEXT(INT(P_19号2様式!AL2),"#,##0"),"")</f>
        <v>26,631</v>
      </c>
      <c r="O20" s="50" t="str">
        <f>IF(P_19号2様式!AL2= "","",IF(VALUE(FIXED(P_19号2様式!AL2,0,TRUE))&lt;&gt;P_19号2様式!AL2,RIGHT(FIXED(P_19号2様式!AL2,3,FALSE),4),""))</f>
        <v>.100</v>
      </c>
      <c r="P20" s="27"/>
      <c r="Q20" s="74"/>
      <c r="R20" s="75"/>
      <c r="S20" s="76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9"/>
      <c r="L21" s="70"/>
      <c r="M21" s="66"/>
      <c r="N21" s="69"/>
      <c r="O21" s="51"/>
      <c r="Q21" s="77"/>
      <c r="R21" s="78"/>
      <c r="S21" s="79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28,515</v>
      </c>
      <c r="G22" s="82" t="str">
        <f>IF(P_19号2様式!AO2= "","",IF(VALUE(FIXED(P_19号2様式!AO2,0,TRUE))&lt;&gt;P_19号2様式!AO2,RIGHT(FIXED(P_19号2様式!AO2,3,FALSE),4),""))</f>
        <v>.204</v>
      </c>
      <c r="H22" s="48" t="str">
        <f>IF(P_19号2様式!AP2&lt;&gt;"","(","")</f>
        <v>(</v>
      </c>
      <c r="I22" s="48" t="str">
        <f>IF(P_19号2様式!AP2&lt;&gt; "", FIXED(P_19号2様式!AP2,2,FALSE),"")</f>
        <v>4.53</v>
      </c>
      <c r="J22" s="50" t="str">
        <f>IF(P_19号2様式!AP2&lt;&gt;"",")","")</f>
        <v>)</v>
      </c>
      <c r="K22" s="67" t="str">
        <f>IF(P_19号2様式!AQ2&lt;&gt; "",TEXT(INT(P_19号2様式!AQ2),"#,##0"),"")</f>
        <v>16,302</v>
      </c>
      <c r="L22" s="68"/>
      <c r="M22" s="65" t="str">
        <f>IF(P_19号2様式!AQ2= "","",IF(VALUE(FIXED(P_19号2様式!AQ2,0,TRUE))&lt;&gt;P_19号2様式!AQ2,RIGHT(FIXED(P_19号2様式!AQ2,3,FALSE),4),""))</f>
        <v>.933</v>
      </c>
      <c r="N22" s="67" t="str">
        <f>IF(P_19号2様式!AR2&lt;&gt; "",TEXT(INT(P_19号2様式!AR2),"#,##0"),"")</f>
        <v>12,212</v>
      </c>
      <c r="O22" s="50" t="str">
        <f>IF(P_19号2様式!AR2= "","",IF(VALUE(FIXED(P_19号2様式!AR2,0,TRUE))&lt;&gt;P_19号2様式!AR2,RIGHT(FIXED(P_19号2様式!AR2,3,FALSE),4),""))</f>
        <v>.271</v>
      </c>
      <c r="P22" s="27"/>
      <c r="Q22" s="71" t="s">
        <v>17</v>
      </c>
      <c r="R22" s="72"/>
      <c r="S22" s="73"/>
      <c r="T22" s="52" t="str">
        <f>IF(P_19号2様式!GE2&lt;&gt; "",TEXT(INT(P_19号2様式!GE2),"#,##0"),"")</f>
        <v>21,370</v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9"/>
      <c r="L23" s="70"/>
      <c r="M23" s="66"/>
      <c r="N23" s="69"/>
      <c r="O23" s="51"/>
      <c r="Q23" s="74"/>
      <c r="R23" s="75"/>
      <c r="S23" s="76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23,933</v>
      </c>
      <c r="G24" s="82" t="str">
        <f>IF(P_19号2様式!AU2= "","",IF(VALUE(FIXED(P_19号2様式!AU2,0,TRUE))&lt;&gt;P_19号2様式!AU2,RIGHT(FIXED(P_19号2様式!AU2,3,FALSE),4),""))</f>
        <v>.805</v>
      </c>
      <c r="H24" s="48" t="str">
        <f>IF(P_19号2様式!AV2&lt;&gt;"","(","")</f>
        <v>(</v>
      </c>
      <c r="I24" s="48" t="str">
        <f>IF(P_19号2様式!AV2&lt;&gt; "", FIXED(P_19号2様式!AV2,2,FALSE),"")</f>
        <v>3.81</v>
      </c>
      <c r="J24" s="50" t="str">
        <f>IF(P_19号2様式!AV2&lt;&gt;"",")","")</f>
        <v>)</v>
      </c>
      <c r="K24" s="67" t="str">
        <f>IF(P_19号2様式!AW2&lt;&gt; "",TEXT(INT(P_19号2様式!AW2),"#,##0"),"")</f>
        <v>18,581</v>
      </c>
      <c r="L24" s="68"/>
      <c r="M24" s="65" t="str">
        <f>IF(P_19号2様式!AW2= "","",IF(VALUE(FIXED(P_19号2様式!AW2,0,TRUE))&lt;&gt;P_19号2様式!AW2,RIGHT(FIXED(P_19号2様式!AW2,3,FALSE),4),""))</f>
        <v/>
      </c>
      <c r="N24" s="67" t="str">
        <f>IF(P_19号2様式!AX2&lt;&gt; "",TEXT(INT(P_19号2様式!AX2),"#,##0"),"")</f>
        <v>5,352</v>
      </c>
      <c r="O24" s="50" t="str">
        <f>IF(P_19号2様式!AX2= "","",IF(VALUE(FIXED(P_19号2様式!AX2,0,TRUE))&lt;&gt;P_19号2様式!AX2,RIGHT(FIXED(P_19号2様式!AX2,3,FALSE),4),""))</f>
        <v>.805</v>
      </c>
      <c r="P24" s="27"/>
      <c r="Q24" s="77"/>
      <c r="R24" s="78"/>
      <c r="S24" s="79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9"/>
      <c r="L25" s="70"/>
      <c r="M25" s="66"/>
      <c r="N25" s="69"/>
      <c r="O25" s="51"/>
      <c r="Q25" s="71" t="s">
        <v>18</v>
      </c>
      <c r="R25" s="72"/>
      <c r="S25" s="73"/>
      <c r="T25" s="52" t="str">
        <f>IF(P_19号2様式!GF2&lt;&gt; "",TEXT(INT(P_19号2様式!GF2),"#,##0"),"")</f>
        <v>650,245</v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874</v>
      </c>
      <c r="G26" s="82" t="str">
        <f>IF(P_19号2様式!BA2= "","",IF(VALUE(FIXED(P_19号2様式!BA2,0,TRUE))&lt;&gt;P_19号2様式!BA2,RIGHT(FIXED(P_19号2様式!BA2,3,FALSE),4),""))</f>
        <v>.355</v>
      </c>
      <c r="H26" s="48" t="str">
        <f>IF(P_19号2様式!BB2&lt;&gt;"","(","")</f>
        <v>(</v>
      </c>
      <c r="I26" s="48" t="str">
        <f>IF(P_19号2様式!BB2&lt;&gt; "", FIXED(P_19号2様式!BB2,2,FALSE),"")</f>
        <v>0.14</v>
      </c>
      <c r="J26" s="50" t="str">
        <f>IF(P_19号2様式!BB2&lt;&gt;"",")","")</f>
        <v>)</v>
      </c>
      <c r="K26" s="67" t="str">
        <f>IF(P_19号2様式!BC2&lt;&gt; "",TEXT(INT(P_19号2様式!BC2),"#,##0"),"")</f>
        <v>579</v>
      </c>
      <c r="L26" s="68"/>
      <c r="M26" s="65" t="str">
        <f>IF(P_19号2様式!BC2= "","",IF(VALUE(FIXED(P_19号2様式!BC2,0,TRUE))&lt;&gt;P_19号2様式!BC2,RIGHT(FIXED(P_19号2様式!BC2,3,FALSE),4),""))</f>
        <v/>
      </c>
      <c r="N26" s="67" t="str">
        <f>IF(P_19号2様式!BD2&lt;&gt; "",TEXT(INT(P_19号2様式!BD2),"#,##0"),"")</f>
        <v>295</v>
      </c>
      <c r="O26" s="50" t="str">
        <f>IF(P_19号2様式!BD2= "","",IF(VALUE(FIXED(P_19号2様式!BD2,0,TRUE))&lt;&gt;P_19号2様式!BD2,RIGHT(FIXED(P_19号2様式!BD2,3,FALSE),4),""))</f>
        <v>.355</v>
      </c>
      <c r="P26" s="27"/>
      <c r="Q26" s="74"/>
      <c r="R26" s="75"/>
      <c r="S26" s="76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9"/>
      <c r="L27" s="70"/>
      <c r="M27" s="66"/>
      <c r="N27" s="69"/>
      <c r="O27" s="51"/>
      <c r="Q27" s="77"/>
      <c r="R27" s="78"/>
      <c r="S27" s="79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23,945</v>
      </c>
      <c r="G28" s="82" t="str">
        <f>IF(P_19号2様式!BG2= "","",IF(VALUE(FIXED(P_19号2様式!BG2,0,TRUE))&lt;&gt;P_19号2様式!BG2,RIGHT(FIXED(P_19号2様式!BG2,3,FALSE),4),""))</f>
        <v>.339</v>
      </c>
      <c r="H28" s="48" t="str">
        <f>IF(P_19号2様式!BH2&lt;&gt;"","(","")</f>
        <v>(</v>
      </c>
      <c r="I28" s="48" t="str">
        <f>IF(P_19号2様式!BH2&lt;&gt; "", FIXED(P_19号2様式!BH2,2,FALSE),"")</f>
        <v>3.81</v>
      </c>
      <c r="J28" s="50" t="str">
        <f>IF(P_19号2様式!BH2&lt;&gt;"",")","")</f>
        <v>)</v>
      </c>
      <c r="K28" s="67" t="str">
        <f>IF(P_19号2様式!BI2&lt;&gt; "",TEXT(INT(P_19号2様式!BI2),"#,##0"),"")</f>
        <v>20,741</v>
      </c>
      <c r="L28" s="68"/>
      <c r="M28" s="65" t="str">
        <f>IF(P_19号2様式!BI2= "","",IF(VALUE(FIXED(P_19号2様式!BI2,0,TRUE))&lt;&gt;P_19号2様式!BI2,RIGHT(FIXED(P_19号2様式!BI2,3,FALSE),4),""))</f>
        <v/>
      </c>
      <c r="N28" s="67" t="str">
        <f>IF(P_19号2様式!BJ2&lt;&gt; "",TEXT(INT(P_19号2様式!BJ2),"#,##0"),"")</f>
        <v>3,204</v>
      </c>
      <c r="O28" s="50" t="str">
        <f>IF(P_19号2様式!BJ2= "","",IF(VALUE(FIXED(P_19号2様式!BJ2,0,TRUE))&lt;&gt;P_19号2様式!BJ2,RIGHT(FIXED(P_19号2様式!BJ2,3,FALSE),4),""))</f>
        <v>.339</v>
      </c>
      <c r="P28" s="27"/>
      <c r="Q28" s="71" t="s">
        <v>19</v>
      </c>
      <c r="R28" s="72"/>
      <c r="S28" s="73"/>
      <c r="T28" s="52" t="str">
        <f>IF(P_19号2様式!GG2&lt;&gt; "",TEXT(INT(P_19号2様式!GG2),"#,##0"),"")</f>
        <v>25</v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9"/>
      <c r="L29" s="70"/>
      <c r="M29" s="66"/>
      <c r="N29" s="69"/>
      <c r="O29" s="51"/>
      <c r="Q29" s="74"/>
      <c r="R29" s="75"/>
      <c r="S29" s="76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663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>(</v>
      </c>
      <c r="I30" s="48" t="str">
        <f>IF(P_19号2様式!BN2&lt;&gt; "", FIXED(P_19号2様式!BN2,2,FALSE),"")</f>
        <v>0.11</v>
      </c>
      <c r="J30" s="50" t="str">
        <f>IF(P_19号2様式!BN2&lt;&gt;"",")","")</f>
        <v>)</v>
      </c>
      <c r="K30" s="67" t="str">
        <f>IF(P_19号2様式!BO2&lt;&gt; "",TEXT(INT(P_19号2様式!BO2),"#,##0"),"")</f>
        <v>498</v>
      </c>
      <c r="L30" s="68"/>
      <c r="M30" s="65" t="str">
        <f>IF(P_19号2様式!BO2= "","",IF(VALUE(FIXED(P_19号2様式!BO2,0,TRUE))&lt;&gt;P_19号2様式!BO2,RIGHT(FIXED(P_19号2様式!BO2,3,FALSE),4),""))</f>
        <v/>
      </c>
      <c r="N30" s="67" t="str">
        <f>IF(P_19号2様式!BP2&lt;&gt; "",TEXT(INT(P_19号2様式!BP2),"#,##0"),"")</f>
        <v>165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7"/>
      <c r="R30" s="78"/>
      <c r="S30" s="79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9"/>
      <c r="L31" s="70"/>
      <c r="M31" s="66"/>
      <c r="N31" s="69"/>
      <c r="O31" s="51"/>
      <c r="Q31" s="71" t="s">
        <v>20</v>
      </c>
      <c r="R31" s="72"/>
      <c r="S31" s="73"/>
      <c r="T31" s="52" t="str">
        <f>IF(P_19号2様式!GH2&lt;&gt; "",TEXT(INT(P_19号2様式!GH2),"#,##0"),"")</f>
        <v>650,270</v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269,834</v>
      </c>
      <c r="G32" s="82" t="str">
        <f>IF(P_19号2様式!BS2= "","",IF(VALUE(FIXED(P_19号2様式!BS2,0,TRUE))&lt;&gt;P_19号2様式!BS2,RIGHT(FIXED(P_19号2様式!BS2,3,FALSE),4),""))</f>
        <v>.685</v>
      </c>
      <c r="H32" s="48" t="str">
        <f>IF(P_19号2様式!BT2&lt;&gt;"","(","")</f>
        <v>(</v>
      </c>
      <c r="I32" s="48" t="str">
        <f>IF(P_19号2様式!BT2&lt;&gt; "", FIXED(P_19号2様式!BT2,2,FALSE),"")</f>
        <v>42.91</v>
      </c>
      <c r="J32" s="50" t="str">
        <f>IF(P_19号2様式!BT2&lt;&gt;"",")","")</f>
        <v>)</v>
      </c>
      <c r="K32" s="67" t="str">
        <f>IF(P_19号2様式!BU2&lt;&gt; "",TEXT(INT(P_19号2様式!BU2),"#,##0"),"")</f>
        <v>157,555</v>
      </c>
      <c r="L32" s="68"/>
      <c r="M32" s="65" t="str">
        <f>IF(P_19号2様式!BU2= "","",IF(VALUE(FIXED(P_19号2様式!BU2,0,TRUE))&lt;&gt;P_19号2様式!BU2,RIGHT(FIXED(P_19号2様式!BU2,3,FALSE),4),""))</f>
        <v/>
      </c>
      <c r="N32" s="67" t="str">
        <f>IF(P_19号2様式!BV2&lt;&gt; "",TEXT(INT(P_19号2様式!BV2),"#,##0"),"")</f>
        <v>112,279</v>
      </c>
      <c r="O32" s="50" t="str">
        <f>IF(P_19号2様式!BV2= "","",IF(VALUE(FIXED(P_19号2様式!BV2,0,TRUE))&lt;&gt;P_19号2様式!BV2,RIGHT(FIXED(P_19号2様式!BV2,3,FALSE),4),""))</f>
        <v>.685</v>
      </c>
      <c r="P32" s="27"/>
      <c r="Q32" s="74"/>
      <c r="R32" s="75"/>
      <c r="S32" s="76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9"/>
      <c r="L33" s="70"/>
      <c r="M33" s="66"/>
      <c r="N33" s="69"/>
      <c r="O33" s="51"/>
      <c r="Q33" s="77"/>
      <c r="R33" s="78"/>
      <c r="S33" s="79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18,964</v>
      </c>
      <c r="G34" s="82" t="str">
        <f>IF(P_19号2様式!BY2= "","",IF(VALUE(FIXED(P_19号2様式!BY2,0,TRUE))&lt;&gt;P_19号2様式!BY2,RIGHT(FIXED(P_19号2様式!BY2,3,FALSE),4),""))</f>
        <v>.636</v>
      </c>
      <c r="H34" s="48" t="str">
        <f>IF(P_19号2様式!BZ2&lt;&gt;"","(","")</f>
        <v>(</v>
      </c>
      <c r="I34" s="48" t="str">
        <f>IF(P_19号2様式!BZ2&lt;&gt; "", FIXED(P_19号2様式!BZ2,2,FALSE),"")</f>
        <v>3.02</v>
      </c>
      <c r="J34" s="50" t="str">
        <f>IF(P_19号2様式!BZ2&lt;&gt;"",")","")</f>
        <v>)</v>
      </c>
      <c r="K34" s="67" t="str">
        <f>IF(P_19号2様式!CA2&lt;&gt; "",TEXT(INT(P_19号2様式!CA2),"#,##0"),"")</f>
        <v>14,329</v>
      </c>
      <c r="L34" s="68"/>
      <c r="M34" s="65" t="str">
        <f>IF(P_19号2様式!CA2= "","",IF(VALUE(FIXED(P_19号2様式!CA2,0,TRUE))&lt;&gt;P_19号2様式!CA2,RIGHT(FIXED(P_19号2様式!CA2,3,FALSE),4),""))</f>
        <v/>
      </c>
      <c r="N34" s="67" t="str">
        <f>IF(P_19号2様式!CB2&lt;&gt; "",TEXT(INT(P_19号2様式!CB2),"#,##0"),"")</f>
        <v>4,635</v>
      </c>
      <c r="O34" s="50" t="str">
        <f>IF(P_19号2様式!CB2= "","",IF(VALUE(FIXED(P_19号2様式!CB2,0,TRUE))&lt;&gt;P_19号2様式!CB2,RIGHT(FIXED(P_19号2様式!CB2,3,FALSE),4),""))</f>
        <v>.636</v>
      </c>
      <c r="P34" s="27"/>
      <c r="Q34" s="71" t="s">
        <v>21</v>
      </c>
      <c r="R34" s="72"/>
      <c r="S34" s="73"/>
      <c r="T34" s="58" t="str">
        <f>IF(P_19号2様式!GI2&lt;&gt; "",TEXT(INT(P_19号2様式!GI2),"#,##0"),"")</f>
        <v>100</v>
      </c>
      <c r="U34" s="59"/>
      <c r="V34" s="45" t="str">
        <f>IF(P_19号2様式!GI2= "","",IF(VALUE(FIXED(P_19号2様式!GI2,0,TRUE))&lt;&gt;P_19号2様式!GI2,RIGHT(FIXED(P_19号2様式!GI2,2,FALSE),3),".00"))</f>
        <v>.00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9"/>
      <c r="L35" s="70"/>
      <c r="M35" s="66"/>
      <c r="N35" s="69"/>
      <c r="O35" s="51"/>
      <c r="Q35" s="74"/>
      <c r="R35" s="75"/>
      <c r="S35" s="76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16,151</v>
      </c>
      <c r="G36" s="82" t="str">
        <f>IF(P_19号2様式!CE2= "","",IF(VALUE(FIXED(P_19号2様式!CE2,0,TRUE))&lt;&gt;P_19号2様式!CE2,RIGHT(FIXED(P_19号2様式!CE2,3,FALSE),4),""))</f>
        <v>.498</v>
      </c>
      <c r="H36" s="48" t="str">
        <f>IF(P_19号2様式!CF2&lt;&gt;"","(","")</f>
        <v>(</v>
      </c>
      <c r="I36" s="48" t="str">
        <f>IF(P_19号2様式!CF2&lt;&gt; "", FIXED(P_19号2様式!CF2,2,FALSE),"")</f>
        <v>2.57</v>
      </c>
      <c r="J36" s="50" t="str">
        <f>IF(P_19号2様式!CF2&lt;&gt;"",")","")</f>
        <v>)</v>
      </c>
      <c r="K36" s="67" t="str">
        <f>IF(P_19号2様式!CG2&lt;&gt; "",TEXT(INT(P_19号2様式!CG2),"#,##0"),"")</f>
        <v>10,553</v>
      </c>
      <c r="L36" s="68"/>
      <c r="M36" s="65" t="str">
        <f>IF(P_19号2様式!CG2= "","",IF(VALUE(FIXED(P_19号2様式!CG2,0,TRUE))&lt;&gt;P_19号2様式!CG2,RIGHT(FIXED(P_19号2様式!CG2,3,FALSE),4),""))</f>
        <v/>
      </c>
      <c r="N36" s="67" t="str">
        <f>IF(P_19号2様式!CH2&lt;&gt; "",TEXT(INT(P_19号2様式!CH2),"#,##0"),"")</f>
        <v>5,598</v>
      </c>
      <c r="O36" s="50" t="str">
        <f>IF(P_19号2様式!CH2= "","",IF(VALUE(FIXED(P_19号2様式!CH2,0,TRUE))&lt;&gt;P_19号2様式!CH2,RIGHT(FIXED(P_19号2様式!CH2,3,FALSE),4),""))</f>
        <v>.498</v>
      </c>
      <c r="P36" s="27"/>
      <c r="Q36" s="77"/>
      <c r="R36" s="78"/>
      <c r="S36" s="79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9"/>
      <c r="L37" s="70"/>
      <c r="M37" s="66"/>
      <c r="N37" s="69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1,159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>(</v>
      </c>
      <c r="I38" s="48" t="str">
        <f>IF(P_19号2様式!CL2&lt;&gt; "", FIXED(P_19号2様式!CL2,2,FALSE),"")</f>
        <v>0.18</v>
      </c>
      <c r="J38" s="50" t="str">
        <f>IF(P_19号2様式!CL2&lt;&gt;"",")","")</f>
        <v>)</v>
      </c>
      <c r="K38" s="67" t="str">
        <f>IF(P_19号2様式!CM2&lt;&gt; "",TEXT(INT(P_19号2様式!CM2),"#,##0"),"")</f>
        <v>1,010</v>
      </c>
      <c r="L38" s="68"/>
      <c r="M38" s="65" t="str">
        <f>IF(P_19号2様式!CM2= "","",IF(VALUE(FIXED(P_19号2様式!CM2,0,TRUE))&lt;&gt;P_19号2様式!CM2,RIGHT(FIXED(P_19号2様式!CM2,3,FALSE),4),""))</f>
        <v/>
      </c>
      <c r="N38" s="67" t="str">
        <f>IF(P_19号2様式!CN2&lt;&gt; "",TEXT(INT(P_19号2様式!CN2),"#,##0"),"")</f>
        <v>149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9"/>
      <c r="L39" s="70"/>
      <c r="M39" s="66"/>
      <c r="N39" s="69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7" t="str">
        <f>IF(P_19号2様式!CS2&lt;&gt; "",TEXT(INT(P_19号2様式!CS2),"#,##0"),"")</f>
        <v/>
      </c>
      <c r="L40" s="68"/>
      <c r="M40" s="65" t="str">
        <f>IF(P_19号2様式!CS2= "","",IF(VALUE(FIXED(P_19号2様式!CS2,0,TRUE))&lt;&gt;P_19号2様式!CS2,RIGHT(FIXED(P_19号2様式!CS2,3,FALSE),4),""))</f>
        <v/>
      </c>
      <c r="N40" s="67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9"/>
      <c r="L41" s="70"/>
      <c r="M41" s="66"/>
      <c r="N41" s="69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7" t="str">
        <f>IF(P_19号2様式!CY2&lt;&gt; "",TEXT(INT(P_19号2様式!CY2),"#,##0"),"")</f>
        <v/>
      </c>
      <c r="L42" s="68"/>
      <c r="M42" s="65" t="str">
        <f>IF(P_19号2様式!CY2= "","",IF(VALUE(FIXED(P_19号2様式!CY2,0,TRUE))&lt;&gt;P_19号2様式!CY2,RIGHT(FIXED(P_19号2様式!CY2,3,FALSE),4),""))</f>
        <v/>
      </c>
      <c r="N42" s="67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9"/>
      <c r="L43" s="70"/>
      <c r="M43" s="66"/>
      <c r="N43" s="69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7" t="str">
        <f>IF(P_19号2様式!DE2&lt;&gt; "",TEXT(INT(P_19号2様式!DE2),"#,##0"),"")</f>
        <v/>
      </c>
      <c r="L44" s="68"/>
      <c r="M44" s="65" t="str">
        <f>IF(P_19号2様式!DE2= "","",IF(VALUE(FIXED(P_19号2様式!DE2,0,TRUE))&lt;&gt;P_19号2様式!DE2,RIGHT(FIXED(P_19号2様式!DE2,3,FALSE),4),""))</f>
        <v/>
      </c>
      <c r="N44" s="67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9"/>
      <c r="L45" s="70"/>
      <c r="M45" s="66"/>
      <c r="N45" s="69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7" t="str">
        <f>IF(P_19号2様式!DK2&lt;&gt; "",TEXT(INT(P_19号2様式!DK2),"#,##0"),"")</f>
        <v/>
      </c>
      <c r="L46" s="68"/>
      <c r="M46" s="65" t="str">
        <f>IF(P_19号2様式!DK2= "","",IF(VALUE(FIXED(P_19号2様式!DK2,0,TRUE))&lt;&gt;P_19号2様式!DK2,RIGHT(FIXED(P_19号2様式!DK2,3,FALSE),4),""))</f>
        <v/>
      </c>
      <c r="N46" s="67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9"/>
      <c r="L47" s="70"/>
      <c r="M47" s="66"/>
      <c r="N47" s="69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7" t="str">
        <f>IF(P_19号2様式!DQ2&lt;&gt; "",TEXT(INT(P_19号2様式!DQ2),"#,##0"),"")</f>
        <v/>
      </c>
      <c r="L48" s="68"/>
      <c r="M48" s="65" t="str">
        <f>IF(P_19号2様式!DQ2= "","",IF(VALUE(FIXED(P_19号2様式!DQ2,0,TRUE))&lt;&gt;P_19号2様式!DQ2,RIGHT(FIXED(P_19号2様式!DQ2,3,FALSE),4),""))</f>
        <v/>
      </c>
      <c r="N48" s="67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9"/>
      <c r="L49" s="70"/>
      <c r="M49" s="66"/>
      <c r="N49" s="69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7" t="str">
        <f>IF(P_19号2様式!DW2&lt;&gt; "",TEXT(INT(P_19号2様式!DW2),"#,##0"),"")</f>
        <v/>
      </c>
      <c r="L50" s="68"/>
      <c r="M50" s="65" t="str">
        <f>IF(P_19号2様式!DW2= "","",IF(VALUE(FIXED(P_19号2様式!DW2,0,TRUE))&lt;&gt;P_19号2様式!DW2,RIGHT(FIXED(P_19号2様式!DW2,3,FALSE),4),""))</f>
        <v/>
      </c>
      <c r="N50" s="67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9"/>
      <c r="L51" s="70"/>
      <c r="M51" s="66"/>
      <c r="N51" s="69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7" t="str">
        <f>IF(P_19号2様式!EC2&lt;&gt; "",TEXT(INT(P_19号2様式!EC2),"#,##0"),"")</f>
        <v/>
      </c>
      <c r="L52" s="68"/>
      <c r="M52" s="65" t="str">
        <f>IF(P_19号2様式!EC2= "","",IF(VALUE(FIXED(P_19号2様式!EC2,0,TRUE))&lt;&gt;P_19号2様式!EC2,RIGHT(FIXED(P_19号2様式!EC2,3,FALSE),4),""))</f>
        <v/>
      </c>
      <c r="N52" s="67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9"/>
      <c r="L53" s="70"/>
      <c r="M53" s="66"/>
      <c r="N53" s="69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7" t="str">
        <f>IF(P_19号2様式!EI2&lt;&gt; "",TEXT(INT(P_19号2様式!EI2),"#,##0"),"")</f>
        <v/>
      </c>
      <c r="L54" s="68"/>
      <c r="M54" s="65" t="str">
        <f>IF(P_19号2様式!EI2= "","",IF(VALUE(FIXED(P_19号2様式!EI2,0,TRUE))&lt;&gt;P_19号2様式!EI2,RIGHT(FIXED(P_19号2様式!EI2,3,FALSE),4),""))</f>
        <v/>
      </c>
      <c r="N54" s="67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9"/>
      <c r="L55" s="70"/>
      <c r="M55" s="66"/>
      <c r="N55" s="69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7" t="str">
        <f>IF(P_19号2様式!EO2&lt;&gt; "",TEXT(INT(P_19号2様式!EO2),"#,##0"),"")</f>
        <v/>
      </c>
      <c r="L56" s="68"/>
      <c r="M56" s="65" t="str">
        <f>IF(P_19号2様式!EO2= "","",IF(VALUE(FIXED(P_19号2様式!EO2,0,TRUE))&lt;&gt;P_19号2様式!EO2,RIGHT(FIXED(P_19号2様式!EO2,3,FALSE),4),""))</f>
        <v/>
      </c>
      <c r="N56" s="67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9"/>
      <c r="L57" s="70"/>
      <c r="M57" s="66"/>
      <c r="N57" s="69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7" t="str">
        <f>IF(P_19号2様式!EU2&lt;&gt; "",TEXT(INT(P_19号2様式!EU2),"#,##0"),"")</f>
        <v/>
      </c>
      <c r="L58" s="68"/>
      <c r="M58" s="65" t="str">
        <f>IF(P_19号2様式!EU2= "","",IF(VALUE(FIXED(P_19号2様式!EU2,0,TRUE))&lt;&gt;P_19号2様式!EU2,RIGHT(FIXED(P_19号2様式!EU2,3,FALSE),4),""))</f>
        <v/>
      </c>
      <c r="N58" s="67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9"/>
      <c r="L59" s="70"/>
      <c r="M59" s="66"/>
      <c r="N59" s="69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7" t="str">
        <f>IF(P_19号2様式!FA2&lt;&gt; "",TEXT(INT(P_19号2様式!FA2),"#,##0"),"")</f>
        <v/>
      </c>
      <c r="L60" s="68"/>
      <c r="M60" s="65" t="str">
        <f>IF(P_19号2様式!FA2= "","",IF(VALUE(FIXED(P_19号2様式!FA2,0,TRUE))&lt;&gt;P_19号2様式!FA2,RIGHT(FIXED(P_19号2様式!FA2,3,FALSE),4),""))</f>
        <v/>
      </c>
      <c r="N60" s="67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9"/>
      <c r="L61" s="70"/>
      <c r="M61" s="66"/>
      <c r="N61" s="69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7" t="str">
        <f>IF(P_19号2様式!FG2&lt;&gt; "",TEXT(INT(P_19号2様式!FG2),"#,##0"),"")</f>
        <v/>
      </c>
      <c r="L62" s="68"/>
      <c r="M62" s="65" t="str">
        <f>IF(P_19号2様式!FG2= "","",IF(VALUE(FIXED(P_19号2様式!FG2,0,TRUE))&lt;&gt;P_19号2様式!FG2,RIGHT(FIXED(P_19号2様式!FG2,3,FALSE),4),""))</f>
        <v/>
      </c>
      <c r="N62" s="67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9"/>
      <c r="L63" s="70"/>
      <c r="M63" s="66"/>
      <c r="N63" s="69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7" t="str">
        <f>IF(P_19号2様式!FM2&lt;&gt; "",TEXT(INT(P_19号2様式!FM2),"#,##0"),"")</f>
        <v/>
      </c>
      <c r="L64" s="68"/>
      <c r="M64" s="65" t="str">
        <f>IF(P_19号2様式!FM2= "","",IF(VALUE(FIXED(P_19号2様式!FM2,0,TRUE))&lt;&gt;P_19号2様式!FM2,RIGHT(FIXED(P_19号2様式!FM2,3,FALSE),4),""))</f>
        <v/>
      </c>
      <c r="N64" s="67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9"/>
      <c r="L65" s="70"/>
      <c r="M65" s="66"/>
      <c r="N65" s="69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7" t="str">
        <f>IF(P_19号2様式!FS2&lt;&gt; "",TEXT(INT(P_19号2様式!FS2),"#,##0"),"")</f>
        <v/>
      </c>
      <c r="L66" s="68"/>
      <c r="M66" s="65" t="str">
        <f>IF(P_19号2様式!FS2= "","",IF(VALUE(FIXED(P_19号2様式!FS2,0,TRUE))&lt;&gt;P_19号2様式!FS2,RIGHT(FIXED(P_19号2様式!FS2,3,FALSE),4),""))</f>
        <v/>
      </c>
      <c r="N66" s="67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9"/>
      <c r="L67" s="70"/>
      <c r="M67" s="66"/>
      <c r="N67" s="69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7" t="str">
        <f>IF(P_19号2様式!FY2&lt;&gt; "",TEXT(INT(P_19号2様式!FY2),"#,##0"),"")</f>
        <v/>
      </c>
      <c r="L68" s="68"/>
      <c r="M68" s="65" t="str">
        <f>IF(P_19号2様式!FY2= "","",IF(VALUE(FIXED(P_19号2様式!FY2,0,TRUE))&lt;&gt;P_19号2様式!FY2,RIGHT(FIXED(P_19号2様式!FY2,3,FALSE),4),""))</f>
        <v/>
      </c>
      <c r="N68" s="67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9"/>
      <c r="L69" s="70"/>
      <c r="M69" s="66"/>
      <c r="N69" s="69"/>
      <c r="O69" s="51"/>
      <c r="Q69" s="30"/>
      <c r="R69" s="31"/>
      <c r="S69" s="30"/>
      <c r="T69" s="30"/>
      <c r="U69" s="30"/>
      <c r="V69" s="30"/>
    </row>
  </sheetData>
  <mergeCells count="377"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G34:G35"/>
    <mergeCell ref="H16:H17"/>
    <mergeCell ref="H18:H19"/>
    <mergeCell ref="H20:H21"/>
    <mergeCell ref="H22:H23"/>
    <mergeCell ref="H24:H25"/>
    <mergeCell ref="H26:H27"/>
    <mergeCell ref="H42:H43"/>
    <mergeCell ref="H44:H45"/>
    <mergeCell ref="H46:H47"/>
    <mergeCell ref="H48:H49"/>
    <mergeCell ref="H50:H51"/>
    <mergeCell ref="H52:H53"/>
    <mergeCell ref="I42:I43"/>
    <mergeCell ref="H38:H39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H10:H11"/>
    <mergeCell ref="H12:H13"/>
    <mergeCell ref="H14:H15"/>
    <mergeCell ref="H40:H41"/>
    <mergeCell ref="I40:I41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Q16:S18"/>
    <mergeCell ref="Q28:S30"/>
    <mergeCell ref="O28:O29"/>
    <mergeCell ref="O30:O31"/>
    <mergeCell ref="O32:O33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J52:J53"/>
    <mergeCell ref="K18:L19"/>
    <mergeCell ref="K20:L21"/>
    <mergeCell ref="K22:L23"/>
    <mergeCell ref="K24:L25"/>
    <mergeCell ref="K26:L27"/>
    <mergeCell ref="N16:N17"/>
    <mergeCell ref="O22:O23"/>
    <mergeCell ref="O24:O25"/>
    <mergeCell ref="O26:O27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J54:J55"/>
    <mergeCell ref="I54:I55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N36:N37"/>
    <mergeCell ref="M34:M35"/>
    <mergeCell ref="H34:H35"/>
    <mergeCell ref="J44:J45"/>
    <mergeCell ref="G64:G65"/>
    <mergeCell ref="G56:G57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I52:I53"/>
    <mergeCell ref="I50:I51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O34:O35"/>
    <mergeCell ref="O36:O37"/>
    <mergeCell ref="Q31:S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1912</v>
      </c>
      <c r="F2">
        <v>0.30403946338096999</v>
      </c>
      <c r="G2">
        <v>1598</v>
      </c>
      <c r="H2">
        <v>314</v>
      </c>
      <c r="I2" t="s">
        <v>224</v>
      </c>
      <c r="J2" t="s">
        <v>225</v>
      </c>
      <c r="K2">
        <v>55867.074999999997</v>
      </c>
      <c r="L2">
        <v>8.8837842592386895</v>
      </c>
      <c r="M2">
        <v>47467</v>
      </c>
      <c r="N2">
        <v>8400.0750000000007</v>
      </c>
      <c r="O2" t="s">
        <v>226</v>
      </c>
      <c r="P2" t="s">
        <v>227</v>
      </c>
      <c r="Q2">
        <v>21674.368999999999</v>
      </c>
      <c r="R2">
        <v>3.4465813388499602</v>
      </c>
      <c r="S2">
        <v>18890</v>
      </c>
      <c r="T2">
        <v>2784.3690000000001</v>
      </c>
      <c r="U2" t="s">
        <v>228</v>
      </c>
      <c r="V2" t="s">
        <v>229</v>
      </c>
      <c r="W2">
        <v>76441.297999999995</v>
      </c>
      <c r="X2">
        <v>12.155424280368599</v>
      </c>
      <c r="Y2">
        <v>29254</v>
      </c>
      <c r="Z2">
        <v>47187.298000000003</v>
      </c>
      <c r="AA2" t="s">
        <v>230</v>
      </c>
      <c r="AB2" t="s">
        <v>231</v>
      </c>
      <c r="AC2">
        <v>2055.3449999999998</v>
      </c>
      <c r="AD2">
        <v>0.32683367722947598</v>
      </c>
      <c r="AE2">
        <v>1928.3330000000001</v>
      </c>
      <c r="AF2">
        <v>127.012</v>
      </c>
      <c r="AG2" t="s">
        <v>232</v>
      </c>
      <c r="AH2" t="s">
        <v>233</v>
      </c>
      <c r="AI2">
        <v>86874.123999999996</v>
      </c>
      <c r="AJ2">
        <v>13.814415294273999</v>
      </c>
      <c r="AK2">
        <v>60243.023999999998</v>
      </c>
      <c r="AL2">
        <v>26631.1</v>
      </c>
      <c r="AM2" t="s">
        <v>234</v>
      </c>
      <c r="AN2" t="s">
        <v>235</v>
      </c>
      <c r="AO2">
        <v>28515.204000000002</v>
      </c>
      <c r="AP2">
        <v>4.5343866748738897</v>
      </c>
      <c r="AQ2">
        <v>16302.933000000001</v>
      </c>
      <c r="AR2">
        <v>12212.271000000001</v>
      </c>
      <c r="AS2" t="s">
        <v>236</v>
      </c>
      <c r="AT2" t="s">
        <v>237</v>
      </c>
      <c r="AU2">
        <v>23933.805</v>
      </c>
      <c r="AV2">
        <v>3.8058688435485202</v>
      </c>
      <c r="AW2">
        <v>18581</v>
      </c>
      <c r="AX2">
        <v>5352.8050000000003</v>
      </c>
      <c r="AY2" t="s">
        <v>238</v>
      </c>
      <c r="AZ2" t="s">
        <v>239</v>
      </c>
      <c r="BA2">
        <v>874.35500000000002</v>
      </c>
      <c r="BB2">
        <v>0.139036833161332</v>
      </c>
      <c r="BC2">
        <v>579</v>
      </c>
      <c r="BD2">
        <v>295.35500000000002</v>
      </c>
      <c r="BE2" t="s">
        <v>240</v>
      </c>
      <c r="BF2" t="s">
        <v>241</v>
      </c>
      <c r="BG2">
        <v>23945.339</v>
      </c>
      <c r="BH2">
        <v>3.8077029393490598</v>
      </c>
      <c r="BI2">
        <v>20741</v>
      </c>
      <c r="BJ2">
        <v>3204.3389999999999</v>
      </c>
      <c r="BK2" t="s">
        <v>242</v>
      </c>
      <c r="BL2" t="s">
        <v>243</v>
      </c>
      <c r="BM2">
        <v>663</v>
      </c>
      <c r="BN2">
        <v>0.10542791015773199</v>
      </c>
      <c r="BO2">
        <v>498</v>
      </c>
      <c r="BP2">
        <v>165</v>
      </c>
      <c r="BQ2" t="s">
        <v>244</v>
      </c>
      <c r="BR2" t="s">
        <v>245</v>
      </c>
      <c r="BS2">
        <v>269834.685</v>
      </c>
      <c r="BT2">
        <v>42.908155245278699</v>
      </c>
      <c r="BU2">
        <v>157555</v>
      </c>
      <c r="BV2">
        <v>112279.685</v>
      </c>
      <c r="BW2" t="s">
        <v>246</v>
      </c>
      <c r="BX2" t="s">
        <v>247</v>
      </c>
      <c r="BY2">
        <v>18964.635999999999</v>
      </c>
      <c r="BZ2">
        <v>3.0156892011796099</v>
      </c>
      <c r="CA2">
        <v>14329</v>
      </c>
      <c r="CB2">
        <v>4635.6360000000004</v>
      </c>
      <c r="CC2" t="s">
        <v>248</v>
      </c>
      <c r="CD2" t="s">
        <v>249</v>
      </c>
      <c r="CE2">
        <v>16151.498</v>
      </c>
      <c r="CF2">
        <v>2.5683539669031399</v>
      </c>
      <c r="CG2">
        <v>10553</v>
      </c>
      <c r="CH2">
        <v>5598.4979999999996</v>
      </c>
      <c r="CI2" t="s">
        <v>250</v>
      </c>
      <c r="CJ2" t="s">
        <v>251</v>
      </c>
      <c r="CK2">
        <v>1159</v>
      </c>
      <c r="CL2">
        <v>0.184300072206351</v>
      </c>
      <c r="CM2">
        <v>1010</v>
      </c>
      <c r="CN2">
        <v>149</v>
      </c>
      <c r="GA2">
        <v>628865.73300000001</v>
      </c>
      <c r="GB2">
        <v>1.2669999999999999</v>
      </c>
      <c r="GC2">
        <v>8</v>
      </c>
      <c r="GD2">
        <v>628875</v>
      </c>
      <c r="GE2">
        <v>21370</v>
      </c>
      <c r="GF2">
        <v>650245</v>
      </c>
      <c r="GG2">
        <v>25</v>
      </c>
      <c r="GH2">
        <v>650270</v>
      </c>
      <c r="GI2">
        <v>100</v>
      </c>
      <c r="GJ2" t="s">
        <v>252</v>
      </c>
      <c r="GK2" t="s">
        <v>253</v>
      </c>
      <c r="GL2" s="42"/>
      <c r="GM2" s="42">
        <v>0.28749999999999998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2023-06-19T07:34:48Z</cp:lastPrinted>
  <dcterms:created xsi:type="dcterms:W3CDTF">2004-03-22T01:22:18Z</dcterms:created>
  <dcterms:modified xsi:type="dcterms:W3CDTF">2023-06-19T07:35:06Z</dcterms:modified>
</cp:coreProperties>
</file>