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37\"/>
    </mc:Choice>
  </mc:AlternateContent>
  <xr:revisionPtr revIDLastSave="0" documentId="13_ncr:1_{AAD8CB96-90E5-400F-8926-D9473CC73C69}" xr6:coauthVersionLast="47" xr6:coauthVersionMax="47" xr10:uidLastSave="{00000000-0000-0000-0000-000000000000}"/>
  <bookViews>
    <workbookView xWindow="28980" yWindow="3330" windowWidth="18660" windowHeight="11280" xr2:uid="{00000000-000D-0000-FFFF-FFFF00000000}"/>
  </bookViews>
  <sheets>
    <sheet name="図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S18" i="2" l="1"/>
  <c r="Q18" i="2"/>
  <c r="R19" i="2"/>
  <c r="S7" i="2"/>
  <c r="Q7" i="2"/>
  <c r="L29" i="2"/>
  <c r="N29" i="2"/>
  <c r="S14" i="2"/>
  <c r="Q14" i="2"/>
  <c r="R15" i="2"/>
  <c r="D29" i="2"/>
  <c r="S10" i="2"/>
  <c r="Q10" i="2"/>
  <c r="R11" i="2"/>
  <c r="R22" i="2"/>
  <c r="S25" i="2"/>
  <c r="Q25" i="2"/>
  <c r="I29" i="2"/>
  <c r="K29" i="2"/>
  <c r="M29" i="2"/>
  <c r="S6" i="2"/>
  <c r="Q6" i="2"/>
  <c r="R7" i="2"/>
  <c r="S9" i="2"/>
  <c r="Q9" i="2"/>
  <c r="R10" i="2"/>
  <c r="S13" i="2"/>
  <c r="Q13" i="2"/>
  <c r="R14" i="2"/>
  <c r="S17" i="2"/>
  <c r="Q17" i="2"/>
  <c r="R18" i="2"/>
  <c r="S21" i="2"/>
  <c r="Q21" i="2"/>
  <c r="S24" i="2"/>
  <c r="Q24" i="2"/>
  <c r="R25" i="2"/>
  <c r="S28" i="2"/>
  <c r="Q28" i="2"/>
  <c r="R26" i="2"/>
  <c r="Q5" i="2"/>
  <c r="F29" i="2"/>
  <c r="J29" i="2"/>
  <c r="R6" i="2"/>
  <c r="Q8" i="2"/>
  <c r="S8" i="2"/>
  <c r="R9" i="2"/>
  <c r="Q12" i="2"/>
  <c r="S12" i="2"/>
  <c r="R13" i="2"/>
  <c r="Q16" i="2"/>
  <c r="S16" i="2"/>
  <c r="R17" i="2"/>
  <c r="Q20" i="2"/>
  <c r="S20" i="2"/>
  <c r="R21" i="2"/>
  <c r="Q23" i="2"/>
  <c r="S23" i="2"/>
  <c r="R24" i="2"/>
  <c r="Q27" i="2"/>
  <c r="S27" i="2"/>
  <c r="R28" i="2"/>
  <c r="C29" i="2"/>
  <c r="G29" i="2"/>
  <c r="R29" i="2" s="1"/>
  <c r="R5" i="2"/>
  <c r="R8" i="2"/>
  <c r="S11" i="2"/>
  <c r="Q11" i="2"/>
  <c r="R12" i="2"/>
  <c r="S15" i="2"/>
  <c r="Q15" i="2"/>
  <c r="R16" i="2"/>
  <c r="S19" i="2"/>
  <c r="Q19" i="2"/>
  <c r="R20" i="2"/>
  <c r="S22" i="2"/>
  <c r="Q22" i="2"/>
  <c r="R23" i="2"/>
  <c r="Q26" i="2"/>
  <c r="S26" i="2"/>
  <c r="R27" i="2"/>
  <c r="Q29" i="2" l="1"/>
  <c r="H29" i="2"/>
  <c r="S29" i="2" s="1"/>
  <c r="S5" i="2"/>
</calcChain>
</file>

<file path=xl/sharedStrings.xml><?xml version="1.0" encoding="utf-8"?>
<sst xmlns="http://schemas.openxmlformats.org/spreadsheetml/2006/main" count="47" uniqueCount="35">
  <si>
    <t>富田</t>
  </si>
  <si>
    <t>羽津</t>
  </si>
  <si>
    <t>常磐</t>
  </si>
  <si>
    <t>日永</t>
  </si>
  <si>
    <t>四郷</t>
  </si>
  <si>
    <t>内部</t>
  </si>
  <si>
    <t>塩浜</t>
  </si>
  <si>
    <t>小山田</t>
  </si>
  <si>
    <t>川島</t>
  </si>
  <si>
    <t>神前</t>
  </si>
  <si>
    <t>桜</t>
  </si>
  <si>
    <t>三重</t>
  </si>
  <si>
    <t>県</t>
  </si>
  <si>
    <t>八郷</t>
  </si>
  <si>
    <t>下野</t>
  </si>
  <si>
    <t>大矢知</t>
  </si>
  <si>
    <t>河原田</t>
  </si>
  <si>
    <t>水沢</t>
  </si>
  <si>
    <t>保々</t>
  </si>
  <si>
    <t>海蔵</t>
  </si>
  <si>
    <t>橋北</t>
  </si>
  <si>
    <t>中部</t>
  </si>
  <si>
    <t>楠</t>
    <rPh sb="0" eb="1">
      <t>クス</t>
    </rPh>
    <phoneticPr fontId="3"/>
  </si>
  <si>
    <t>合計</t>
    <rPh sb="0" eb="2">
      <t>ゴウケイ</t>
    </rPh>
    <phoneticPr fontId="3"/>
  </si>
  <si>
    <t>令和４年度　　地区市民センター図書室利用状況一覧　</t>
    <rPh sb="0" eb="2">
      <t>レイワ</t>
    </rPh>
    <rPh sb="3" eb="5">
      <t>ネンド</t>
    </rPh>
    <rPh sb="7" eb="9">
      <t>チク</t>
    </rPh>
    <rPh sb="9" eb="11">
      <t>シミン</t>
    </rPh>
    <rPh sb="15" eb="18">
      <t>トショシツ</t>
    </rPh>
    <rPh sb="18" eb="20">
      <t>リヨウ</t>
    </rPh>
    <rPh sb="20" eb="22">
      <t>ジョウキョウ</t>
    </rPh>
    <rPh sb="22" eb="24">
      <t>イチラン</t>
    </rPh>
    <phoneticPr fontId="3"/>
  </si>
  <si>
    <t>蔵書数</t>
    <rPh sb="0" eb="2">
      <t>ゾウショ</t>
    </rPh>
    <rPh sb="2" eb="3">
      <t>スウ</t>
    </rPh>
    <phoneticPr fontId="3"/>
  </si>
  <si>
    <t>貸出冊数</t>
    <rPh sb="0" eb="1">
      <t>カ</t>
    </rPh>
    <rPh sb="1" eb="2">
      <t>ダ</t>
    </rPh>
    <rPh sb="2" eb="3">
      <t>サツ</t>
    </rPh>
    <rPh sb="3" eb="4">
      <t>スウ</t>
    </rPh>
    <phoneticPr fontId="3"/>
  </si>
  <si>
    <t>貸出利用者数</t>
    <rPh sb="0" eb="2">
      <t>カシダシ</t>
    </rPh>
    <rPh sb="2" eb="5">
      <t>リヨウシャ</t>
    </rPh>
    <rPh sb="5" eb="6">
      <t>スウ</t>
    </rPh>
    <phoneticPr fontId="3"/>
  </si>
  <si>
    <t>購入冊数</t>
    <rPh sb="0" eb="2">
      <t>コウニュウ</t>
    </rPh>
    <rPh sb="2" eb="4">
      <t>サツスウ</t>
    </rPh>
    <phoneticPr fontId="3"/>
  </si>
  <si>
    <t>利用率</t>
    <rPh sb="0" eb="2">
      <t>リヨウ</t>
    </rPh>
    <rPh sb="2" eb="3">
      <t>リツ</t>
    </rPh>
    <phoneticPr fontId="3"/>
  </si>
  <si>
    <t>一般</t>
    <rPh sb="0" eb="2">
      <t>イッパン</t>
    </rPh>
    <phoneticPr fontId="3"/>
  </si>
  <si>
    <t>児童</t>
    <rPh sb="0" eb="2">
      <t>ジドウ</t>
    </rPh>
    <phoneticPr fontId="3"/>
  </si>
  <si>
    <t>富洲原</t>
  </si>
  <si>
    <t>合計</t>
    <rPh sb="0" eb="1">
      <t>ゴウ</t>
    </rPh>
    <rPh sb="1" eb="2">
      <t>ケイ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</si>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</sst>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%"/>
    <numFmt numFmtId="179" formatCode="#,##0&quot;冊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23" xfId="0" applyFont="1" applyBorder="1">
      <alignment vertical="center"/>
    </xf>
    <xf numFmtId="178" fontId="4" fillId="2" borderId="10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shrinkToFit="1"/>
    </xf>
    <xf numFmtId="38" fontId="4" fillId="0" borderId="25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38" fontId="4" fillId="3" borderId="5" xfId="1" applyFont="1" applyFill="1" applyBorder="1">
      <alignment vertical="center"/>
    </xf>
    <xf numFmtId="38" fontId="4" fillId="0" borderId="26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38" fontId="4" fillId="3" borderId="28" xfId="1" applyFont="1" applyFill="1" applyBorder="1">
      <alignment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3" borderId="29" xfId="1" applyFont="1" applyFill="1" applyBorder="1" applyAlignment="1">
      <alignment horizontal="right" vertical="center"/>
    </xf>
    <xf numFmtId="38" fontId="4" fillId="0" borderId="30" xfId="1" applyFont="1" applyFill="1" applyBorder="1">
      <alignment vertical="center"/>
    </xf>
    <xf numFmtId="38" fontId="4" fillId="3" borderId="8" xfId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178" fontId="4" fillId="0" borderId="9" xfId="0" applyNumberFormat="1" applyFont="1" applyFill="1" applyBorder="1">
      <alignment vertical="center"/>
    </xf>
    <xf numFmtId="178" fontId="4" fillId="0" borderId="5" xfId="0" applyNumberFormat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38" fontId="7" fillId="0" borderId="31" xfId="1" applyFont="1" applyFill="1" applyBorder="1">
      <alignment vertical="center"/>
    </xf>
    <xf numFmtId="38" fontId="7" fillId="0" borderId="32" xfId="1" applyFont="1" applyFill="1" applyBorder="1">
      <alignment vertical="center"/>
    </xf>
    <xf numFmtId="38" fontId="4" fillId="0" borderId="31" xfId="1" applyFont="1" applyFill="1" applyBorder="1">
      <alignment vertical="center"/>
    </xf>
    <xf numFmtId="38" fontId="4" fillId="0" borderId="32" xfId="1" applyFont="1" applyFill="1" applyBorder="1">
      <alignment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3" borderId="21" xfId="1" applyFont="1" applyFill="1" applyBorder="1" applyAlignment="1">
      <alignment horizontal="right" vertical="center"/>
    </xf>
    <xf numFmtId="38" fontId="4" fillId="0" borderId="10" xfId="1" applyFont="1" applyFill="1" applyBorder="1">
      <alignment vertical="center"/>
    </xf>
    <xf numFmtId="38" fontId="4" fillId="0" borderId="9" xfId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2" borderId="33" xfId="0" applyFont="1" applyFill="1" applyBorder="1" applyAlignment="1">
      <alignment horizontal="center" vertical="center" shrinkToFit="1"/>
    </xf>
    <xf numFmtId="38" fontId="4" fillId="3" borderId="21" xfId="1" applyFont="1" applyFill="1" applyBorder="1">
      <alignment vertical="center"/>
    </xf>
    <xf numFmtId="178" fontId="4" fillId="0" borderId="31" xfId="0" applyNumberFormat="1" applyFont="1" applyFill="1" applyBorder="1">
      <alignment vertical="center"/>
    </xf>
    <xf numFmtId="178" fontId="4" fillId="0" borderId="32" xfId="0" applyNumberFormat="1" applyFont="1" applyFill="1" applyBorder="1">
      <alignment vertical="center"/>
    </xf>
    <xf numFmtId="178" fontId="4" fillId="0" borderId="21" xfId="0" applyNumberFormat="1" applyFont="1" applyFill="1" applyBorder="1">
      <alignment vertical="center"/>
    </xf>
    <xf numFmtId="0" fontId="4" fillId="2" borderId="34" xfId="0" applyFont="1" applyFill="1" applyBorder="1" applyAlignment="1">
      <alignment horizontal="center" vertical="center" shrinkToFit="1"/>
    </xf>
    <xf numFmtId="38" fontId="4" fillId="0" borderId="13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4" fillId="3" borderId="22" xfId="1" applyFont="1" applyFill="1" applyBorder="1">
      <alignment vertical="center"/>
    </xf>
    <xf numFmtId="38" fontId="4" fillId="3" borderId="35" xfId="1" applyFont="1" applyFill="1" applyBorder="1">
      <alignment vertical="center"/>
    </xf>
    <xf numFmtId="178" fontId="4" fillId="0" borderId="13" xfId="1" applyNumberFormat="1" applyFont="1" applyFill="1" applyBorder="1">
      <alignment vertical="center"/>
    </xf>
    <xf numFmtId="178" fontId="4" fillId="0" borderId="12" xfId="1" applyNumberFormat="1" applyFont="1" applyFill="1" applyBorder="1">
      <alignment vertical="center"/>
    </xf>
    <xf numFmtId="178" fontId="4" fillId="0" borderId="22" xfId="1" applyNumberFormat="1" applyFont="1" applyFill="1" applyBorder="1">
      <alignment vertical="center"/>
    </xf>
    <xf numFmtId="0" fontId="4" fillId="2" borderId="36" xfId="0" applyFont="1" applyFill="1" applyBorder="1" applyAlignment="1">
      <alignment horizontal="center" vertical="center" shrinkToFit="1"/>
    </xf>
    <xf numFmtId="38" fontId="4" fillId="2" borderId="16" xfId="1" applyFont="1" applyFill="1" applyBorder="1">
      <alignment vertical="center"/>
    </xf>
    <xf numFmtId="38" fontId="4" fillId="2" borderId="15" xfId="1" applyFont="1" applyFill="1" applyBorder="1">
      <alignment vertical="center"/>
    </xf>
    <xf numFmtId="179" fontId="4" fillId="3" borderId="37" xfId="1" applyNumberFormat="1" applyFont="1" applyFill="1" applyBorder="1">
      <alignment vertical="center"/>
    </xf>
    <xf numFmtId="38" fontId="4" fillId="3" borderId="37" xfId="1" applyFont="1" applyFill="1" applyBorder="1">
      <alignment vertical="center"/>
    </xf>
    <xf numFmtId="38" fontId="4" fillId="3" borderId="38" xfId="1" applyFont="1" applyFill="1" applyBorder="1">
      <alignment vertical="center"/>
    </xf>
    <xf numFmtId="178" fontId="4" fillId="0" borderId="39" xfId="0" applyNumberFormat="1" applyFont="1" applyFill="1" applyBorder="1">
      <alignment vertical="center"/>
    </xf>
    <xf numFmtId="178" fontId="4" fillId="0" borderId="40" xfId="0" applyNumberFormat="1" applyFont="1" applyFill="1" applyBorder="1">
      <alignment vertical="center"/>
    </xf>
    <xf numFmtId="178" fontId="4" fillId="0" borderId="28" xfId="0" applyNumberFormat="1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1"/>
  <sheetViews>
    <sheetView tabSelected="1" workbookViewId="0"/>
  </sheetViews>
  <sheetFormatPr defaultRowHeight="18" x14ac:dyDescent="0.55000000000000004"/>
  <cols>
    <col min="1" max="1" width="6.58203125" customWidth="1"/>
    <col min="5" max="5" width="9.83203125" bestFit="1" customWidth="1"/>
  </cols>
  <sheetData>
    <row r="1" spans="2:19" ht="24.5" x14ac:dyDescent="0.55000000000000004">
      <c r="B1" s="2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2"/>
      <c r="R1" s="2"/>
      <c r="S1" s="5" t="s">
        <v>34</v>
      </c>
    </row>
    <row r="2" spans="2:19" ht="18.5" thickBot="1" x14ac:dyDescent="0.6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"/>
      <c r="R2" s="6"/>
      <c r="S2" s="6"/>
    </row>
    <row r="3" spans="2:19" x14ac:dyDescent="0.55000000000000004">
      <c r="B3" s="7"/>
      <c r="C3" s="67" t="s">
        <v>25</v>
      </c>
      <c r="D3" s="68"/>
      <c r="E3" s="69"/>
      <c r="F3" s="67" t="s">
        <v>26</v>
      </c>
      <c r="G3" s="68"/>
      <c r="H3" s="69"/>
      <c r="I3" s="67" t="s">
        <v>27</v>
      </c>
      <c r="J3" s="68"/>
      <c r="K3" s="69"/>
      <c r="L3" s="70" t="s">
        <v>28</v>
      </c>
      <c r="M3" s="70"/>
      <c r="N3" s="71"/>
      <c r="O3" s="1"/>
      <c r="P3" s="1"/>
      <c r="Q3" s="72" t="s">
        <v>29</v>
      </c>
      <c r="R3" s="73"/>
      <c r="S3" s="74"/>
    </row>
    <row r="4" spans="2:19" ht="18.5" thickBot="1" x14ac:dyDescent="0.6">
      <c r="B4" s="8"/>
      <c r="C4" s="9" t="s">
        <v>30</v>
      </c>
      <c r="D4" s="10" t="s">
        <v>31</v>
      </c>
      <c r="E4" s="11" t="s">
        <v>23</v>
      </c>
      <c r="F4" s="9" t="s">
        <v>30</v>
      </c>
      <c r="G4" s="10" t="s">
        <v>31</v>
      </c>
      <c r="H4" s="12" t="s">
        <v>23</v>
      </c>
      <c r="I4" s="9" t="s">
        <v>30</v>
      </c>
      <c r="J4" s="10" t="s">
        <v>31</v>
      </c>
      <c r="K4" s="12" t="s">
        <v>23</v>
      </c>
      <c r="L4" s="9" t="s">
        <v>30</v>
      </c>
      <c r="M4" s="10" t="s">
        <v>31</v>
      </c>
      <c r="N4" s="13" t="s">
        <v>23</v>
      </c>
      <c r="O4" s="1"/>
      <c r="P4" s="14"/>
      <c r="Q4" s="15" t="s">
        <v>30</v>
      </c>
      <c r="R4" s="16" t="s">
        <v>31</v>
      </c>
      <c r="S4" s="17" t="s">
        <v>23</v>
      </c>
    </row>
    <row r="5" spans="2:19" ht="18.5" thickTop="1" x14ac:dyDescent="0.55000000000000004">
      <c r="B5" s="18" t="s">
        <v>32</v>
      </c>
      <c r="C5" s="19">
        <v>648</v>
      </c>
      <c r="D5" s="20">
        <v>489</v>
      </c>
      <c r="E5" s="21">
        <v>1137</v>
      </c>
      <c r="F5" s="22">
        <v>454</v>
      </c>
      <c r="G5" s="23">
        <v>57</v>
      </c>
      <c r="H5" s="24">
        <v>511</v>
      </c>
      <c r="I5" s="25">
        <v>230</v>
      </c>
      <c r="J5" s="26">
        <v>23</v>
      </c>
      <c r="K5" s="27">
        <v>253</v>
      </c>
      <c r="L5" s="19">
        <v>53</v>
      </c>
      <c r="M5" s="28">
        <v>14</v>
      </c>
      <c r="N5" s="29">
        <v>67</v>
      </c>
      <c r="O5" s="1"/>
      <c r="P5" s="14"/>
      <c r="Q5" s="30">
        <f>F5/C5</f>
        <v>0.70061728395061729</v>
      </c>
      <c r="R5" s="31">
        <f t="shared" ref="Q5:S29" si="0">G5/D5</f>
        <v>0.1165644171779141</v>
      </c>
      <c r="S5" s="32">
        <f>H5/E5</f>
        <v>0.4494283201407212</v>
      </c>
    </row>
    <row r="6" spans="2:19" x14ac:dyDescent="0.55000000000000004">
      <c r="B6" s="33" t="s">
        <v>0</v>
      </c>
      <c r="C6" s="34">
        <v>1822</v>
      </c>
      <c r="D6" s="35">
        <v>519</v>
      </c>
      <c r="E6" s="21">
        <v>2341</v>
      </c>
      <c r="F6" s="36">
        <v>451</v>
      </c>
      <c r="G6" s="37">
        <v>400</v>
      </c>
      <c r="H6" s="21">
        <v>851</v>
      </c>
      <c r="I6" s="38">
        <v>308</v>
      </c>
      <c r="J6" s="39">
        <v>87</v>
      </c>
      <c r="K6" s="40">
        <v>395</v>
      </c>
      <c r="L6" s="41">
        <v>22</v>
      </c>
      <c r="M6" s="42">
        <v>21</v>
      </c>
      <c r="N6" s="29">
        <v>43</v>
      </c>
      <c r="O6" s="1"/>
      <c r="P6" s="1"/>
      <c r="Q6" s="30">
        <f t="shared" si="0"/>
        <v>0.24753018660812295</v>
      </c>
      <c r="R6" s="31">
        <f t="shared" si="0"/>
        <v>0.77071290944123316</v>
      </c>
      <c r="S6" s="32">
        <f t="shared" si="0"/>
        <v>0.36351986330627939</v>
      </c>
    </row>
    <row r="7" spans="2:19" x14ac:dyDescent="0.55000000000000004">
      <c r="B7" s="33" t="s">
        <v>1</v>
      </c>
      <c r="C7" s="36">
        <v>1021</v>
      </c>
      <c r="D7" s="37">
        <v>651</v>
      </c>
      <c r="E7" s="21">
        <v>1672</v>
      </c>
      <c r="F7" s="36">
        <v>761</v>
      </c>
      <c r="G7" s="37">
        <v>683</v>
      </c>
      <c r="H7" s="21">
        <v>1444</v>
      </c>
      <c r="I7" s="38">
        <v>366</v>
      </c>
      <c r="J7" s="39">
        <v>83</v>
      </c>
      <c r="K7" s="40">
        <v>449</v>
      </c>
      <c r="L7" s="41">
        <v>27</v>
      </c>
      <c r="M7" s="42">
        <v>15</v>
      </c>
      <c r="N7" s="29">
        <v>47</v>
      </c>
      <c r="O7" s="1"/>
      <c r="P7" s="1"/>
      <c r="Q7" s="30">
        <f t="shared" si="0"/>
        <v>0.74534769833496572</v>
      </c>
      <c r="R7" s="31">
        <f t="shared" si="0"/>
        <v>1.0491551459293396</v>
      </c>
      <c r="S7" s="32">
        <f t="shared" si="0"/>
        <v>0.86363636363636365</v>
      </c>
    </row>
    <row r="8" spans="2:19" x14ac:dyDescent="0.55000000000000004">
      <c r="B8" s="33" t="s">
        <v>2</v>
      </c>
      <c r="C8" s="36">
        <v>1267</v>
      </c>
      <c r="D8" s="37">
        <v>621</v>
      </c>
      <c r="E8" s="21">
        <v>1888</v>
      </c>
      <c r="F8" s="36">
        <v>551</v>
      </c>
      <c r="G8" s="37">
        <v>379</v>
      </c>
      <c r="H8" s="21">
        <v>930</v>
      </c>
      <c r="I8" s="38">
        <v>334</v>
      </c>
      <c r="J8" s="39">
        <v>94</v>
      </c>
      <c r="K8" s="40">
        <v>428</v>
      </c>
      <c r="L8" s="41">
        <v>26</v>
      </c>
      <c r="M8" s="42">
        <v>18</v>
      </c>
      <c r="N8" s="29">
        <v>44</v>
      </c>
      <c r="O8" s="43"/>
      <c r="P8" s="14"/>
      <c r="Q8" s="30">
        <f t="shared" si="0"/>
        <v>0.43488555643251775</v>
      </c>
      <c r="R8" s="31">
        <f t="shared" si="0"/>
        <v>0.61030595813204513</v>
      </c>
      <c r="S8" s="32">
        <f t="shared" si="0"/>
        <v>0.49258474576271188</v>
      </c>
    </row>
    <row r="9" spans="2:19" x14ac:dyDescent="0.55000000000000004">
      <c r="B9" s="33" t="s">
        <v>3</v>
      </c>
      <c r="C9" s="34">
        <v>1316</v>
      </c>
      <c r="D9" s="35">
        <v>880</v>
      </c>
      <c r="E9" s="21">
        <v>2196</v>
      </c>
      <c r="F9" s="36">
        <v>572</v>
      </c>
      <c r="G9" s="37">
        <v>364</v>
      </c>
      <c r="H9" s="21">
        <v>936</v>
      </c>
      <c r="I9" s="38">
        <v>308</v>
      </c>
      <c r="J9" s="39">
        <v>86</v>
      </c>
      <c r="K9" s="40">
        <v>394</v>
      </c>
      <c r="L9" s="41">
        <v>27</v>
      </c>
      <c r="M9" s="42">
        <v>20</v>
      </c>
      <c r="N9" s="29">
        <v>47</v>
      </c>
      <c r="O9" s="1"/>
      <c r="P9" s="1"/>
      <c r="Q9" s="30">
        <f t="shared" si="0"/>
        <v>0.43465045592705165</v>
      </c>
      <c r="R9" s="31">
        <f t="shared" si="0"/>
        <v>0.41363636363636364</v>
      </c>
      <c r="S9" s="32">
        <f t="shared" si="0"/>
        <v>0.42622950819672129</v>
      </c>
    </row>
    <row r="10" spans="2:19" x14ac:dyDescent="0.55000000000000004">
      <c r="B10" s="33" t="s">
        <v>4</v>
      </c>
      <c r="C10" s="36">
        <v>2608</v>
      </c>
      <c r="D10" s="37">
        <v>1208</v>
      </c>
      <c r="E10" s="21">
        <v>3816</v>
      </c>
      <c r="F10" s="36">
        <v>1092</v>
      </c>
      <c r="G10" s="37">
        <v>346</v>
      </c>
      <c r="H10" s="21">
        <v>1438</v>
      </c>
      <c r="I10" s="38">
        <v>630</v>
      </c>
      <c r="J10" s="39">
        <v>116</v>
      </c>
      <c r="K10" s="40">
        <v>746</v>
      </c>
      <c r="L10" s="41">
        <v>35</v>
      </c>
      <c r="M10" s="42">
        <v>9</v>
      </c>
      <c r="N10" s="29">
        <v>44</v>
      </c>
      <c r="O10" s="1"/>
      <c r="P10" s="1"/>
      <c r="Q10" s="30">
        <f>F10/C10</f>
        <v>0.41871165644171782</v>
      </c>
      <c r="R10" s="31">
        <f t="shared" si="0"/>
        <v>0.28642384105960267</v>
      </c>
      <c r="S10" s="32">
        <f t="shared" si="0"/>
        <v>0.37683438155136267</v>
      </c>
    </row>
    <row r="11" spans="2:19" x14ac:dyDescent="0.55000000000000004">
      <c r="B11" s="33" t="s">
        <v>5</v>
      </c>
      <c r="C11" s="36">
        <v>1166</v>
      </c>
      <c r="D11" s="37">
        <v>777</v>
      </c>
      <c r="E11" s="21">
        <v>1943</v>
      </c>
      <c r="F11" s="36">
        <v>1052</v>
      </c>
      <c r="G11" s="37">
        <v>1325</v>
      </c>
      <c r="H11" s="21">
        <v>2377</v>
      </c>
      <c r="I11" s="38">
        <v>697</v>
      </c>
      <c r="J11" s="39">
        <v>396</v>
      </c>
      <c r="K11" s="40">
        <v>1093</v>
      </c>
      <c r="L11" s="41">
        <v>31</v>
      </c>
      <c r="M11" s="42">
        <v>18</v>
      </c>
      <c r="N11" s="29">
        <v>49</v>
      </c>
      <c r="O11" s="1"/>
      <c r="P11" s="1"/>
      <c r="Q11" s="30">
        <f t="shared" si="0"/>
        <v>0.902229845626072</v>
      </c>
      <c r="R11" s="31">
        <f t="shared" si="0"/>
        <v>1.7052767052767053</v>
      </c>
      <c r="S11" s="32">
        <f t="shared" si="0"/>
        <v>1.2233659289758105</v>
      </c>
    </row>
    <row r="12" spans="2:19" x14ac:dyDescent="0.55000000000000004">
      <c r="B12" s="33" t="s">
        <v>6</v>
      </c>
      <c r="C12" s="34">
        <v>1133</v>
      </c>
      <c r="D12" s="35">
        <v>720</v>
      </c>
      <c r="E12" s="21">
        <v>1853</v>
      </c>
      <c r="F12" s="36">
        <v>233</v>
      </c>
      <c r="G12" s="37">
        <v>99</v>
      </c>
      <c r="H12" s="21">
        <v>332</v>
      </c>
      <c r="I12" s="38">
        <v>162</v>
      </c>
      <c r="J12" s="39">
        <v>20</v>
      </c>
      <c r="K12" s="40">
        <v>182</v>
      </c>
      <c r="L12" s="41">
        <v>31</v>
      </c>
      <c r="M12" s="42">
        <v>13</v>
      </c>
      <c r="N12" s="29">
        <v>44</v>
      </c>
      <c r="O12" s="1"/>
      <c r="P12" s="1"/>
      <c r="Q12" s="30">
        <f t="shared" si="0"/>
        <v>0.20564872021182701</v>
      </c>
      <c r="R12" s="31">
        <f t="shared" si="0"/>
        <v>0.13750000000000001</v>
      </c>
      <c r="S12" s="32">
        <f t="shared" si="0"/>
        <v>0.17916891527253104</v>
      </c>
    </row>
    <row r="13" spans="2:19" x14ac:dyDescent="0.55000000000000004">
      <c r="B13" s="33" t="s">
        <v>7</v>
      </c>
      <c r="C13" s="36">
        <v>1255</v>
      </c>
      <c r="D13" s="37">
        <v>1022</v>
      </c>
      <c r="E13" s="21">
        <v>2277</v>
      </c>
      <c r="F13" s="36">
        <v>205</v>
      </c>
      <c r="G13" s="37">
        <v>368</v>
      </c>
      <c r="H13" s="21">
        <v>573</v>
      </c>
      <c r="I13" s="38">
        <v>139</v>
      </c>
      <c r="J13" s="39">
        <v>96</v>
      </c>
      <c r="K13" s="40">
        <v>235</v>
      </c>
      <c r="L13" s="41">
        <v>25</v>
      </c>
      <c r="M13" s="42">
        <v>23</v>
      </c>
      <c r="N13" s="29">
        <v>48</v>
      </c>
      <c r="O13" s="1"/>
      <c r="P13" s="1"/>
      <c r="Q13" s="30">
        <f t="shared" si="0"/>
        <v>0.16334661354581673</v>
      </c>
      <c r="R13" s="31">
        <f t="shared" si="0"/>
        <v>0.36007827788649704</v>
      </c>
      <c r="S13" s="32">
        <f t="shared" si="0"/>
        <v>0.25164690382081689</v>
      </c>
    </row>
    <row r="14" spans="2:19" x14ac:dyDescent="0.55000000000000004">
      <c r="B14" s="33" t="s">
        <v>8</v>
      </c>
      <c r="C14" s="36">
        <v>1433</v>
      </c>
      <c r="D14" s="37">
        <v>1744</v>
      </c>
      <c r="E14" s="21">
        <v>3177</v>
      </c>
      <c r="F14" s="36">
        <v>346</v>
      </c>
      <c r="G14" s="37">
        <v>518</v>
      </c>
      <c r="H14" s="21">
        <v>864</v>
      </c>
      <c r="I14" s="38">
        <v>214</v>
      </c>
      <c r="J14" s="39">
        <v>245</v>
      </c>
      <c r="K14" s="40">
        <v>459</v>
      </c>
      <c r="L14" s="41">
        <v>24</v>
      </c>
      <c r="M14" s="42">
        <v>21</v>
      </c>
      <c r="N14" s="29">
        <v>45</v>
      </c>
      <c r="O14" s="1"/>
      <c r="P14" s="1"/>
      <c r="Q14" s="30">
        <f t="shared" si="0"/>
        <v>0.24145150034891835</v>
      </c>
      <c r="R14" s="31">
        <f t="shared" si="0"/>
        <v>0.29701834862385323</v>
      </c>
      <c r="S14" s="32">
        <f t="shared" si="0"/>
        <v>0.2719546742209632</v>
      </c>
    </row>
    <row r="15" spans="2:19" x14ac:dyDescent="0.55000000000000004">
      <c r="B15" s="33" t="s">
        <v>9</v>
      </c>
      <c r="C15" s="36">
        <v>1185</v>
      </c>
      <c r="D15" s="37">
        <v>1941</v>
      </c>
      <c r="E15" s="21">
        <v>3126</v>
      </c>
      <c r="F15" s="36">
        <v>291</v>
      </c>
      <c r="G15" s="37">
        <v>515</v>
      </c>
      <c r="H15" s="21">
        <v>806</v>
      </c>
      <c r="I15" s="38">
        <v>152</v>
      </c>
      <c r="J15" s="39">
        <v>133</v>
      </c>
      <c r="K15" s="40">
        <v>285</v>
      </c>
      <c r="L15" s="41">
        <v>30</v>
      </c>
      <c r="M15" s="42">
        <v>24</v>
      </c>
      <c r="N15" s="29">
        <v>54</v>
      </c>
      <c r="O15" s="1"/>
      <c r="P15" s="1"/>
      <c r="Q15" s="30">
        <f t="shared" si="0"/>
        <v>0.24556962025316456</v>
      </c>
      <c r="R15" s="31">
        <f t="shared" si="0"/>
        <v>0.26532715095311693</v>
      </c>
      <c r="S15" s="32">
        <f t="shared" si="0"/>
        <v>0.25783749200255918</v>
      </c>
    </row>
    <row r="16" spans="2:19" x14ac:dyDescent="0.55000000000000004">
      <c r="B16" s="33" t="s">
        <v>10</v>
      </c>
      <c r="C16" s="36">
        <v>1063</v>
      </c>
      <c r="D16" s="37">
        <v>2549</v>
      </c>
      <c r="E16" s="21">
        <v>3612</v>
      </c>
      <c r="F16" s="36">
        <v>881</v>
      </c>
      <c r="G16" s="37">
        <v>216</v>
      </c>
      <c r="H16" s="21">
        <v>1097</v>
      </c>
      <c r="I16" s="38">
        <v>530</v>
      </c>
      <c r="J16" s="39">
        <v>91</v>
      </c>
      <c r="K16" s="40">
        <v>621</v>
      </c>
      <c r="L16" s="41">
        <v>34</v>
      </c>
      <c r="M16" s="42">
        <v>13</v>
      </c>
      <c r="N16" s="29">
        <v>47</v>
      </c>
      <c r="O16" s="1"/>
      <c r="P16" s="1"/>
      <c r="Q16" s="30">
        <f t="shared" si="0"/>
        <v>0.82878645343367829</v>
      </c>
      <c r="R16" s="31">
        <f t="shared" si="0"/>
        <v>8.4739113377795217E-2</v>
      </c>
      <c r="S16" s="32">
        <f t="shared" si="0"/>
        <v>0.30370985603543743</v>
      </c>
    </row>
    <row r="17" spans="2:19" x14ac:dyDescent="0.55000000000000004">
      <c r="B17" s="33" t="s">
        <v>11</v>
      </c>
      <c r="C17" s="34">
        <v>1002</v>
      </c>
      <c r="D17" s="35">
        <v>1495</v>
      </c>
      <c r="E17" s="21">
        <v>2497</v>
      </c>
      <c r="F17" s="36">
        <v>300</v>
      </c>
      <c r="G17" s="37">
        <v>372</v>
      </c>
      <c r="H17" s="21">
        <v>672</v>
      </c>
      <c r="I17" s="38">
        <v>225</v>
      </c>
      <c r="J17" s="39">
        <v>26</v>
      </c>
      <c r="K17" s="40">
        <v>251</v>
      </c>
      <c r="L17" s="41">
        <v>29</v>
      </c>
      <c r="M17" s="42">
        <v>21</v>
      </c>
      <c r="N17" s="29">
        <v>50</v>
      </c>
      <c r="O17" s="1"/>
      <c r="P17" s="1"/>
      <c r="Q17" s="30">
        <f t="shared" si="0"/>
        <v>0.29940119760479039</v>
      </c>
      <c r="R17" s="31">
        <f t="shared" si="0"/>
        <v>0.24882943143812708</v>
      </c>
      <c r="S17" s="32">
        <f t="shared" si="0"/>
        <v>0.26912294753704447</v>
      </c>
    </row>
    <row r="18" spans="2:19" x14ac:dyDescent="0.55000000000000004">
      <c r="B18" s="33" t="s">
        <v>12</v>
      </c>
      <c r="C18" s="36">
        <v>710</v>
      </c>
      <c r="D18" s="37">
        <v>624</v>
      </c>
      <c r="E18" s="21">
        <v>1334</v>
      </c>
      <c r="F18" s="36">
        <v>398</v>
      </c>
      <c r="G18" s="37">
        <v>404</v>
      </c>
      <c r="H18" s="21">
        <v>802</v>
      </c>
      <c r="I18" s="38">
        <v>176</v>
      </c>
      <c r="J18" s="39">
        <v>79</v>
      </c>
      <c r="K18" s="40">
        <v>255</v>
      </c>
      <c r="L18" s="41">
        <v>28</v>
      </c>
      <c r="M18" s="42">
        <v>19</v>
      </c>
      <c r="N18" s="29">
        <v>47</v>
      </c>
      <c r="O18" s="1"/>
      <c r="P18" s="1"/>
      <c r="Q18" s="30">
        <f t="shared" si="0"/>
        <v>0.56056338028169017</v>
      </c>
      <c r="R18" s="31">
        <f t="shared" si="0"/>
        <v>0.64743589743589747</v>
      </c>
      <c r="S18" s="32">
        <f t="shared" si="0"/>
        <v>0.60119940029985008</v>
      </c>
    </row>
    <row r="19" spans="2:19" x14ac:dyDescent="0.55000000000000004">
      <c r="B19" s="33" t="s">
        <v>13</v>
      </c>
      <c r="C19" s="34">
        <v>1007</v>
      </c>
      <c r="D19" s="35">
        <v>609</v>
      </c>
      <c r="E19" s="21">
        <v>1616</v>
      </c>
      <c r="F19" s="36">
        <v>768</v>
      </c>
      <c r="G19" s="37">
        <v>671</v>
      </c>
      <c r="H19" s="21">
        <v>1439</v>
      </c>
      <c r="I19" s="38">
        <v>413</v>
      </c>
      <c r="J19" s="39">
        <v>203</v>
      </c>
      <c r="K19" s="40">
        <v>616</v>
      </c>
      <c r="L19" s="41">
        <v>33</v>
      </c>
      <c r="M19" s="42">
        <v>9</v>
      </c>
      <c r="N19" s="29">
        <v>42</v>
      </c>
      <c r="O19" s="1"/>
      <c r="P19" s="1"/>
      <c r="Q19" s="30">
        <f>F19/C19</f>
        <v>0.76266137040714999</v>
      </c>
      <c r="R19" s="31">
        <f t="shared" si="0"/>
        <v>1.1018062397372743</v>
      </c>
      <c r="S19" s="32">
        <f t="shared" si="0"/>
        <v>0.89047029702970293</v>
      </c>
    </row>
    <row r="20" spans="2:19" x14ac:dyDescent="0.55000000000000004">
      <c r="B20" s="33" t="s">
        <v>14</v>
      </c>
      <c r="C20" s="36">
        <v>1041</v>
      </c>
      <c r="D20" s="37">
        <v>954</v>
      </c>
      <c r="E20" s="21">
        <v>1995</v>
      </c>
      <c r="F20" s="36">
        <v>544</v>
      </c>
      <c r="G20" s="37">
        <v>383</v>
      </c>
      <c r="H20" s="21">
        <v>927</v>
      </c>
      <c r="I20" s="38">
        <v>339</v>
      </c>
      <c r="J20" s="39">
        <v>170</v>
      </c>
      <c r="K20" s="40">
        <v>509</v>
      </c>
      <c r="L20" s="41">
        <v>28</v>
      </c>
      <c r="M20" s="42">
        <v>17</v>
      </c>
      <c r="N20" s="29">
        <v>45</v>
      </c>
      <c r="O20" s="1"/>
      <c r="P20" s="1"/>
      <c r="Q20" s="30">
        <f t="shared" si="0"/>
        <v>0.52257444764649374</v>
      </c>
      <c r="R20" s="31">
        <f t="shared" si="0"/>
        <v>0.40146750524109015</v>
      </c>
      <c r="S20" s="32">
        <f t="shared" si="0"/>
        <v>0.46466165413533833</v>
      </c>
    </row>
    <row r="21" spans="2:19" x14ac:dyDescent="0.55000000000000004">
      <c r="B21" s="33" t="s">
        <v>15</v>
      </c>
      <c r="C21" s="34">
        <v>710</v>
      </c>
      <c r="D21" s="35">
        <v>548</v>
      </c>
      <c r="E21" s="21">
        <v>1258</v>
      </c>
      <c r="F21" s="36">
        <v>328</v>
      </c>
      <c r="G21" s="37">
        <v>532</v>
      </c>
      <c r="H21" s="21">
        <v>860</v>
      </c>
      <c r="I21" s="38">
        <v>163</v>
      </c>
      <c r="J21" s="39">
        <v>123</v>
      </c>
      <c r="K21" s="40">
        <v>286</v>
      </c>
      <c r="L21" s="41">
        <v>45</v>
      </c>
      <c r="M21" s="42">
        <v>16</v>
      </c>
      <c r="N21" s="29">
        <v>35</v>
      </c>
      <c r="O21" s="1"/>
      <c r="P21" s="1"/>
      <c r="Q21" s="30">
        <f t="shared" si="0"/>
        <v>0.46197183098591549</v>
      </c>
      <c r="R21" s="31">
        <f t="shared" si="0"/>
        <v>0.97080291970802923</v>
      </c>
      <c r="S21" s="32">
        <f t="shared" si="0"/>
        <v>0.68362480127186009</v>
      </c>
    </row>
    <row r="22" spans="2:19" x14ac:dyDescent="0.55000000000000004">
      <c r="B22" s="33" t="s">
        <v>16</v>
      </c>
      <c r="C22" s="34">
        <v>1661</v>
      </c>
      <c r="D22" s="35">
        <v>688</v>
      </c>
      <c r="E22" s="21">
        <v>2349</v>
      </c>
      <c r="F22" s="36">
        <v>334</v>
      </c>
      <c r="G22" s="37">
        <v>186</v>
      </c>
      <c r="H22" s="21">
        <v>520</v>
      </c>
      <c r="I22" s="38">
        <v>186</v>
      </c>
      <c r="J22" s="39">
        <v>73</v>
      </c>
      <c r="K22" s="40">
        <v>259</v>
      </c>
      <c r="L22" s="41">
        <v>33</v>
      </c>
      <c r="M22" s="42">
        <v>37</v>
      </c>
      <c r="N22" s="29">
        <v>70</v>
      </c>
      <c r="O22" s="1"/>
      <c r="P22" s="1"/>
      <c r="Q22" s="30">
        <f t="shared" si="0"/>
        <v>0.20108368452739314</v>
      </c>
      <c r="R22" s="31">
        <f t="shared" si="0"/>
        <v>0.27034883720930231</v>
      </c>
      <c r="S22" s="32">
        <f t="shared" si="0"/>
        <v>0.22137079608343976</v>
      </c>
    </row>
    <row r="23" spans="2:19" x14ac:dyDescent="0.55000000000000004">
      <c r="B23" s="33" t="s">
        <v>17</v>
      </c>
      <c r="C23" s="36">
        <v>1116</v>
      </c>
      <c r="D23" s="37">
        <v>297</v>
      </c>
      <c r="E23" s="21">
        <v>1413</v>
      </c>
      <c r="F23" s="36">
        <v>297</v>
      </c>
      <c r="G23" s="37">
        <v>61</v>
      </c>
      <c r="H23" s="21">
        <v>358</v>
      </c>
      <c r="I23" s="38">
        <v>183</v>
      </c>
      <c r="J23" s="39">
        <v>3</v>
      </c>
      <c r="K23" s="40">
        <v>186</v>
      </c>
      <c r="L23" s="41">
        <v>33</v>
      </c>
      <c r="M23" s="42">
        <v>10</v>
      </c>
      <c r="N23" s="29">
        <v>43</v>
      </c>
      <c r="O23" s="1"/>
      <c r="P23" s="1"/>
      <c r="Q23" s="30">
        <f t="shared" si="0"/>
        <v>0.2661290322580645</v>
      </c>
      <c r="R23" s="31">
        <f t="shared" si="0"/>
        <v>0.2053872053872054</v>
      </c>
      <c r="S23" s="32">
        <f t="shared" si="0"/>
        <v>0.25336164189667376</v>
      </c>
    </row>
    <row r="24" spans="2:19" x14ac:dyDescent="0.55000000000000004">
      <c r="B24" s="33" t="s">
        <v>18</v>
      </c>
      <c r="C24" s="36">
        <v>1287</v>
      </c>
      <c r="D24" s="37">
        <v>521</v>
      </c>
      <c r="E24" s="21">
        <v>1808</v>
      </c>
      <c r="F24" s="36">
        <v>421</v>
      </c>
      <c r="G24" s="37">
        <v>147</v>
      </c>
      <c r="H24" s="21">
        <v>568</v>
      </c>
      <c r="I24" s="38">
        <v>226</v>
      </c>
      <c r="J24" s="39">
        <v>54</v>
      </c>
      <c r="K24" s="40">
        <v>280</v>
      </c>
      <c r="L24" s="41">
        <v>37</v>
      </c>
      <c r="M24" s="42">
        <v>9</v>
      </c>
      <c r="N24" s="29">
        <v>46</v>
      </c>
      <c r="O24" s="1"/>
      <c r="P24" s="1"/>
      <c r="Q24" s="30">
        <f t="shared" si="0"/>
        <v>0.32711732711732711</v>
      </c>
      <c r="R24" s="31">
        <f t="shared" si="0"/>
        <v>0.28214971209213052</v>
      </c>
      <c r="S24" s="32">
        <f t="shared" si="0"/>
        <v>0.31415929203539822</v>
      </c>
    </row>
    <row r="25" spans="2:19" x14ac:dyDescent="0.55000000000000004">
      <c r="B25" s="33" t="s">
        <v>19</v>
      </c>
      <c r="C25" s="36">
        <v>3024</v>
      </c>
      <c r="D25" s="37">
        <v>3057</v>
      </c>
      <c r="E25" s="21">
        <v>6081</v>
      </c>
      <c r="F25" s="36">
        <v>242</v>
      </c>
      <c r="G25" s="37">
        <v>1372</v>
      </c>
      <c r="H25" s="21">
        <v>1614</v>
      </c>
      <c r="I25" s="38">
        <v>145</v>
      </c>
      <c r="J25" s="39">
        <v>513</v>
      </c>
      <c r="K25" s="40">
        <v>658</v>
      </c>
      <c r="L25" s="41">
        <v>39</v>
      </c>
      <c r="M25" s="42">
        <v>9</v>
      </c>
      <c r="N25" s="29">
        <v>48</v>
      </c>
      <c r="O25" s="1"/>
      <c r="P25" s="1"/>
      <c r="Q25" s="30">
        <f t="shared" si="0"/>
        <v>8.0026455026455029E-2</v>
      </c>
      <c r="R25" s="31">
        <f t="shared" si="0"/>
        <v>0.44880601897284922</v>
      </c>
      <c r="S25" s="32">
        <f t="shared" si="0"/>
        <v>0.26541687222496302</v>
      </c>
    </row>
    <row r="26" spans="2:19" x14ac:dyDescent="0.55000000000000004">
      <c r="B26" s="33" t="s">
        <v>20</v>
      </c>
      <c r="C26" s="34">
        <v>726</v>
      </c>
      <c r="D26" s="35">
        <v>229</v>
      </c>
      <c r="E26" s="21">
        <v>955</v>
      </c>
      <c r="F26" s="36">
        <v>633</v>
      </c>
      <c r="G26" s="37">
        <v>66</v>
      </c>
      <c r="H26" s="21">
        <v>699</v>
      </c>
      <c r="I26" s="38">
        <v>425</v>
      </c>
      <c r="J26" s="39">
        <v>13</v>
      </c>
      <c r="K26" s="40">
        <v>438</v>
      </c>
      <c r="L26" s="41">
        <v>37</v>
      </c>
      <c r="M26" s="42">
        <v>5</v>
      </c>
      <c r="N26" s="29">
        <v>42</v>
      </c>
      <c r="O26" s="44"/>
      <c r="P26" s="44"/>
      <c r="Q26" s="30">
        <f>F26/C26</f>
        <v>0.87190082644628097</v>
      </c>
      <c r="R26" s="31">
        <f t="shared" si="0"/>
        <v>0.28820960698689957</v>
      </c>
      <c r="S26" s="32">
        <f t="shared" si="0"/>
        <v>0.73193717277486914</v>
      </c>
    </row>
    <row r="27" spans="2:19" x14ac:dyDescent="0.55000000000000004">
      <c r="B27" s="45" t="s">
        <v>21</v>
      </c>
      <c r="C27" s="36">
        <v>3683</v>
      </c>
      <c r="D27" s="37">
        <v>1084</v>
      </c>
      <c r="E27" s="21">
        <v>4767</v>
      </c>
      <c r="F27" s="36">
        <v>467</v>
      </c>
      <c r="G27" s="37">
        <v>252</v>
      </c>
      <c r="H27" s="46">
        <v>719</v>
      </c>
      <c r="I27" s="38">
        <v>145</v>
      </c>
      <c r="J27" s="39">
        <v>137</v>
      </c>
      <c r="K27" s="40">
        <v>282</v>
      </c>
      <c r="L27" s="41">
        <v>29</v>
      </c>
      <c r="M27" s="42">
        <v>25</v>
      </c>
      <c r="N27" s="29">
        <v>54</v>
      </c>
      <c r="O27" s="1"/>
      <c r="P27" s="1"/>
      <c r="Q27" s="47">
        <f t="shared" si="0"/>
        <v>0.12679880532174859</v>
      </c>
      <c r="R27" s="48">
        <f t="shared" si="0"/>
        <v>0.23247232472324722</v>
      </c>
      <c r="S27" s="49">
        <f t="shared" si="0"/>
        <v>0.15082861338367945</v>
      </c>
    </row>
    <row r="28" spans="2:19" ht="18.5" thickBot="1" x14ac:dyDescent="0.6">
      <c r="B28" s="50" t="s">
        <v>22</v>
      </c>
      <c r="C28" s="51">
        <v>1148</v>
      </c>
      <c r="D28" s="52">
        <v>1064</v>
      </c>
      <c r="E28" s="53">
        <v>2212</v>
      </c>
      <c r="F28" s="51">
        <v>530</v>
      </c>
      <c r="G28" s="52">
        <v>790</v>
      </c>
      <c r="H28" s="53">
        <v>1320</v>
      </c>
      <c r="I28" s="51">
        <v>267</v>
      </c>
      <c r="J28" s="52">
        <v>304</v>
      </c>
      <c r="K28" s="53">
        <v>571</v>
      </c>
      <c r="L28" s="51">
        <v>85</v>
      </c>
      <c r="M28" s="52">
        <v>38</v>
      </c>
      <c r="N28" s="54">
        <v>123</v>
      </c>
      <c r="O28" s="43"/>
      <c r="P28" s="1"/>
      <c r="Q28" s="55">
        <f t="shared" si="0"/>
        <v>0.4616724738675958</v>
      </c>
      <c r="R28" s="56">
        <f t="shared" si="0"/>
        <v>0.74248120300751874</v>
      </c>
      <c r="S28" s="57">
        <f t="shared" si="0"/>
        <v>0.59674502712477395</v>
      </c>
    </row>
    <row r="29" spans="2:19" ht="19" thickTop="1" thickBot="1" x14ac:dyDescent="0.6">
      <c r="B29" s="58" t="s">
        <v>33</v>
      </c>
      <c r="C29" s="59">
        <f>SUM(C5:C28)</f>
        <v>33032</v>
      </c>
      <c r="D29" s="60">
        <f t="shared" ref="D29:K29" si="1">SUM(D5:D28)</f>
        <v>24291</v>
      </c>
      <c r="E29" s="61">
        <f>SUM(E5:E28)</f>
        <v>57323</v>
      </c>
      <c r="F29" s="59">
        <f>SUM(F5:F28)</f>
        <v>12151</v>
      </c>
      <c r="G29" s="60">
        <f>SUM(G5:G28)</f>
        <v>10506</v>
      </c>
      <c r="H29" s="62">
        <f>SUM(H5:H28)</f>
        <v>22657</v>
      </c>
      <c r="I29" s="59">
        <f t="shared" si="1"/>
        <v>6963</v>
      </c>
      <c r="J29" s="60">
        <f t="shared" si="1"/>
        <v>3168</v>
      </c>
      <c r="K29" s="62">
        <f t="shared" si="1"/>
        <v>10131</v>
      </c>
      <c r="L29" s="59">
        <f>SUM(L5:L28)</f>
        <v>821</v>
      </c>
      <c r="M29" s="60">
        <f>SUM(M5:M28)</f>
        <v>424</v>
      </c>
      <c r="N29" s="63">
        <f>SUM(N5:N28)</f>
        <v>1224</v>
      </c>
      <c r="O29" s="43"/>
      <c r="P29" s="1"/>
      <c r="Q29" s="64">
        <f t="shared" si="0"/>
        <v>0.36785541293291352</v>
      </c>
      <c r="R29" s="65">
        <f t="shared" si="0"/>
        <v>0.43250586637026062</v>
      </c>
      <c r="S29" s="66">
        <f t="shared" si="0"/>
        <v>0.39525146974163949</v>
      </c>
    </row>
    <row r="30" spans="2:19" x14ac:dyDescent="0.5500000000000000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3"/>
      <c r="P30" s="1"/>
      <c r="Q30" s="6"/>
      <c r="R30" s="6"/>
      <c r="S30" s="6"/>
    </row>
    <row r="31" spans="2:19" x14ac:dyDescent="0.5500000000000000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"/>
      <c r="R31" s="6"/>
      <c r="S31" s="6"/>
    </row>
  </sheetData>
  <mergeCells count="5">
    <mergeCell ref="C3:E3"/>
    <mergeCell ref="F3:H3"/>
    <mergeCell ref="I3:K3"/>
    <mergeCell ref="L3:N3"/>
    <mergeCell ref="Q3:S3"/>
  </mergeCells>
  <phoneticPr fontId="2"/>
  <dataValidations count="1">
    <dataValidation type="whole" allowBlank="1" showInputMessage="1" showErrorMessage="1" sqref="I5:K28" xr:uid="{00000000-0002-0000-0100-000000000000}">
      <formula1>0</formula1>
      <formula2>100000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2023-06-19T00:07:55Z</dcterms:created>
  <dcterms:modified xsi:type="dcterms:W3CDTF">2024-01-11T01:47:26Z</dcterms:modified>
</cp:coreProperties>
</file>