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-11" yWindow="0" windowWidth="10639" windowHeight="8328"/>
  </bookViews>
  <sheets>
    <sheet name="133" sheetId="8" r:id="rId1"/>
  </sheets>
  <definedNames>
    <definedName name="_xlnm.Print_Area" localSheetId="0">'133'!$A$1:$O$47</definedName>
  </definedNames>
  <calcPr calcId="162913"/>
</workbook>
</file>

<file path=xl/calcChain.xml><?xml version="1.0" encoding="utf-8"?>
<calcChain xmlns="http://schemas.openxmlformats.org/spreadsheetml/2006/main">
  <c r="H41" i="8" l="1"/>
  <c r="K15" i="8"/>
  <c r="K10" i="8"/>
  <c r="H39" i="8" l="1"/>
  <c r="H8" i="8" s="1"/>
  <c r="H6" i="8" s="1"/>
</calcChain>
</file>

<file path=xl/sharedStrings.xml><?xml version="1.0" encoding="utf-8"?>
<sst xmlns="http://schemas.openxmlformats.org/spreadsheetml/2006/main" count="141" uniqueCount="63">
  <si>
    <t>一般会計</t>
  </si>
  <si>
    <t>特別会計</t>
  </si>
  <si>
    <t>－</t>
  </si>
  <si>
    <t>区　　　　　　　　分</t>
  </si>
  <si>
    <t>総額</t>
  </si>
  <si>
    <t>一般単独事業債</t>
  </si>
  <si>
    <t>公営住宅建設事業債</t>
  </si>
  <si>
    <t>災害復旧事業債</t>
  </si>
  <si>
    <t>一般廃棄物処理事業債</t>
  </si>
  <si>
    <t>厚生福祉施設整備事業債</t>
  </si>
  <si>
    <t>転貸債</t>
  </si>
  <si>
    <t>県貸付金</t>
  </si>
  <si>
    <t>減収補てん債</t>
  </si>
  <si>
    <t>財政対策債</t>
  </si>
  <si>
    <t>財源対策債</t>
  </si>
  <si>
    <t>臨時財政特例債</t>
  </si>
  <si>
    <t>調整債</t>
  </si>
  <si>
    <t>減税補てん債</t>
  </si>
  <si>
    <t>臨時税収補てん債</t>
  </si>
  <si>
    <t>その他</t>
  </si>
  <si>
    <t>公共下水道事業債</t>
  </si>
  <si>
    <t>住宅新築資金等貸付事業債</t>
  </si>
  <si>
    <t>農業集落排水施設事業債</t>
  </si>
  <si>
    <t>年　度</t>
  </si>
  <si>
    <t>総　　額</t>
  </si>
  <si>
    <t>政府資金</t>
  </si>
  <si>
    <t>市中銀行</t>
  </si>
  <si>
    <t>金融機構</t>
    <rPh sb="2" eb="4">
      <t>キコウ</t>
    </rPh>
    <phoneticPr fontId="2"/>
  </si>
  <si>
    <t>公共事業等債</t>
  </si>
  <si>
    <t>学校教育施設等整備事業債</t>
  </si>
  <si>
    <t>一般補助施設整備等事業債</t>
  </si>
  <si>
    <t>施設整備事業（一般財源化分）</t>
  </si>
  <si>
    <t>社会福祉施設整備事業債</t>
  </si>
  <si>
    <t>公共用地先行取得等事業債</t>
  </si>
  <si>
    <t>退職手当債</t>
  </si>
  <si>
    <t>過疎対策事業債</t>
  </si>
  <si>
    <t>地域改善対策特定事業債</t>
  </si>
  <si>
    <t>臨時財政対策債</t>
  </si>
  <si>
    <t>公共事業等臨時特例債</t>
  </si>
  <si>
    <t>特定資金公共投資事業債</t>
  </si>
  <si>
    <t>公設地方卸売市場建設事業債</t>
  </si>
  <si>
    <t>一般会計</t>
    <phoneticPr fontId="2"/>
  </si>
  <si>
    <t>企業会計</t>
    <phoneticPr fontId="2"/>
  </si>
  <si>
    <t>（旧）緊急防災・減災事業債</t>
    <rPh sb="1" eb="2">
      <t>キュウ</t>
    </rPh>
    <phoneticPr fontId="2"/>
  </si>
  <si>
    <t>全国防災事業債</t>
    <rPh sb="0" eb="2">
      <t>ゼンコク</t>
    </rPh>
    <rPh sb="2" eb="4">
      <t>ボウサイ</t>
    </rPh>
    <phoneticPr fontId="2"/>
  </si>
  <si>
    <t>その１　事業別</t>
    <phoneticPr fontId="2"/>
  </si>
  <si>
    <t>その２　借入先別</t>
    <phoneticPr fontId="2"/>
  </si>
  <si>
    <t>　資料　財務部財政課</t>
    <phoneticPr fontId="2"/>
  </si>
  <si>
    <t>母子父子寡婦福祉金貸付事業債</t>
    <rPh sb="2" eb="4">
      <t>フシ</t>
    </rPh>
    <phoneticPr fontId="2"/>
  </si>
  <si>
    <t>平成29年度</t>
    <rPh sb="0" eb="2">
      <t>ヘイセイ</t>
    </rPh>
    <rPh sb="4" eb="6">
      <t>ネンド</t>
    </rPh>
    <phoneticPr fontId="2"/>
  </si>
  <si>
    <t>　資料　財務部財政課、大分市上下水道局経営企画課</t>
    <rPh sb="11" eb="14">
      <t>オオイタシ</t>
    </rPh>
    <rPh sb="14" eb="16">
      <t>ジョウゲ</t>
    </rPh>
    <rPh sb="16" eb="19">
      <t>スイドウキョク</t>
    </rPh>
    <rPh sb="19" eb="21">
      <t>ケイエイ</t>
    </rPh>
    <rPh sb="21" eb="23">
      <t>キカク</t>
    </rPh>
    <rPh sb="23" eb="24">
      <t>カ</t>
    </rPh>
    <phoneticPr fontId="2"/>
  </si>
  <si>
    <t>　（各年度末現在高、単位：千円）</t>
    <phoneticPr fontId="2"/>
  </si>
  <si>
    <t>平成30年度</t>
    <rPh sb="0" eb="2">
      <t>ヘイセイ</t>
    </rPh>
    <rPh sb="4" eb="6">
      <t>ネンド</t>
    </rPh>
    <phoneticPr fontId="2"/>
  </si>
  <si>
    <t>（各年度末現在額、単位：千円）</t>
    <rPh sb="6" eb="7">
      <t>ア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</si>
  <si>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</si>
  <si>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元</t>
    <rPh sb="0" eb="1">
      <t>ゲン</t>
    </rPh>
    <phoneticPr fontId="2"/>
  </si>
  <si>
    <t>防災・減災・国土強靱化緊急対策事業債</t>
    <phoneticPr fontId="2"/>
  </si>
  <si>
    <t>令和2年度</t>
    <rPh sb="0" eb="2">
      <t>レイワ</t>
    </rPh>
    <rPh sb="3" eb="5">
      <t>ネンド</t>
    </rPh>
    <rPh sb="4" eb="5">
      <t>ガンネン</t>
    </rPh>
    <phoneticPr fontId="2"/>
  </si>
  <si>
    <t>令和3年度</t>
    <rPh sb="0" eb="2">
      <t>レイワ</t>
    </rPh>
    <rPh sb="3" eb="5">
      <t>ネンド</t>
    </rPh>
    <rPh sb="4" eb="5">
      <t>ガンネン</t>
    </rPh>
    <phoneticPr fontId="2"/>
  </si>
  <si>
    <t>133．市債</t>
    <phoneticPr fontId="2"/>
  </si>
  <si>
    <t>－</t>
    <phoneticPr fontId="2"/>
  </si>
  <si>
    <t>国の予算貸付、政府関係機関貸付債</t>
    <phoneticPr fontId="2"/>
  </si>
  <si>
    <t>特別会計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</si>
</sst>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3" fontId="7" fillId="0" borderId="0" xfId="0" applyNumberFormat="1" applyFont="1" applyFill="1"/>
    <xf numFmtId="3" fontId="1" fillId="0" borderId="0" xfId="0" applyNumberFormat="1" applyFont="1" applyFill="1"/>
    <xf numFmtId="0" fontId="4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shrinkToFit="1"/>
    </xf>
    <xf numFmtId="0" fontId="4" fillId="0" borderId="7" xfId="0" applyFont="1" applyFill="1" applyBorder="1" applyAlignment="1">
      <alignment horizontal="justify" vertical="center" shrinkToFit="1"/>
    </xf>
    <xf numFmtId="0" fontId="4" fillId="0" borderId="0" xfId="0" applyFont="1" applyFill="1" applyAlignment="1">
      <alignment horizontal="justify" vertical="center" wrapText="1"/>
    </xf>
    <xf numFmtId="0" fontId="1" fillId="0" borderId="9" xfId="0" applyFont="1" applyFill="1" applyBorder="1"/>
    <xf numFmtId="177" fontId="6" fillId="0" borderId="7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10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8" fontId="11" fillId="0" borderId="6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177" fontId="4" fillId="0" borderId="13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177" fontId="4" fillId="0" borderId="14" xfId="0" applyNumberFormat="1" applyFont="1" applyFill="1" applyBorder="1" applyAlignment="1">
      <alignment horizontal="right" vertical="center" wrapText="1"/>
    </xf>
    <xf numFmtId="176" fontId="6" fillId="0" borderId="1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77" fontId="6" fillId="0" borderId="13" xfId="0" applyNumberFormat="1" applyFont="1" applyFill="1" applyBorder="1" applyAlignment="1">
      <alignment horizontal="right" vertical="center" wrapText="1"/>
    </xf>
    <xf numFmtId="177" fontId="6" fillId="0" borderId="14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justify" vertical="center" shrinkToFit="1"/>
    </xf>
    <xf numFmtId="0" fontId="4" fillId="0" borderId="7" xfId="0" applyFont="1" applyFill="1" applyBorder="1" applyAlignment="1">
      <alignment horizontal="justify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0" xfId="0" applyFont="1" applyFill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7"/>
  <sheetViews>
    <sheetView tabSelected="1" view="pageBreakPreview" zoomScaleNormal="85" zoomScaleSheetLayoutView="100" workbookViewId="0">
      <selection activeCell="B41" sqref="B41"/>
    </sheetView>
  </sheetViews>
  <sheetFormatPr defaultColWidth="9" defaultRowHeight="12.9"/>
  <cols>
    <col min="1" max="1" width="6.09765625" style="6" customWidth="1"/>
    <col min="2" max="2" width="10.3984375" style="6" customWidth="1"/>
    <col min="3" max="3" width="15.19921875" style="6" customWidth="1"/>
    <col min="4" max="7" width="12.59765625" style="6" bestFit="1" customWidth="1"/>
    <col min="8" max="8" width="13.19921875" style="6" customWidth="1"/>
    <col min="9" max="10" width="3.19921875" style="6" customWidth="1"/>
    <col min="11" max="11" width="13.69921875" style="6" bestFit="1" customWidth="1"/>
    <col min="12" max="12" width="12.59765625" style="6" bestFit="1" customWidth="1"/>
    <col min="13" max="13" width="13.3984375" style="6" customWidth="1"/>
    <col min="14" max="14" width="12" style="6" customWidth="1"/>
    <col min="15" max="15" width="11.69921875" style="6" customWidth="1"/>
    <col min="16" max="16" width="12.19921875" style="6" customWidth="1"/>
    <col min="17" max="16384" width="9" style="6"/>
  </cols>
  <sheetData>
    <row r="2" spans="1:16" ht="21.8" customHeight="1">
      <c r="A2" s="3" t="s">
        <v>59</v>
      </c>
      <c r="B2" s="4"/>
      <c r="C2" s="4"/>
      <c r="D2" s="4"/>
      <c r="E2" s="4"/>
      <c r="F2" s="4"/>
      <c r="G2" s="5"/>
      <c r="H2" s="4"/>
      <c r="I2" s="4"/>
      <c r="J2" s="4"/>
    </row>
    <row r="3" spans="1:16" ht="10.5" customHeight="1">
      <c r="A3" s="7"/>
      <c r="B3" s="4"/>
      <c r="C3" s="4"/>
      <c r="D3" s="4"/>
      <c r="E3" s="4"/>
      <c r="F3" s="4"/>
      <c r="G3" s="4"/>
      <c r="H3" s="4"/>
      <c r="I3" s="4"/>
      <c r="J3" s="4"/>
    </row>
    <row r="4" spans="1:16" ht="20.95" customHeight="1" thickBot="1">
      <c r="A4" s="10" t="s">
        <v>45</v>
      </c>
      <c r="B4" s="4"/>
      <c r="C4" s="4"/>
      <c r="D4" s="4"/>
      <c r="F4" s="9"/>
      <c r="G4" s="9"/>
      <c r="H4" s="9" t="s">
        <v>53</v>
      </c>
      <c r="I4" s="10" t="s">
        <v>46</v>
      </c>
      <c r="J4" s="10"/>
      <c r="K4" s="8"/>
      <c r="L4" s="10"/>
      <c r="M4" s="10"/>
      <c r="N4" s="10"/>
      <c r="O4" s="9" t="s">
        <v>51</v>
      </c>
      <c r="P4" s="9"/>
    </row>
    <row r="5" spans="1:16" ht="32.25" customHeight="1" thickTop="1">
      <c r="A5" s="69" t="s">
        <v>3</v>
      </c>
      <c r="B5" s="69"/>
      <c r="C5" s="70"/>
      <c r="D5" s="40" t="s">
        <v>49</v>
      </c>
      <c r="E5" s="40" t="s">
        <v>52</v>
      </c>
      <c r="F5" s="40" t="s">
        <v>54</v>
      </c>
      <c r="G5" s="40" t="s">
        <v>57</v>
      </c>
      <c r="H5" s="21" t="s">
        <v>58</v>
      </c>
      <c r="I5" s="71" t="s">
        <v>23</v>
      </c>
      <c r="J5" s="70"/>
      <c r="K5" s="25" t="s">
        <v>24</v>
      </c>
      <c r="L5" s="25" t="s">
        <v>25</v>
      </c>
      <c r="M5" s="25" t="s">
        <v>27</v>
      </c>
      <c r="N5" s="25" t="s">
        <v>26</v>
      </c>
      <c r="O5" s="24" t="s">
        <v>19</v>
      </c>
      <c r="P5" s="11"/>
    </row>
    <row r="6" spans="1:16" ht="18.8" customHeight="1">
      <c r="A6" s="72" t="s">
        <v>4</v>
      </c>
      <c r="B6" s="72"/>
      <c r="C6" s="73"/>
      <c r="D6" s="32">
        <v>173862171</v>
      </c>
      <c r="E6" s="32">
        <v>171671234</v>
      </c>
      <c r="F6" s="32">
        <v>169797254</v>
      </c>
      <c r="G6" s="43">
        <v>169644801</v>
      </c>
      <c r="H6" s="48">
        <f>H8+H41</f>
        <v>165581571</v>
      </c>
      <c r="I6" s="66" t="s">
        <v>41</v>
      </c>
      <c r="J6" s="13">
        <v>29</v>
      </c>
      <c r="K6" s="36">
        <v>172366948</v>
      </c>
      <c r="L6" s="36">
        <v>114679645</v>
      </c>
      <c r="M6" s="36">
        <v>23023300</v>
      </c>
      <c r="N6" s="36">
        <v>23206559</v>
      </c>
      <c r="O6" s="41">
        <v>11457444</v>
      </c>
    </row>
    <row r="7" spans="1:16" ht="18.8" customHeight="1">
      <c r="A7" s="75"/>
      <c r="B7" s="75"/>
      <c r="C7" s="76"/>
      <c r="D7" s="33"/>
      <c r="E7" s="33"/>
      <c r="F7" s="33"/>
      <c r="G7" s="44"/>
      <c r="H7" s="31"/>
      <c r="I7" s="67"/>
      <c r="J7" s="12">
        <v>30</v>
      </c>
      <c r="K7" s="36">
        <v>170165514</v>
      </c>
      <c r="L7" s="36">
        <v>114798952</v>
      </c>
      <c r="M7" s="36">
        <v>22619326</v>
      </c>
      <c r="N7" s="36">
        <v>21448231</v>
      </c>
      <c r="O7" s="41">
        <v>11299005</v>
      </c>
    </row>
    <row r="8" spans="1:16" ht="18.8" customHeight="1">
      <c r="A8" s="75" t="s">
        <v>0</v>
      </c>
      <c r="B8" s="75"/>
      <c r="C8" s="76"/>
      <c r="D8" s="33">
        <v>172366948</v>
      </c>
      <c r="E8" s="33">
        <v>170165514</v>
      </c>
      <c r="F8" s="33">
        <v>168364164</v>
      </c>
      <c r="G8" s="44">
        <v>168223780</v>
      </c>
      <c r="H8" s="31">
        <f>SUM(H9:H39)</f>
        <v>164277027</v>
      </c>
      <c r="I8" s="67"/>
      <c r="J8" s="12" t="s">
        <v>55</v>
      </c>
      <c r="K8" s="36">
        <v>168364164</v>
      </c>
      <c r="L8" s="36">
        <v>115313497</v>
      </c>
      <c r="M8" s="36">
        <v>22059399</v>
      </c>
      <c r="N8" s="36">
        <v>20572267</v>
      </c>
      <c r="O8" s="41">
        <v>10419001</v>
      </c>
    </row>
    <row r="9" spans="1:16" ht="18.8" customHeight="1">
      <c r="A9" s="26"/>
      <c r="B9" s="60" t="s">
        <v>28</v>
      </c>
      <c r="C9" s="61"/>
      <c r="D9" s="33">
        <v>12892186</v>
      </c>
      <c r="E9" s="33">
        <v>12515698</v>
      </c>
      <c r="F9" s="33">
        <v>12692051</v>
      </c>
      <c r="G9" s="44">
        <v>11961771</v>
      </c>
      <c r="H9" s="31">
        <v>11967791</v>
      </c>
      <c r="I9" s="67"/>
      <c r="J9" s="12">
        <v>2</v>
      </c>
      <c r="K9" s="36">
        <v>168223780</v>
      </c>
      <c r="L9" s="36">
        <v>116591267</v>
      </c>
      <c r="M9" s="36">
        <v>21500982</v>
      </c>
      <c r="N9" s="36">
        <v>20403429</v>
      </c>
      <c r="O9" s="41">
        <v>9728102</v>
      </c>
    </row>
    <row r="10" spans="1:16" ht="18.8" customHeight="1">
      <c r="A10" s="29"/>
      <c r="B10" s="62" t="s">
        <v>56</v>
      </c>
      <c r="C10" s="63"/>
      <c r="D10" s="33" t="s">
        <v>2</v>
      </c>
      <c r="E10" s="33" t="s">
        <v>2</v>
      </c>
      <c r="F10" s="33">
        <v>206000</v>
      </c>
      <c r="G10" s="44">
        <v>1106600</v>
      </c>
      <c r="H10" s="31">
        <v>2475600</v>
      </c>
      <c r="I10" s="74"/>
      <c r="J10" s="22">
        <v>3</v>
      </c>
      <c r="K10" s="50">
        <f>SUM(L10:O10)</f>
        <v>164277027</v>
      </c>
      <c r="L10" s="50">
        <v>117221151</v>
      </c>
      <c r="M10" s="50">
        <v>19874199</v>
      </c>
      <c r="N10" s="50">
        <v>17912861</v>
      </c>
      <c r="O10" s="51">
        <v>9268816</v>
      </c>
    </row>
    <row r="11" spans="1:16" ht="18.8" customHeight="1">
      <c r="A11" s="26"/>
      <c r="B11" s="60" t="s">
        <v>5</v>
      </c>
      <c r="C11" s="61"/>
      <c r="D11" s="33">
        <v>40772783</v>
      </c>
      <c r="E11" s="33">
        <v>39423936</v>
      </c>
      <c r="F11" s="33">
        <v>36560087</v>
      </c>
      <c r="G11" s="44">
        <v>34375501</v>
      </c>
      <c r="H11" s="31">
        <v>30083994</v>
      </c>
      <c r="I11" s="66" t="s">
        <v>1</v>
      </c>
      <c r="J11" s="12">
        <v>29</v>
      </c>
      <c r="K11" s="36">
        <v>1123300</v>
      </c>
      <c r="L11" s="36">
        <v>623175</v>
      </c>
      <c r="M11" s="36">
        <v>500125</v>
      </c>
      <c r="N11" s="36" t="s">
        <v>2</v>
      </c>
      <c r="O11" s="2" t="s">
        <v>2</v>
      </c>
    </row>
    <row r="12" spans="1:16" ht="18.8" customHeight="1">
      <c r="A12" s="26"/>
      <c r="B12" s="60" t="s">
        <v>6</v>
      </c>
      <c r="C12" s="61"/>
      <c r="D12" s="33">
        <v>6437857</v>
      </c>
      <c r="E12" s="33">
        <v>6214853</v>
      </c>
      <c r="F12" s="33">
        <v>6189955</v>
      </c>
      <c r="G12" s="44">
        <v>6094840</v>
      </c>
      <c r="H12" s="31">
        <v>5563008</v>
      </c>
      <c r="I12" s="67"/>
      <c r="J12" s="13">
        <v>30</v>
      </c>
      <c r="K12" s="36">
        <v>1176096</v>
      </c>
      <c r="L12" s="36">
        <v>547396</v>
      </c>
      <c r="M12" s="36">
        <v>566600</v>
      </c>
      <c r="N12" s="36">
        <v>62100</v>
      </c>
      <c r="O12" s="2" t="s">
        <v>2</v>
      </c>
    </row>
    <row r="13" spans="1:16" ht="18.8" customHeight="1">
      <c r="A13" s="26"/>
      <c r="B13" s="54" t="s">
        <v>43</v>
      </c>
      <c r="C13" s="55"/>
      <c r="D13" s="33">
        <v>407049</v>
      </c>
      <c r="E13" s="33">
        <v>334999</v>
      </c>
      <c r="F13" s="33">
        <v>262660</v>
      </c>
      <c r="G13" s="44">
        <v>190032</v>
      </c>
      <c r="H13" s="31">
        <v>117113</v>
      </c>
      <c r="I13" s="67"/>
      <c r="J13" s="12" t="s">
        <v>55</v>
      </c>
      <c r="K13" s="36">
        <v>1145101</v>
      </c>
      <c r="L13" s="36">
        <v>475300</v>
      </c>
      <c r="M13" s="36">
        <v>600601</v>
      </c>
      <c r="N13" s="36">
        <v>69200</v>
      </c>
      <c r="O13" s="1" t="s">
        <v>2</v>
      </c>
    </row>
    <row r="14" spans="1:16" ht="18.8" customHeight="1">
      <c r="A14" s="26"/>
      <c r="B14" s="54" t="s">
        <v>44</v>
      </c>
      <c r="C14" s="55"/>
      <c r="D14" s="33">
        <v>290300</v>
      </c>
      <c r="E14" s="33">
        <v>276834</v>
      </c>
      <c r="F14" s="33">
        <v>262897</v>
      </c>
      <c r="G14" s="44">
        <v>248838</v>
      </c>
      <c r="H14" s="31">
        <v>234656</v>
      </c>
      <c r="I14" s="67"/>
      <c r="J14" s="12">
        <v>2</v>
      </c>
      <c r="K14" s="36">
        <v>1149552</v>
      </c>
      <c r="L14" s="36">
        <v>412222</v>
      </c>
      <c r="M14" s="36">
        <v>664530</v>
      </c>
      <c r="N14" s="36">
        <v>72800</v>
      </c>
      <c r="O14" s="1" t="s">
        <v>2</v>
      </c>
    </row>
    <row r="15" spans="1:16" ht="18.8" customHeight="1">
      <c r="A15" s="26"/>
      <c r="B15" s="60" t="s">
        <v>29</v>
      </c>
      <c r="C15" s="61"/>
      <c r="D15" s="33">
        <v>13889422</v>
      </c>
      <c r="E15" s="33">
        <v>13966724</v>
      </c>
      <c r="F15" s="33">
        <v>15502602</v>
      </c>
      <c r="G15" s="44">
        <v>15549678</v>
      </c>
      <c r="H15" s="31">
        <v>15117450</v>
      </c>
      <c r="I15" s="67"/>
      <c r="J15" s="22">
        <v>3</v>
      </c>
      <c r="K15" s="50">
        <f>SUM(L15:N15)</f>
        <v>1033075</v>
      </c>
      <c r="L15" s="50">
        <v>354873</v>
      </c>
      <c r="M15" s="50">
        <v>613090</v>
      </c>
      <c r="N15" s="50">
        <v>65112</v>
      </c>
      <c r="O15" s="52" t="s">
        <v>60</v>
      </c>
      <c r="P15" s="18"/>
    </row>
    <row r="16" spans="1:16" ht="18.8" customHeight="1">
      <c r="A16" s="11"/>
      <c r="B16" s="60" t="s">
        <v>30</v>
      </c>
      <c r="C16" s="61"/>
      <c r="D16" s="33">
        <v>2275522</v>
      </c>
      <c r="E16" s="33">
        <v>2002911</v>
      </c>
      <c r="F16" s="33">
        <v>1773555</v>
      </c>
      <c r="G16" s="44">
        <v>1477878</v>
      </c>
      <c r="H16" s="31">
        <v>1178794</v>
      </c>
      <c r="I16" s="66" t="s">
        <v>42</v>
      </c>
      <c r="J16" s="12">
        <v>29</v>
      </c>
      <c r="K16" s="37">
        <v>107782469</v>
      </c>
      <c r="L16" s="37">
        <v>64827151</v>
      </c>
      <c r="M16" s="37">
        <v>30825757</v>
      </c>
      <c r="N16" s="37">
        <v>12118481</v>
      </c>
      <c r="O16" s="23">
        <v>11080</v>
      </c>
      <c r="P16" s="18"/>
    </row>
    <row r="17" spans="1:16" ht="18.8" customHeight="1">
      <c r="A17" s="26"/>
      <c r="B17" s="64" t="s">
        <v>31</v>
      </c>
      <c r="C17" s="65"/>
      <c r="D17" s="33">
        <v>383916</v>
      </c>
      <c r="E17" s="33">
        <v>455768</v>
      </c>
      <c r="F17" s="33">
        <v>550232</v>
      </c>
      <c r="G17" s="44">
        <v>527127</v>
      </c>
      <c r="H17" s="31">
        <v>478675</v>
      </c>
      <c r="I17" s="67"/>
      <c r="J17" s="12">
        <v>30</v>
      </c>
      <c r="K17" s="37">
        <v>102751483</v>
      </c>
      <c r="L17" s="37">
        <v>62418875</v>
      </c>
      <c r="M17" s="37">
        <v>30016641</v>
      </c>
      <c r="N17" s="38">
        <v>10315967</v>
      </c>
      <c r="O17" s="23" t="s">
        <v>2</v>
      </c>
      <c r="P17" s="18"/>
    </row>
    <row r="18" spans="1:16" ht="18.8" customHeight="1">
      <c r="A18" s="26"/>
      <c r="B18" s="60" t="s">
        <v>7</v>
      </c>
      <c r="C18" s="61"/>
      <c r="D18" s="33">
        <v>24600</v>
      </c>
      <c r="E18" s="33">
        <v>32299</v>
      </c>
      <c r="F18" s="33">
        <v>72968</v>
      </c>
      <c r="G18" s="44">
        <v>172196</v>
      </c>
      <c r="H18" s="31">
        <v>212272</v>
      </c>
      <c r="I18" s="67"/>
      <c r="J18" s="12" t="s">
        <v>55</v>
      </c>
      <c r="K18" s="36">
        <v>100653256</v>
      </c>
      <c r="L18" s="39">
        <v>60529944</v>
      </c>
      <c r="M18" s="36">
        <v>30938765</v>
      </c>
      <c r="N18" s="39">
        <v>9184547</v>
      </c>
      <c r="O18" s="1" t="s">
        <v>2</v>
      </c>
      <c r="P18" s="18"/>
    </row>
    <row r="19" spans="1:16" ht="18.8" customHeight="1">
      <c r="A19" s="26"/>
      <c r="B19" s="60" t="s">
        <v>8</v>
      </c>
      <c r="C19" s="61"/>
      <c r="D19" s="33">
        <v>2174436</v>
      </c>
      <c r="E19" s="33">
        <v>1960263</v>
      </c>
      <c r="F19" s="33">
        <v>2349078</v>
      </c>
      <c r="G19" s="44">
        <v>3227870</v>
      </c>
      <c r="H19" s="31">
        <v>3921332</v>
      </c>
      <c r="I19" s="67"/>
      <c r="J19" s="12">
        <v>2</v>
      </c>
      <c r="K19" s="42">
        <v>99051436</v>
      </c>
      <c r="L19" s="42">
        <v>59772033</v>
      </c>
      <c r="M19" s="42">
        <v>31044036</v>
      </c>
      <c r="N19" s="42">
        <v>8235367</v>
      </c>
      <c r="O19" s="1" t="s">
        <v>2</v>
      </c>
    </row>
    <row r="20" spans="1:16" ht="18.8" customHeight="1" thickBot="1">
      <c r="A20" s="26"/>
      <c r="B20" s="60" t="s">
        <v>9</v>
      </c>
      <c r="C20" s="61"/>
      <c r="D20" s="33">
        <v>34117</v>
      </c>
      <c r="E20" s="33">
        <v>14226</v>
      </c>
      <c r="F20" s="33" t="s">
        <v>2</v>
      </c>
      <c r="G20" s="44" t="s">
        <v>2</v>
      </c>
      <c r="H20" s="44" t="s">
        <v>2</v>
      </c>
      <c r="I20" s="68"/>
      <c r="J20" s="20">
        <v>3</v>
      </c>
      <c r="K20" s="46">
        <v>98359783</v>
      </c>
      <c r="L20" s="46">
        <v>59990054</v>
      </c>
      <c r="M20" s="46">
        <v>31083542</v>
      </c>
      <c r="N20" s="46">
        <v>7286187</v>
      </c>
      <c r="O20" s="47" t="s">
        <v>2</v>
      </c>
    </row>
    <row r="21" spans="1:16" ht="18.8" customHeight="1" thickTop="1">
      <c r="A21" s="26"/>
      <c r="B21" s="60" t="s">
        <v>32</v>
      </c>
      <c r="C21" s="61"/>
      <c r="D21" s="33">
        <v>617641</v>
      </c>
      <c r="E21" s="33">
        <v>937196</v>
      </c>
      <c r="F21" s="33">
        <v>1119820</v>
      </c>
      <c r="G21" s="44">
        <v>1257587</v>
      </c>
      <c r="H21" s="31">
        <v>1195590</v>
      </c>
      <c r="I21" s="14" t="s">
        <v>50</v>
      </c>
      <c r="J21" s="14"/>
      <c r="K21" s="14"/>
      <c r="L21" s="14"/>
      <c r="M21" s="15"/>
      <c r="O21" s="30"/>
    </row>
    <row r="22" spans="1:16" ht="18.8" customHeight="1">
      <c r="A22" s="26"/>
      <c r="B22" s="60" t="s">
        <v>33</v>
      </c>
      <c r="C22" s="61"/>
      <c r="D22" s="33">
        <v>2946322</v>
      </c>
      <c r="E22" s="33">
        <v>2633770</v>
      </c>
      <c r="F22" s="33">
        <v>2077738</v>
      </c>
      <c r="G22" s="44">
        <v>1664094</v>
      </c>
      <c r="H22" s="31">
        <v>1278950</v>
      </c>
      <c r="N22" s="4"/>
      <c r="O22" s="4"/>
    </row>
    <row r="23" spans="1:16" ht="18.8" customHeight="1">
      <c r="A23" s="26"/>
      <c r="B23" s="60" t="s">
        <v>34</v>
      </c>
      <c r="C23" s="61"/>
      <c r="D23" s="33">
        <v>100232</v>
      </c>
      <c r="E23" s="33">
        <v>50118</v>
      </c>
      <c r="F23" s="33" t="s">
        <v>2</v>
      </c>
      <c r="G23" s="44" t="s">
        <v>2</v>
      </c>
      <c r="H23" s="44" t="s">
        <v>2</v>
      </c>
    </row>
    <row r="24" spans="1:16" ht="18.8" customHeight="1">
      <c r="A24" s="26"/>
      <c r="B24" s="60" t="s">
        <v>10</v>
      </c>
      <c r="C24" s="61"/>
      <c r="D24" s="33" t="s">
        <v>2</v>
      </c>
      <c r="E24" s="33" t="s">
        <v>2</v>
      </c>
      <c r="F24" s="33" t="s">
        <v>2</v>
      </c>
      <c r="G24" s="44" t="s">
        <v>2</v>
      </c>
      <c r="H24" s="44" t="s">
        <v>2</v>
      </c>
    </row>
    <row r="25" spans="1:16" ht="18.8" customHeight="1">
      <c r="A25" s="26"/>
      <c r="B25" s="60" t="s">
        <v>35</v>
      </c>
      <c r="C25" s="61"/>
      <c r="D25" s="34">
        <v>1842965</v>
      </c>
      <c r="E25" s="34">
        <v>1879846</v>
      </c>
      <c r="F25" s="33">
        <v>2586188</v>
      </c>
      <c r="G25" s="44">
        <v>2786805</v>
      </c>
      <c r="H25" s="31">
        <v>3098477</v>
      </c>
    </row>
    <row r="26" spans="1:16" ht="18.8" customHeight="1">
      <c r="A26" s="11"/>
      <c r="B26" s="62" t="s">
        <v>61</v>
      </c>
      <c r="C26" s="63"/>
      <c r="D26" s="33" t="s">
        <v>2</v>
      </c>
      <c r="E26" s="33" t="s">
        <v>2</v>
      </c>
      <c r="F26" s="33" t="s">
        <v>2</v>
      </c>
      <c r="G26" s="44" t="s">
        <v>2</v>
      </c>
      <c r="H26" s="44" t="s">
        <v>2</v>
      </c>
    </row>
    <row r="27" spans="1:16" ht="18.8" customHeight="1">
      <c r="A27" s="26"/>
      <c r="B27" s="60" t="s">
        <v>11</v>
      </c>
      <c r="C27" s="61"/>
      <c r="D27" s="33">
        <v>4777</v>
      </c>
      <c r="E27" s="33" t="s">
        <v>2</v>
      </c>
      <c r="F27" s="33" t="s">
        <v>2</v>
      </c>
      <c r="G27" s="44" t="s">
        <v>2</v>
      </c>
      <c r="H27" s="44" t="s">
        <v>2</v>
      </c>
      <c r="I27" s="15"/>
      <c r="J27" s="16"/>
      <c r="K27" s="16"/>
      <c r="L27" s="16"/>
      <c r="M27" s="16"/>
      <c r="N27" s="4"/>
      <c r="O27" s="4"/>
    </row>
    <row r="28" spans="1:16" ht="18.8" customHeight="1">
      <c r="A28" s="26"/>
      <c r="B28" s="60" t="s">
        <v>36</v>
      </c>
      <c r="C28" s="61"/>
      <c r="D28" s="33" t="s">
        <v>2</v>
      </c>
      <c r="E28" s="33" t="s">
        <v>2</v>
      </c>
      <c r="F28" s="33" t="s">
        <v>2</v>
      </c>
      <c r="G28" s="44" t="s">
        <v>2</v>
      </c>
      <c r="H28" s="44" t="s">
        <v>2</v>
      </c>
      <c r="K28" s="17"/>
      <c r="L28" s="17"/>
      <c r="M28" s="17"/>
      <c r="N28" s="17"/>
      <c r="O28" s="17"/>
    </row>
    <row r="29" spans="1:16" ht="18.8" customHeight="1">
      <c r="A29" s="26"/>
      <c r="B29" s="60" t="s">
        <v>12</v>
      </c>
      <c r="C29" s="61"/>
      <c r="D29" s="33">
        <v>2337338</v>
      </c>
      <c r="E29" s="33">
        <v>1936434</v>
      </c>
      <c r="F29" s="33">
        <v>1551166</v>
      </c>
      <c r="G29" s="44">
        <v>2404898</v>
      </c>
      <c r="H29" s="31">
        <v>2019630</v>
      </c>
    </row>
    <row r="30" spans="1:16" ht="18.8" customHeight="1">
      <c r="A30" s="26"/>
      <c r="B30" s="60" t="s">
        <v>13</v>
      </c>
      <c r="C30" s="61"/>
      <c r="D30" s="33" t="s">
        <v>2</v>
      </c>
      <c r="E30" s="33" t="s">
        <v>2</v>
      </c>
      <c r="F30" s="33" t="s">
        <v>2</v>
      </c>
      <c r="G30" s="44" t="s">
        <v>2</v>
      </c>
      <c r="H30" s="44" t="s">
        <v>2</v>
      </c>
    </row>
    <row r="31" spans="1:16" ht="18.8" customHeight="1">
      <c r="A31" s="26"/>
      <c r="B31" s="60" t="s">
        <v>14</v>
      </c>
      <c r="C31" s="61"/>
      <c r="D31" s="33">
        <v>14534331</v>
      </c>
      <c r="E31" s="33">
        <v>13798569</v>
      </c>
      <c r="F31" s="33">
        <v>12334409</v>
      </c>
      <c r="G31" s="44">
        <v>12739726</v>
      </c>
      <c r="H31" s="31">
        <v>12096458</v>
      </c>
    </row>
    <row r="32" spans="1:16" ht="18.8" customHeight="1">
      <c r="A32" s="26"/>
      <c r="B32" s="60" t="s">
        <v>15</v>
      </c>
      <c r="C32" s="61"/>
      <c r="D32" s="33" t="s">
        <v>2</v>
      </c>
      <c r="E32" s="33" t="s">
        <v>2</v>
      </c>
      <c r="F32" s="33" t="s">
        <v>2</v>
      </c>
      <c r="G32" s="44" t="s">
        <v>2</v>
      </c>
      <c r="H32" s="44" t="s">
        <v>2</v>
      </c>
    </row>
    <row r="33" spans="1:11" ht="18.8" customHeight="1">
      <c r="A33" s="26"/>
      <c r="B33" s="54" t="s">
        <v>37</v>
      </c>
      <c r="C33" s="55"/>
      <c r="D33" s="33">
        <v>62239763</v>
      </c>
      <c r="E33" s="33">
        <v>64070233</v>
      </c>
      <c r="F33" s="33">
        <v>64718192</v>
      </c>
      <c r="G33" s="44">
        <v>65499216</v>
      </c>
      <c r="H33" s="31">
        <v>66836707</v>
      </c>
    </row>
    <row r="34" spans="1:11" ht="18.8" customHeight="1">
      <c r="A34" s="26"/>
      <c r="B34" s="60" t="s">
        <v>38</v>
      </c>
      <c r="C34" s="61"/>
      <c r="D34" s="33" t="s">
        <v>2</v>
      </c>
      <c r="E34" s="33" t="s">
        <v>2</v>
      </c>
      <c r="F34" s="33" t="s">
        <v>2</v>
      </c>
      <c r="G34" s="44" t="s">
        <v>2</v>
      </c>
      <c r="H34" s="44" t="s">
        <v>2</v>
      </c>
    </row>
    <row r="35" spans="1:11" ht="18.8" customHeight="1">
      <c r="A35" s="26"/>
      <c r="B35" s="60" t="s">
        <v>16</v>
      </c>
      <c r="C35" s="61"/>
      <c r="D35" s="33" t="s">
        <v>2</v>
      </c>
      <c r="E35" s="33" t="s">
        <v>2</v>
      </c>
      <c r="F35" s="33" t="s">
        <v>2</v>
      </c>
      <c r="G35" s="44" t="s">
        <v>2</v>
      </c>
      <c r="H35" s="44" t="s">
        <v>2</v>
      </c>
    </row>
    <row r="36" spans="1:11" ht="18.8" customHeight="1">
      <c r="A36" s="26"/>
      <c r="B36" s="60" t="s">
        <v>39</v>
      </c>
      <c r="C36" s="61"/>
      <c r="D36" s="33" t="s">
        <v>2</v>
      </c>
      <c r="E36" s="33" t="s">
        <v>2</v>
      </c>
      <c r="F36" s="33" t="s">
        <v>2</v>
      </c>
      <c r="G36" s="44" t="s">
        <v>2</v>
      </c>
      <c r="H36" s="44" t="s">
        <v>2</v>
      </c>
    </row>
    <row r="37" spans="1:11" ht="18.8" customHeight="1">
      <c r="A37" s="26"/>
      <c r="B37" s="60" t="s">
        <v>17</v>
      </c>
      <c r="C37" s="61"/>
      <c r="D37" s="33">
        <v>2212121</v>
      </c>
      <c r="E37" s="33">
        <v>1661170</v>
      </c>
      <c r="F37" s="33">
        <v>1286745</v>
      </c>
      <c r="G37" s="44">
        <v>958723</v>
      </c>
      <c r="H37" s="31">
        <v>679463</v>
      </c>
    </row>
    <row r="38" spans="1:11" ht="18.8" customHeight="1">
      <c r="A38" s="26"/>
      <c r="B38" s="60" t="s">
        <v>18</v>
      </c>
      <c r="C38" s="61"/>
      <c r="D38" s="33" t="s">
        <v>2</v>
      </c>
      <c r="E38" s="33" t="s">
        <v>2</v>
      </c>
      <c r="F38" s="33" t="s">
        <v>2</v>
      </c>
      <c r="G38" s="44" t="s">
        <v>2</v>
      </c>
      <c r="H38" s="44" t="s">
        <v>2</v>
      </c>
      <c r="K38" s="18"/>
    </row>
    <row r="39" spans="1:11" ht="18.8" customHeight="1">
      <c r="A39" s="26"/>
      <c r="B39" s="60" t="s">
        <v>19</v>
      </c>
      <c r="C39" s="61"/>
      <c r="D39" s="33">
        <v>5949270</v>
      </c>
      <c r="E39" s="33">
        <v>5999667</v>
      </c>
      <c r="F39" s="33">
        <v>6267821</v>
      </c>
      <c r="G39" s="44">
        <v>5980400</v>
      </c>
      <c r="H39" s="31">
        <f>5672387+3170+45510</f>
        <v>5721067</v>
      </c>
    </row>
    <row r="40" spans="1:11" ht="18.8" customHeight="1">
      <c r="A40" s="26"/>
      <c r="B40" s="27"/>
      <c r="C40" s="28"/>
      <c r="D40" s="33"/>
      <c r="E40" s="33"/>
      <c r="F40" s="33"/>
      <c r="G40" s="44"/>
      <c r="H40" s="31"/>
    </row>
    <row r="41" spans="1:11" ht="18.8" customHeight="1">
      <c r="A41" s="77" t="s">
        <v>62</v>
      </c>
      <c r="B41" s="53"/>
      <c r="C41" s="28"/>
      <c r="D41" s="33">
        <v>1495223</v>
      </c>
      <c r="E41" s="33">
        <v>1505720</v>
      </c>
      <c r="F41" s="33">
        <v>1433090</v>
      </c>
      <c r="G41" s="44">
        <v>1421021</v>
      </c>
      <c r="H41" s="31">
        <f>SUM(H42:H46)</f>
        <v>1304544</v>
      </c>
    </row>
    <row r="42" spans="1:11" ht="18.8" customHeight="1">
      <c r="A42" s="26"/>
      <c r="B42" s="54" t="s">
        <v>20</v>
      </c>
      <c r="C42" s="55"/>
      <c r="D42" s="33" t="s">
        <v>2</v>
      </c>
      <c r="E42" s="33" t="s">
        <v>2</v>
      </c>
      <c r="F42" s="33" t="s">
        <v>2</v>
      </c>
      <c r="G42" s="44" t="s">
        <v>2</v>
      </c>
      <c r="H42" s="44" t="s">
        <v>2</v>
      </c>
    </row>
    <row r="43" spans="1:11" ht="18.8" customHeight="1">
      <c r="A43" s="26"/>
      <c r="B43" s="54" t="s">
        <v>40</v>
      </c>
      <c r="C43" s="55"/>
      <c r="D43" s="33">
        <v>163788</v>
      </c>
      <c r="E43" s="33">
        <v>290916</v>
      </c>
      <c r="F43" s="33">
        <v>335988</v>
      </c>
      <c r="G43" s="44">
        <v>418288</v>
      </c>
      <c r="H43" s="31">
        <v>381484</v>
      </c>
    </row>
    <row r="44" spans="1:11" ht="18.8" customHeight="1">
      <c r="A44" s="26"/>
      <c r="B44" s="56" t="s">
        <v>21</v>
      </c>
      <c r="C44" s="57"/>
      <c r="D44" s="33" t="s">
        <v>2</v>
      </c>
      <c r="E44" s="33" t="s">
        <v>2</v>
      </c>
      <c r="F44" s="33" t="s">
        <v>2</v>
      </c>
      <c r="G44" s="44" t="s">
        <v>2</v>
      </c>
      <c r="H44" s="44" t="s">
        <v>2</v>
      </c>
    </row>
    <row r="45" spans="1:11" ht="18.8" customHeight="1">
      <c r="A45" s="26"/>
      <c r="B45" s="56" t="s">
        <v>48</v>
      </c>
      <c r="C45" s="57"/>
      <c r="D45" s="33">
        <v>371923</v>
      </c>
      <c r="E45" s="33">
        <v>329624</v>
      </c>
      <c r="F45" s="33">
        <v>287989</v>
      </c>
      <c r="G45" s="44">
        <v>271469</v>
      </c>
      <c r="H45" s="31">
        <v>271469</v>
      </c>
    </row>
    <row r="46" spans="1:11" ht="13.45" thickBot="1">
      <c r="A46" s="26"/>
      <c r="B46" s="58" t="s">
        <v>22</v>
      </c>
      <c r="C46" s="59"/>
      <c r="D46" s="35">
        <v>959512</v>
      </c>
      <c r="E46" s="35">
        <v>885180</v>
      </c>
      <c r="F46" s="35">
        <v>809113</v>
      </c>
      <c r="G46" s="45">
        <v>731264</v>
      </c>
      <c r="H46" s="49">
        <v>651591</v>
      </c>
    </row>
    <row r="47" spans="1:11" ht="15.05" customHeight="1" thickTop="1">
      <c r="A47" s="19" t="s">
        <v>47</v>
      </c>
      <c r="B47" s="14"/>
      <c r="C47" s="14"/>
      <c r="D47" s="11"/>
      <c r="E47" s="11"/>
      <c r="F47" s="11"/>
      <c r="G47" s="11"/>
    </row>
  </sheetData>
  <mergeCells count="44">
    <mergeCell ref="A5:C5"/>
    <mergeCell ref="I5:J5"/>
    <mergeCell ref="A6:C6"/>
    <mergeCell ref="I6:I10"/>
    <mergeCell ref="A7:C7"/>
    <mergeCell ref="A8:C8"/>
    <mergeCell ref="B9:C9"/>
    <mergeCell ref="B10:C10"/>
    <mergeCell ref="I11:I15"/>
    <mergeCell ref="B13:C13"/>
    <mergeCell ref="B14:C14"/>
    <mergeCell ref="B15:C15"/>
    <mergeCell ref="B16:C16"/>
    <mergeCell ref="B11:C11"/>
    <mergeCell ref="I16:I20"/>
    <mergeCell ref="B18:C18"/>
    <mergeCell ref="B19:C19"/>
    <mergeCell ref="B20:C20"/>
    <mergeCell ref="B38:C3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17:C17"/>
    <mergeCell ref="B12:C12"/>
    <mergeCell ref="B21:C21"/>
    <mergeCell ref="B22:C22"/>
    <mergeCell ref="B23:C23"/>
    <mergeCell ref="B24:C24"/>
    <mergeCell ref="B42:C42"/>
    <mergeCell ref="B43:C43"/>
    <mergeCell ref="B44:C44"/>
    <mergeCell ref="B45:C45"/>
    <mergeCell ref="B46:C4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57" orientation="portrait" r:id="rId1"/>
  <headerFooter alignWithMargins="0"/>
  <colBreaks count="1" manualBreakCount="1">
    <brk id="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133</vt:lpstr>
      <vt:lpstr>'133'!Print_Area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2023-03-15T01:11:15Z</cp:lastPrinted>
  <dcterms:created xsi:type="dcterms:W3CDTF">2003-05-13T08:33:09Z</dcterms:created>
  <dcterms:modified xsi:type="dcterms:W3CDTF">2023-03-15T01:11:21Z</dcterms:modified>
</cp:coreProperties>
</file>