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filterPrivacy="1" codeName="ThisWorkbook"/>
  <xr:revisionPtr revIDLastSave="0" documentId="13_ncr:1_{EFFDEE32-F2D4-42BD-8748-F58BFAE1E8CF}" xr6:coauthVersionLast="47" xr6:coauthVersionMax="47" xr10:uidLastSave="{00000000-0000-0000-0000-000000000000}"/>
  <bookViews>
    <workbookView xWindow="2730" yWindow="555" windowWidth="19200" windowHeight="15645" xr2:uid="{00000000-000D-0000-FFFF-FFFF00000000}"/>
  </bookViews>
  <sheets>
    <sheet name="県下の犯罪情勢" sheetId="30746" r:id="rId1"/>
  </sheets>
  <definedNames>
    <definedName name="_xlnm.Print_Area" localSheetId="0">県下の犯罪情勢!$A$1:$M$74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" i="30746" l="1"/>
  <c r="E5" i="30746"/>
  <c r="Q6" i="30746" l="1"/>
  <c r="Q5" i="30746" l="1"/>
  <c r="Q7" i="30746" s="1"/>
  <c r="P6" i="30746"/>
  <c r="P7" i="30746" s="1"/>
</calcChain>
</file>

<file path=xl/sharedStrings.xml><?xml version="1.0" encoding="utf-8"?>
<sst xmlns="http://schemas.openxmlformats.org/spreadsheetml/2006/main" count="60" uniqueCount="58">
  <si>
    <t>空き巣</t>
    <rPh sb="0" eb="1">
      <t>ア</t>
    </rPh>
    <rPh sb="2" eb="3">
      <t>ス</t>
    </rPh>
    <phoneticPr fontId="2"/>
  </si>
  <si>
    <t>車上ねらい</t>
    <rPh sb="0" eb="2">
      <t>シャジョウ</t>
    </rPh>
    <phoneticPr fontId="2"/>
  </si>
  <si>
    <t>自転車盗</t>
    <rPh sb="0" eb="3">
      <t>ジテンシャ</t>
    </rPh>
    <rPh sb="3" eb="4">
      <t>トウ</t>
    </rPh>
    <phoneticPr fontId="2"/>
  </si>
  <si>
    <t>自販機ねらい</t>
    <rPh sb="0" eb="3">
      <t>ジハンキ</t>
    </rPh>
    <phoneticPr fontId="2"/>
  </si>
  <si>
    <t>万引き</t>
    <rPh sb="0" eb="2">
      <t>マンビ</t>
    </rPh>
    <phoneticPr fontId="2"/>
  </si>
  <si>
    <t>器物損壊</t>
    <rPh sb="0" eb="2">
      <t>キブツ</t>
    </rPh>
    <rPh sb="2" eb="4">
      <t>ソンカイ</t>
    </rPh>
    <phoneticPr fontId="2"/>
  </si>
  <si>
    <t>その他</t>
    <rPh sb="2" eb="3">
      <t>タ</t>
    </rPh>
    <phoneticPr fontId="2"/>
  </si>
  <si>
    <t>　窃盗犯</t>
    <rPh sb="1" eb="3">
      <t>セットウ</t>
    </rPh>
    <rPh sb="3" eb="4">
      <t>ハン</t>
    </rPh>
    <phoneticPr fontId="2"/>
  </si>
  <si>
    <t>オートバイ盗</t>
    <rPh sb="5" eb="6">
      <t>トウ</t>
    </rPh>
    <phoneticPr fontId="2"/>
  </si>
  <si>
    <t>窃盗犯その他</t>
    <rPh sb="0" eb="2">
      <t>セットウ</t>
    </rPh>
    <rPh sb="2" eb="3">
      <t>ハン</t>
    </rPh>
    <rPh sb="5" eb="6">
      <t>タ</t>
    </rPh>
    <phoneticPr fontId="2"/>
  </si>
  <si>
    <t>　知能犯</t>
    <rPh sb="1" eb="4">
      <t>チノウハン</t>
    </rPh>
    <phoneticPr fontId="2"/>
  </si>
  <si>
    <t>　その他の刑法犯</t>
    <rPh sb="3" eb="4">
      <t>タ</t>
    </rPh>
    <rPh sb="5" eb="8">
      <t>ケイホウハン</t>
    </rPh>
    <phoneticPr fontId="2"/>
  </si>
  <si>
    <t>占有離脱物横領</t>
    <rPh sb="0" eb="2">
      <t>センユウ</t>
    </rPh>
    <rPh sb="2" eb="4">
      <t>リダツ</t>
    </rPh>
    <rPh sb="4" eb="5">
      <t>ブツ</t>
    </rPh>
    <rPh sb="5" eb="7">
      <t>オウリョウ</t>
    </rPh>
    <phoneticPr fontId="2"/>
  </si>
  <si>
    <t>詐欺</t>
    <rPh sb="0" eb="2">
      <t>サギ</t>
    </rPh>
    <phoneticPr fontId="2"/>
  </si>
  <si>
    <t>増減数</t>
    <rPh sb="0" eb="2">
      <t>ゾウゲン</t>
    </rPh>
    <rPh sb="2" eb="3">
      <t>スウ</t>
    </rPh>
    <phoneticPr fontId="2"/>
  </si>
  <si>
    <t>罪　　種</t>
    <rPh sb="0" eb="1">
      <t>ザイ</t>
    </rPh>
    <rPh sb="3" eb="4">
      <t>シュ</t>
    </rPh>
    <phoneticPr fontId="2"/>
  </si>
  <si>
    <t>自動車盗</t>
    <rPh sb="0" eb="3">
      <t>ジドウシャ</t>
    </rPh>
    <rPh sb="3" eb="4">
      <t>トウ</t>
    </rPh>
    <phoneticPr fontId="2"/>
  </si>
  <si>
    <t>忍込み</t>
    <rPh sb="0" eb="3">
      <t>シノ</t>
    </rPh>
    <phoneticPr fontId="2"/>
  </si>
  <si>
    <t>刑法犯認知件数</t>
    <rPh sb="0" eb="3">
      <t>ケイホウハン</t>
    </rPh>
    <rPh sb="3" eb="5">
      <t>ニンチ</t>
    </rPh>
    <rPh sb="5" eb="6">
      <t>ケン</t>
    </rPh>
    <rPh sb="6" eb="7">
      <t>カズ</t>
    </rPh>
    <phoneticPr fontId="2"/>
  </si>
  <si>
    <t>刑法犯認知件数</t>
    <rPh sb="0" eb="3">
      <t>ケイホウハン</t>
    </rPh>
    <rPh sb="3" eb="5">
      <t>ニンチ</t>
    </rPh>
    <rPh sb="5" eb="7">
      <t>ケンスウ</t>
    </rPh>
    <phoneticPr fontId="2"/>
  </si>
  <si>
    <t>刑法犯検挙率</t>
    <rPh sb="0" eb="3">
      <t>ケイホウハン</t>
    </rPh>
    <rPh sb="3" eb="5">
      <t>ケンキョ</t>
    </rPh>
    <rPh sb="5" eb="6">
      <t>リツ</t>
    </rPh>
    <phoneticPr fontId="2"/>
  </si>
  <si>
    <t>※ 割合：各罪種ごとの刑法犯認知件数に占める割合</t>
    <rPh sb="2" eb="4">
      <t>ワリアイ</t>
    </rPh>
    <rPh sb="5" eb="6">
      <t>カク</t>
    </rPh>
    <rPh sb="6" eb="8">
      <t>ザイシュ</t>
    </rPh>
    <rPh sb="11" eb="14">
      <t>ケイホウハン</t>
    </rPh>
    <rPh sb="14" eb="16">
      <t>ニンチ</t>
    </rPh>
    <rPh sb="16" eb="18">
      <t>ケンスウ</t>
    </rPh>
    <rPh sb="19" eb="20">
      <t>シ</t>
    </rPh>
    <rPh sb="22" eb="24">
      <t>ワリアイ</t>
    </rPh>
    <phoneticPr fontId="2"/>
  </si>
  <si>
    <t>《刑法犯認知件数・検挙率の推移（過去5年間）》</t>
    <rPh sb="1" eb="4">
      <t>ケイホウハン</t>
    </rPh>
    <rPh sb="4" eb="6">
      <t>ニンチ</t>
    </rPh>
    <rPh sb="6" eb="8">
      <t>ケンスウ</t>
    </rPh>
    <rPh sb="9" eb="12">
      <t>ケンキョリツ</t>
    </rPh>
    <rPh sb="13" eb="15">
      <t>スイイ</t>
    </rPh>
    <rPh sb="16" eb="18">
      <t>カコ</t>
    </rPh>
    <rPh sb="19" eb="20">
      <t>ネン</t>
    </rPh>
    <rPh sb="20" eb="21">
      <t>カン</t>
    </rPh>
    <phoneticPr fontId="2"/>
  </si>
  <si>
    <t>知能犯その他</t>
    <rPh sb="0" eb="3">
      <t>チノウハン</t>
    </rPh>
    <rPh sb="5" eb="6">
      <t>タ</t>
    </rPh>
    <phoneticPr fontId="2"/>
  </si>
  <si>
    <t>増減率
（％）</t>
    <rPh sb="0" eb="2">
      <t>ゾウゲン</t>
    </rPh>
    <rPh sb="2" eb="3">
      <t>リツ</t>
    </rPh>
    <phoneticPr fontId="2"/>
  </si>
  <si>
    <t>割合
(※）</t>
    <rPh sb="0" eb="1">
      <t>ワリ</t>
    </rPh>
    <rPh sb="1" eb="2">
      <t>ゴウ</t>
    </rPh>
    <phoneticPr fontId="2"/>
  </si>
  <si>
    <t>　凶悪犯</t>
    <rPh sb="1" eb="4">
      <t>キョウアクハン</t>
    </rPh>
    <phoneticPr fontId="2"/>
  </si>
  <si>
    <t>殺人</t>
    <rPh sb="0" eb="2">
      <t>サツジン</t>
    </rPh>
    <phoneticPr fontId="2"/>
  </si>
  <si>
    <t>強盗</t>
    <rPh sb="0" eb="2">
      <t>ゴウトウ</t>
    </rPh>
    <phoneticPr fontId="2"/>
  </si>
  <si>
    <t>放火</t>
    <rPh sb="0" eb="2">
      <t>ホウカ</t>
    </rPh>
    <phoneticPr fontId="2"/>
  </si>
  <si>
    <t>暴行</t>
    <rPh sb="0" eb="2">
      <t>ボウコウ</t>
    </rPh>
    <phoneticPr fontId="2"/>
  </si>
  <si>
    <t>傷害</t>
    <rPh sb="0" eb="2">
      <t>ショウガイ</t>
    </rPh>
    <phoneticPr fontId="2"/>
  </si>
  <si>
    <t>脅迫</t>
    <rPh sb="0" eb="2">
      <t>キョウハク</t>
    </rPh>
    <phoneticPr fontId="2"/>
  </si>
  <si>
    <t>恐喝</t>
    <rPh sb="0" eb="2">
      <t>キョウカツ</t>
    </rPh>
    <phoneticPr fontId="2"/>
  </si>
  <si>
    <t>　粗暴犯</t>
    <rPh sb="1" eb="3">
      <t>ソボウ</t>
    </rPh>
    <rPh sb="3" eb="4">
      <t>ハン</t>
    </rPh>
    <phoneticPr fontId="2"/>
  </si>
  <si>
    <t>賭博</t>
    <rPh sb="0" eb="2">
      <t>トバク</t>
    </rPh>
    <phoneticPr fontId="2"/>
  </si>
  <si>
    <t>　風俗犯</t>
    <rPh sb="1" eb="3">
      <t>フウゾク</t>
    </rPh>
    <rPh sb="3" eb="4">
      <t>ハン</t>
    </rPh>
    <phoneticPr fontId="2"/>
  </si>
  <si>
    <t>公然わいせつ</t>
    <rPh sb="0" eb="2">
      <t>コウゼン</t>
    </rPh>
    <phoneticPr fontId="2"/>
  </si>
  <si>
    <t>風俗犯その他</t>
    <rPh sb="0" eb="2">
      <t>フウゾク</t>
    </rPh>
    <rPh sb="2" eb="3">
      <t>ハン</t>
    </rPh>
    <rPh sb="5" eb="6">
      <t>タ</t>
    </rPh>
    <phoneticPr fontId="2"/>
  </si>
  <si>
    <t>－</t>
    <phoneticPr fontId="2"/>
  </si>
  <si>
    <t>ひったくり</t>
    <phoneticPr fontId="2"/>
  </si>
  <si>
    <t>　</t>
    <phoneticPr fontId="2"/>
  </si>
  <si>
    <t>R２</t>
    <phoneticPr fontId="2"/>
  </si>
  <si>
    <t>R３</t>
    <phoneticPr fontId="2"/>
  </si>
  <si>
    <t>入力認知件数</t>
    <rPh sb="0" eb="2">
      <t>ニュウリョク</t>
    </rPh>
    <rPh sb="2" eb="4">
      <t>ニンチ</t>
    </rPh>
    <rPh sb="4" eb="6">
      <t>ケンスウ</t>
    </rPh>
    <phoneticPr fontId="2"/>
  </si>
  <si>
    <t>チェック用</t>
    <rPh sb="4" eb="5">
      <t>ヨウ</t>
    </rPh>
    <phoneticPr fontId="2"/>
  </si>
  <si>
    <t>項目計</t>
    <rPh sb="0" eb="2">
      <t>コウモク</t>
    </rPh>
    <rPh sb="2" eb="3">
      <t>ケイ</t>
    </rPh>
    <phoneticPr fontId="2"/>
  </si>
  <si>
    <t>R１</t>
    <phoneticPr fontId="2"/>
  </si>
  <si>
    <t>R４</t>
    <phoneticPr fontId="2"/>
  </si>
  <si>
    <t>R5</t>
    <phoneticPr fontId="2"/>
  </si>
  <si>
    <t>R4</t>
    <phoneticPr fontId="2"/>
  </si>
  <si>
    <t>R4</t>
    <phoneticPr fontId="2"/>
  </si>
  <si>
    <t>不同意わいせつ</t>
    <rPh sb="0" eb="3">
      <t>フドウイ</t>
    </rPh>
    <phoneticPr fontId="2"/>
  </si>
  <si>
    <t>不同意性交等</t>
    <rPh sb="0" eb="3">
      <t>フドウイ</t>
    </rPh>
    <rPh sb="3" eb="5">
      <t>セイコウ</t>
    </rPh>
    <rPh sb="5" eb="6">
      <t>トウ</t>
    </rPh>
    <phoneticPr fontId="2"/>
  </si>
  <si>
    <t>R5.11末</t>
    <rPh sb="5" eb="6">
      <t>マツ</t>
    </rPh>
    <phoneticPr fontId="2"/>
  </si>
  <si>
    <t>11月末</t>
    <rPh sb="2" eb="4">
      <t>ガツマツ</t>
    </rPh>
    <phoneticPr fontId="2"/>
  </si>
  <si>
    <t>《令和5年11月末における県内の犯罪情勢》</t>
    <rPh sb="1" eb="2">
      <t>レイ</t>
    </rPh>
    <rPh sb="2" eb="3">
      <t>カズ</t>
    </rPh>
    <rPh sb="4" eb="5">
      <t>ネン</t>
    </rPh>
    <rPh sb="7" eb="8">
      <t>ガツ</t>
    </rPh>
    <rPh sb="8" eb="9">
      <t>マツ</t>
    </rPh>
    <rPh sb="13" eb="15">
      <t>ケンナイ</t>
    </rPh>
    <rPh sb="16" eb="18">
      <t>ハンザイ</t>
    </rPh>
    <rPh sb="18" eb="20">
      <t>ジョウセイ</t>
    </rPh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</si>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</sst>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76" formatCode="#,##0_ "/>
    <numFmt numFmtId="177" formatCode="0.0%"/>
    <numFmt numFmtId="178" formatCode="0_ ;[Red]\-0\ "/>
    <numFmt numFmtId="179" formatCode="0.0_ ;[Red]\-0.0\ "/>
    <numFmt numFmtId="180" formatCode="0%;\(0%\)"/>
    <numFmt numFmtId="181" formatCode="&quot;$&quot;#,##0;&quot;¥&quot;\!\(&quot;$&quot;#,##0&quot;¥&quot;\!\)"/>
    <numFmt numFmtId="182" formatCode="#,##0.0_);\(#,##0.0\)"/>
    <numFmt numFmtId="183" formatCode="&quot;$&quot;#,##0_);[Red]\(&quot;$&quot;#,##0\)"/>
    <numFmt numFmtId="184" formatCode="&quot;$&quot;#,##0_);\(&quot;$&quot;#,##0\)"/>
    <numFmt numFmtId="185" formatCode="&quot;$&quot;#,##0.00_);\(&quot;$&quot;#,##0.00\)"/>
    <numFmt numFmtId="186" formatCode="&quot;$&quot;#,##0.00_);[Red]\(&quot;$&quot;#,##0.00\)"/>
    <numFmt numFmtId="187" formatCode="0.00_)"/>
    <numFmt numFmtId="188" formatCode="#,##0_ ;[Red]&quot;¥&quot;\!\-#,##0&quot;¥&quot;\!\ "/>
    <numFmt numFmtId="189" formatCode="0_ ;[Red]&quot;¥&quot;\!\-0&quot;¥&quot;\!\ "/>
    <numFmt numFmtId="190" formatCode="hh:mm\ \T\K"/>
    <numFmt numFmtId="191" formatCode="#,##0_ ;[Red]\-#,##0\ "/>
  </numFmts>
  <fonts count="5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明朝"/>
      <family val="1"/>
      <charset val="128"/>
    </font>
    <font>
      <b/>
      <sz val="16"/>
      <color indexed="8"/>
      <name val="ＭＳ Ｐゴシック"/>
      <family val="3"/>
      <charset val="128"/>
    </font>
    <font>
      <sz val="15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3"/>
      <name val="Tms Rmn"/>
      <family val="1"/>
    </font>
    <font>
      <b/>
      <sz val="10"/>
      <name val="Helv"/>
      <family val="2"/>
    </font>
    <font>
      <b/>
      <sz val="13"/>
      <name val="Tms Rmn"/>
      <family val="1"/>
    </font>
    <font>
      <sz val="10"/>
      <name val="MS Sans Serif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sz val="10"/>
      <name val="ＭＳ ゴシック"/>
      <family val="3"/>
      <charset val="128"/>
    </font>
    <font>
      <b/>
      <sz val="11"/>
      <name val="Helv"/>
      <family val="2"/>
    </font>
    <font>
      <b/>
      <i/>
      <sz val="16"/>
      <name val="Helv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sz val="8"/>
      <color indexed="10"/>
      <name val="Arial"/>
      <family val="2"/>
    </font>
    <font>
      <b/>
      <sz val="9"/>
      <name val="Times New Roman"/>
      <family val="1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i/>
      <sz val="14"/>
      <name val="中ゴシックＢＢＢ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10"/>
      <name val="ＭＳ 明朝"/>
      <family val="1"/>
      <charset val="128"/>
    </font>
    <font>
      <b/>
      <sz val="14"/>
      <color indexed="8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0"/>
      <color indexed="17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1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29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0">
    <xf numFmtId="0" fontId="0" fillId="0" borderId="0"/>
    <xf numFmtId="180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0" fontId="13" fillId="0" borderId="0" applyFont="0" applyFill="0" applyBorder="0" applyAlignment="0" applyProtection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181" fontId="4" fillId="0" borderId="0" applyFill="0" applyBorder="0" applyAlignment="0"/>
    <xf numFmtId="0" fontId="14" fillId="0" borderId="0"/>
    <xf numFmtId="0" fontId="15" fillId="0" borderId="1" applyNumberFormat="0" applyFill="0" applyProtection="0">
      <alignment horizontal="center"/>
    </xf>
    <xf numFmtId="38" fontId="16" fillId="0" borderId="0" applyFont="0" applyFill="0" applyBorder="0" applyAlignment="0" applyProtection="0"/>
    <xf numFmtId="37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39" fontId="13" fillId="0" borderId="0" applyFont="0" applyFill="0" applyBorder="0" applyAlignment="0" applyProtection="0"/>
    <xf numFmtId="40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4" fontId="13" fillId="0" borderId="0" applyFont="0" applyFill="0" applyBorder="0" applyAlignment="0" applyProtection="0"/>
    <xf numFmtId="185" fontId="13" fillId="0" borderId="0" applyFont="0" applyFill="0" applyBorder="0" applyAlignment="0" applyProtection="0"/>
    <xf numFmtId="186" fontId="16" fillId="0" borderId="0" applyFont="0" applyFill="0" applyBorder="0" applyAlignment="0" applyProtection="0"/>
    <xf numFmtId="0" fontId="17" fillId="0" borderId="0">
      <alignment horizontal="left"/>
    </xf>
    <xf numFmtId="38" fontId="18" fillId="16" borderId="0" applyNumberFormat="0" applyBorder="0" applyAlignment="0" applyProtection="0"/>
    <xf numFmtId="0" fontId="19" fillId="0" borderId="0">
      <alignment horizontal="left"/>
    </xf>
    <xf numFmtId="0" fontId="20" fillId="0" borderId="2" applyNumberFormat="0" applyAlignment="0" applyProtection="0">
      <alignment horizontal="left" vertical="center"/>
    </xf>
    <xf numFmtId="0" fontId="20" fillId="0" borderId="3">
      <alignment horizontal="left" vertical="center"/>
    </xf>
    <xf numFmtId="10" fontId="18" fillId="17" borderId="4" applyNumberFormat="0" applyBorder="0" applyAlignment="0" applyProtection="0"/>
    <xf numFmtId="1" fontId="21" fillId="0" borderId="0" applyProtection="0">
      <protection locked="0"/>
    </xf>
    <xf numFmtId="0" fontId="22" fillId="0" borderId="5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23" fillId="0" borderId="0"/>
    <xf numFmtId="0" fontId="24" fillId="0" borderId="0"/>
    <xf numFmtId="10" fontId="24" fillId="0" borderId="0" applyFont="0" applyFill="0" applyBorder="0" applyAlignment="0" applyProtection="0"/>
    <xf numFmtId="4" fontId="17" fillId="0" borderId="0">
      <alignment horizontal="right"/>
    </xf>
    <xf numFmtId="4" fontId="25" fillId="0" borderId="0">
      <alignment horizontal="right"/>
    </xf>
    <xf numFmtId="0" fontId="26" fillId="0" borderId="0">
      <alignment horizontal="left"/>
    </xf>
    <xf numFmtId="0" fontId="18" fillId="0" borderId="0" applyNumberFormat="0" applyFill="0" applyBorder="0" applyProtection="0">
      <alignment vertical="top" wrapText="1"/>
    </xf>
    <xf numFmtId="3" fontId="18" fillId="0" borderId="0" applyFill="0" applyBorder="0" applyProtection="0">
      <alignment horizontal="right" vertical="top" wrapText="1"/>
    </xf>
    <xf numFmtId="3" fontId="27" fillId="0" borderId="0" applyFill="0" applyBorder="0" applyProtection="0">
      <alignment horizontal="right" vertical="top" wrapText="1"/>
    </xf>
    <xf numFmtId="0" fontId="22" fillId="0" borderId="0"/>
    <xf numFmtId="0" fontId="28" fillId="0" borderId="0">
      <alignment horizont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22" borderId="6" applyNumberFormat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12" fillId="24" borderId="7" applyNumberFormat="0" applyFont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188" fontId="34" fillId="0" borderId="0" applyBorder="0">
      <alignment horizontal="right"/>
    </xf>
    <xf numFmtId="49" fontId="4" fillId="0" borderId="0" applyFont="0"/>
    <xf numFmtId="0" fontId="35" fillId="25" borderId="9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37" fillId="0" borderId="10" applyNumberFormat="0" applyFill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39" fillId="0" borderId="1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0" fontId="41" fillId="25" borderId="14" applyNumberFormat="0" applyAlignment="0" applyProtection="0">
      <alignment vertical="center"/>
    </xf>
    <xf numFmtId="189" fontId="34" fillId="0" borderId="0" applyFill="0" applyBorder="0"/>
    <xf numFmtId="188" fontId="34" fillId="0" borderId="0" applyFill="0" applyBorder="0"/>
    <xf numFmtId="178" fontId="34" fillId="0" borderId="0" applyFill="0" applyBorder="0"/>
    <xf numFmtId="49" fontId="34" fillId="26" borderId="15">
      <alignment horizontal="center"/>
    </xf>
    <xf numFmtId="176" fontId="34" fillId="26" borderId="15">
      <alignment horizontal="right"/>
    </xf>
    <xf numFmtId="14" fontId="34" fillId="26" borderId="0" applyBorder="0">
      <alignment horizontal="center"/>
    </xf>
    <xf numFmtId="49" fontId="34" fillId="0" borderId="15"/>
    <xf numFmtId="0" fontId="42" fillId="0" borderId="0" applyNumberFormat="0" applyFill="0" applyBorder="0" applyAlignment="0" applyProtection="0">
      <alignment vertical="center"/>
    </xf>
    <xf numFmtId="0" fontId="43" fillId="0" borderId="16">
      <alignment horizontal="left"/>
    </xf>
    <xf numFmtId="14" fontId="34" fillId="0" borderId="17" applyBorder="0">
      <alignment horizontal="left"/>
    </xf>
    <xf numFmtId="0" fontId="44" fillId="7" borderId="9" applyNumberFormat="0" applyAlignment="0" applyProtection="0">
      <alignment vertical="center"/>
    </xf>
    <xf numFmtId="14" fontId="34" fillId="0" borderId="0" applyFill="0" applyBorder="0"/>
    <xf numFmtId="0" fontId="4" fillId="0" borderId="0"/>
    <xf numFmtId="0" fontId="45" fillId="0" borderId="0"/>
    <xf numFmtId="0" fontId="4" fillId="0" borderId="0"/>
    <xf numFmtId="0" fontId="8" fillId="0" borderId="0"/>
    <xf numFmtId="190" fontId="46" fillId="0" borderId="0"/>
    <xf numFmtId="49" fontId="34" fillId="0" borderId="0"/>
    <xf numFmtId="0" fontId="47" fillId="0" borderId="0"/>
    <xf numFmtId="0" fontId="48" fillId="4" borderId="0" applyNumberFormat="0" applyBorder="0" applyAlignment="0" applyProtection="0">
      <alignment vertical="center"/>
    </xf>
    <xf numFmtId="0" fontId="49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99">
    <xf numFmtId="0" fontId="0" fillId="0" borderId="0" xfId="0"/>
    <xf numFmtId="178" fontId="5" fillId="26" borderId="0" xfId="0" applyNumberFormat="1" applyFont="1" applyFill="1"/>
    <xf numFmtId="178" fontId="4" fillId="26" borderId="0" xfId="0" applyNumberFormat="1" applyFont="1" applyFill="1"/>
    <xf numFmtId="178" fontId="6" fillId="27" borderId="18" xfId="0" applyNumberFormat="1" applyFont="1" applyFill="1" applyBorder="1" applyAlignment="1">
      <alignment horizontal="center" vertical="center"/>
    </xf>
    <xf numFmtId="178" fontId="6" fillId="27" borderId="19" xfId="0" applyNumberFormat="1" applyFont="1" applyFill="1" applyBorder="1" applyAlignment="1">
      <alignment horizontal="center" vertical="center"/>
    </xf>
    <xf numFmtId="178" fontId="9" fillId="26" borderId="0" xfId="0" applyNumberFormat="1" applyFont="1" applyFill="1" applyAlignment="1">
      <alignment vertical="center" shrinkToFit="1"/>
    </xf>
    <xf numFmtId="178" fontId="6" fillId="28" borderId="4" xfId="113" applyNumberFormat="1" applyFont="1" applyFill="1" applyBorder="1" applyAlignment="1" applyProtection="1">
      <alignment horizontal="right" vertical="center" shrinkToFit="1"/>
      <protection hidden="1"/>
    </xf>
    <xf numFmtId="178" fontId="6" fillId="28" borderId="20" xfId="0" applyNumberFormat="1" applyFont="1" applyFill="1" applyBorder="1" applyAlignment="1">
      <alignment horizontal="left" vertical="center"/>
    </xf>
    <xf numFmtId="178" fontId="6" fillId="26" borderId="21" xfId="0" applyNumberFormat="1" applyFont="1" applyFill="1" applyBorder="1" applyAlignment="1">
      <alignment horizontal="left" vertical="center"/>
    </xf>
    <xf numFmtId="178" fontId="6" fillId="26" borderId="4" xfId="113" applyNumberFormat="1" applyFont="1" applyFill="1" applyBorder="1" applyAlignment="1" applyProtection="1">
      <alignment horizontal="right" vertical="center" shrinkToFit="1"/>
      <protection hidden="1"/>
    </xf>
    <xf numFmtId="178" fontId="6" fillId="26" borderId="22" xfId="0" applyNumberFormat="1" applyFont="1" applyFill="1" applyBorder="1" applyAlignment="1">
      <alignment horizontal="left" vertical="center"/>
    </xf>
    <xf numFmtId="178" fontId="6" fillId="28" borderId="23" xfId="0" applyNumberFormat="1" applyFont="1" applyFill="1" applyBorder="1" applyAlignment="1">
      <alignment horizontal="left" vertical="center"/>
    </xf>
    <xf numFmtId="178" fontId="6" fillId="26" borderId="24" xfId="0" applyNumberFormat="1" applyFont="1" applyFill="1" applyBorder="1" applyAlignment="1">
      <alignment horizontal="left" vertical="center"/>
    </xf>
    <xf numFmtId="178" fontId="6" fillId="28" borderId="25" xfId="0" applyNumberFormat="1" applyFont="1" applyFill="1" applyBorder="1" applyAlignment="1">
      <alignment vertical="center"/>
    </xf>
    <xf numFmtId="178" fontId="11" fillId="26" borderId="4" xfId="113" applyNumberFormat="1" applyFont="1" applyFill="1" applyBorder="1" applyAlignment="1" applyProtection="1">
      <alignment horizontal="right" vertical="center" shrinkToFit="1"/>
      <protection hidden="1"/>
    </xf>
    <xf numFmtId="178" fontId="7" fillId="26" borderId="0" xfId="112" applyNumberFormat="1" applyFont="1" applyFill="1" applyAlignment="1">
      <alignment horizontal="centerContinuous"/>
    </xf>
    <xf numFmtId="178" fontId="7" fillId="26" borderId="0" xfId="112" applyNumberFormat="1" applyFont="1" applyFill="1" applyAlignment="1">
      <alignment horizontal="left"/>
    </xf>
    <xf numFmtId="178" fontId="4" fillId="26" borderId="0" xfId="112" applyNumberFormat="1" applyFill="1" applyAlignment="1">
      <alignment vertical="center"/>
    </xf>
    <xf numFmtId="178" fontId="4" fillId="26" borderId="0" xfId="112" applyNumberFormat="1" applyFill="1"/>
    <xf numFmtId="178" fontId="3" fillId="26" borderId="0" xfId="112" applyNumberFormat="1" applyFont="1" applyFill="1" applyAlignment="1">
      <alignment vertical="center"/>
    </xf>
    <xf numFmtId="178" fontId="6" fillId="28" borderId="25" xfId="0" applyNumberFormat="1" applyFont="1" applyFill="1" applyBorder="1" applyAlignment="1">
      <alignment horizontal="left" vertical="center"/>
    </xf>
    <xf numFmtId="178" fontId="6" fillId="26" borderId="0" xfId="112" applyNumberFormat="1" applyFont="1" applyFill="1" applyAlignment="1">
      <alignment horizontal="center" vertical="center"/>
    </xf>
    <xf numFmtId="178" fontId="6" fillId="26" borderId="0" xfId="112" applyNumberFormat="1" applyFont="1" applyFill="1" applyAlignment="1">
      <alignment horizontal="center" vertical="center" shrinkToFit="1"/>
    </xf>
    <xf numFmtId="178" fontId="6" fillId="26" borderId="1" xfId="112" applyNumberFormat="1" applyFont="1" applyFill="1" applyBorder="1" applyAlignment="1">
      <alignment horizontal="center" vertical="center"/>
    </xf>
    <xf numFmtId="178" fontId="6" fillId="26" borderId="4" xfId="112" applyNumberFormat="1" applyFont="1" applyFill="1" applyBorder="1" applyAlignment="1">
      <alignment horizontal="center" vertical="center" shrinkToFit="1"/>
    </xf>
    <xf numFmtId="178" fontId="6" fillId="26" borderId="0" xfId="112" applyNumberFormat="1" applyFont="1" applyFill="1" applyAlignment="1">
      <alignment vertical="center"/>
    </xf>
    <xf numFmtId="178" fontId="6" fillId="28" borderId="24" xfId="0" applyNumberFormat="1" applyFont="1" applyFill="1" applyBorder="1" applyAlignment="1">
      <alignment vertical="center"/>
    </xf>
    <xf numFmtId="178" fontId="36" fillId="26" borderId="0" xfId="0" applyNumberFormat="1" applyFont="1" applyFill="1"/>
    <xf numFmtId="178" fontId="12" fillId="26" borderId="0" xfId="0" applyNumberFormat="1" applyFont="1" applyFill="1"/>
    <xf numFmtId="178" fontId="0" fillId="0" borderId="0" xfId="0" applyNumberFormat="1" applyAlignment="1">
      <alignment horizontal="left" vertical="center"/>
    </xf>
    <xf numFmtId="178" fontId="51" fillId="26" borderId="0" xfId="0" applyNumberFormat="1" applyFont="1" applyFill="1"/>
    <xf numFmtId="178" fontId="52" fillId="0" borderId="0" xfId="0" applyNumberFormat="1" applyFont="1" applyAlignment="1">
      <alignment horizontal="left" vertical="center"/>
    </xf>
    <xf numFmtId="178" fontId="53" fillId="0" borderId="0" xfId="0" applyNumberFormat="1" applyFont="1" applyAlignment="1">
      <alignment horizontal="left"/>
    </xf>
    <xf numFmtId="178" fontId="0" fillId="0" borderId="0" xfId="0" applyNumberFormat="1" applyAlignment="1">
      <alignment horizontal="left"/>
    </xf>
    <xf numFmtId="178" fontId="0" fillId="0" borderId="0" xfId="0" applyNumberFormat="1"/>
    <xf numFmtId="178" fontId="53" fillId="0" borderId="0" xfId="0" applyNumberFormat="1" applyFont="1" applyAlignment="1">
      <alignment vertical="center"/>
    </xf>
    <xf numFmtId="178" fontId="53" fillId="0" borderId="0" xfId="0" applyNumberFormat="1" applyFont="1"/>
    <xf numFmtId="178" fontId="54" fillId="0" borderId="0" xfId="0" applyNumberFormat="1" applyFont="1"/>
    <xf numFmtId="178" fontId="53" fillId="0" borderId="0" xfId="0" applyNumberFormat="1" applyFont="1" applyAlignment="1">
      <alignment vertical="top"/>
    </xf>
    <xf numFmtId="178" fontId="0" fillId="0" borderId="0" xfId="0" applyNumberFormat="1" applyAlignment="1">
      <alignment vertical="top"/>
    </xf>
    <xf numFmtId="179" fontId="6" fillId="26" borderId="4" xfId="0" applyNumberFormat="1" applyFont="1" applyFill="1" applyBorder="1" applyAlignment="1">
      <alignment vertical="center"/>
    </xf>
    <xf numFmtId="179" fontId="6" fillId="0" borderId="4" xfId="0" applyNumberFormat="1" applyFont="1" applyBorder="1" applyAlignment="1">
      <alignment vertical="center"/>
    </xf>
    <xf numFmtId="179" fontId="6" fillId="31" borderId="4" xfId="0" applyNumberFormat="1" applyFont="1" applyFill="1" applyBorder="1" applyAlignment="1">
      <alignment vertical="center"/>
    </xf>
    <xf numFmtId="179" fontId="50" fillId="29" borderId="4" xfId="113" applyNumberFormat="1" applyFont="1" applyFill="1" applyBorder="1" applyAlignment="1" applyProtection="1">
      <alignment horizontal="right" vertical="center"/>
      <protection hidden="1"/>
    </xf>
    <xf numFmtId="179" fontId="6" fillId="30" borderId="4" xfId="113" applyNumberFormat="1" applyFont="1" applyFill="1" applyBorder="1" applyAlignment="1" applyProtection="1">
      <alignment horizontal="right" vertical="center"/>
      <protection hidden="1"/>
    </xf>
    <xf numFmtId="179" fontId="6" fillId="26" borderId="4" xfId="113" applyNumberFormat="1" applyFont="1" applyFill="1" applyBorder="1" applyAlignment="1" applyProtection="1">
      <alignment horizontal="right" vertical="center"/>
      <protection hidden="1"/>
    </xf>
    <xf numFmtId="179" fontId="6" fillId="26" borderId="4" xfId="0" applyNumberFormat="1" applyFont="1" applyFill="1" applyBorder="1" applyAlignment="1">
      <alignment horizontal="right" vertical="center"/>
    </xf>
    <xf numFmtId="179" fontId="11" fillId="26" borderId="4" xfId="0" applyNumberFormat="1" applyFont="1" applyFill="1" applyBorder="1" applyAlignment="1">
      <alignment horizontal="right" vertical="center"/>
    </xf>
    <xf numFmtId="179" fontId="6" fillId="28" borderId="4" xfId="0" applyNumberFormat="1" applyFont="1" applyFill="1" applyBorder="1" applyAlignment="1">
      <alignment horizontal="right" vertical="center"/>
    </xf>
    <xf numFmtId="38" fontId="6" fillId="28" borderId="4" xfId="90" applyFont="1" applyFill="1" applyBorder="1" applyAlignment="1" applyProtection="1">
      <alignment horizontal="right" vertical="center" shrinkToFit="1"/>
      <protection hidden="1"/>
    </xf>
    <xf numFmtId="38" fontId="6" fillId="26" borderId="4" xfId="90" applyFont="1" applyFill="1" applyBorder="1" applyAlignment="1" applyProtection="1">
      <alignment horizontal="right" vertical="center" shrinkToFit="1"/>
      <protection hidden="1"/>
    </xf>
    <xf numFmtId="38" fontId="6" fillId="26" borderId="18" xfId="90" applyFont="1" applyFill="1" applyBorder="1" applyAlignment="1" applyProtection="1">
      <alignment horizontal="right" vertical="center" shrinkToFit="1"/>
      <protection hidden="1"/>
    </xf>
    <xf numFmtId="38" fontId="6" fillId="26" borderId="23" xfId="90" applyFont="1" applyFill="1" applyBorder="1" applyAlignment="1" applyProtection="1">
      <alignment horizontal="right" vertical="center" shrinkToFit="1"/>
      <protection hidden="1"/>
    </xf>
    <xf numFmtId="38" fontId="11" fillId="26" borderId="4" xfId="90" applyFont="1" applyFill="1" applyBorder="1" applyAlignment="1" applyProtection="1">
      <alignment horizontal="right" vertical="center" shrinkToFit="1"/>
      <protection hidden="1"/>
    </xf>
    <xf numFmtId="38" fontId="6" fillId="0" borderId="4" xfId="90" applyFont="1" applyFill="1" applyBorder="1" applyAlignment="1">
      <alignment horizontal="right" vertical="center"/>
    </xf>
    <xf numFmtId="38" fontId="6" fillId="0" borderId="4" xfId="90" applyFont="1" applyFill="1" applyBorder="1" applyAlignment="1" applyProtection="1">
      <alignment horizontal="right" vertical="center" shrinkToFit="1"/>
      <protection hidden="1"/>
    </xf>
    <xf numFmtId="38" fontId="6" fillId="0" borderId="4" xfId="90" applyFont="1" applyFill="1" applyBorder="1" applyAlignment="1">
      <alignment vertical="center"/>
    </xf>
    <xf numFmtId="179" fontId="6" fillId="29" borderId="4" xfId="0" applyNumberFormat="1" applyFont="1" applyFill="1" applyBorder="1" applyAlignment="1">
      <alignment horizontal="right" vertical="center"/>
    </xf>
    <xf numFmtId="179" fontId="6" fillId="28" borderId="4" xfId="0" applyNumberFormat="1" applyFont="1" applyFill="1" applyBorder="1" applyAlignment="1">
      <alignment vertical="center"/>
    </xf>
    <xf numFmtId="179" fontId="6" fillId="26" borderId="4" xfId="0" applyNumberFormat="1" applyFont="1" applyFill="1" applyBorder="1" applyAlignment="1">
      <alignment vertical="center" shrinkToFit="1"/>
    </xf>
    <xf numFmtId="38" fontId="6" fillId="31" borderId="4" xfId="90" applyFont="1" applyFill="1" applyBorder="1" applyAlignment="1">
      <alignment vertical="center"/>
    </xf>
    <xf numFmtId="178" fontId="55" fillId="26" borderId="0" xfId="0" applyNumberFormat="1" applyFont="1" applyFill="1"/>
    <xf numFmtId="178" fontId="6" fillId="0" borderId="22" xfId="0" applyNumberFormat="1" applyFont="1" applyBorder="1" applyAlignment="1">
      <alignment vertical="center"/>
    </xf>
    <xf numFmtId="178" fontId="11" fillId="0" borderId="22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horizontal="left" vertical="center"/>
    </xf>
    <xf numFmtId="178" fontId="6" fillId="0" borderId="22" xfId="0" applyNumberFormat="1" applyFont="1" applyBorder="1" applyAlignment="1">
      <alignment horizontal="left" vertical="center"/>
    </xf>
    <xf numFmtId="191" fontId="11" fillId="29" borderId="4" xfId="113" applyNumberFormat="1" applyFont="1" applyFill="1" applyBorder="1" applyAlignment="1" applyProtection="1">
      <alignment horizontal="right" vertical="center" shrinkToFit="1"/>
      <protection hidden="1"/>
    </xf>
    <xf numFmtId="38" fontId="6" fillId="29" borderId="4" xfId="90" applyFont="1" applyFill="1" applyBorder="1" applyAlignment="1" applyProtection="1">
      <alignment horizontal="right" vertical="center" shrinkToFit="1"/>
      <protection locked="0"/>
    </xf>
    <xf numFmtId="178" fontId="56" fillId="26" borderId="0" xfId="0" applyNumberFormat="1" applyFont="1" applyFill="1"/>
    <xf numFmtId="178" fontId="6" fillId="0" borderId="4" xfId="112" applyNumberFormat="1" applyFont="1" applyBorder="1" applyAlignment="1">
      <alignment horizontal="center" vertical="center"/>
    </xf>
    <xf numFmtId="178" fontId="6" fillId="0" borderId="4" xfId="112" applyNumberFormat="1" applyFont="1" applyBorder="1" applyAlignment="1">
      <alignment horizontal="center" vertical="center" shrinkToFit="1"/>
    </xf>
    <xf numFmtId="178" fontId="9" fillId="26" borderId="0" xfId="0" applyNumberFormat="1" applyFont="1" applyFill="1" applyAlignment="1">
      <alignment horizontal="center" vertical="center" shrinkToFit="1"/>
    </xf>
    <xf numFmtId="178" fontId="0" fillId="26" borderId="0" xfId="0" applyNumberFormat="1" applyFill="1"/>
    <xf numFmtId="178" fontId="4" fillId="26" borderId="4" xfId="0" applyNumberFormat="1" applyFont="1" applyFill="1" applyBorder="1"/>
    <xf numFmtId="178" fontId="57" fillId="26" borderId="4" xfId="0" applyNumberFormat="1" applyFont="1" applyFill="1" applyBorder="1" applyAlignment="1">
      <alignment vertical="center" shrinkToFit="1"/>
    </xf>
    <xf numFmtId="178" fontId="0" fillId="26" borderId="4" xfId="0" applyNumberFormat="1" applyFill="1" applyBorder="1" applyAlignment="1">
      <alignment vertical="center"/>
    </xf>
    <xf numFmtId="178" fontId="0" fillId="26" borderId="4" xfId="0" applyNumberFormat="1" applyFill="1" applyBorder="1" applyAlignment="1">
      <alignment horizontal="center" vertical="center"/>
    </xf>
    <xf numFmtId="178" fontId="4" fillId="26" borderId="4" xfId="0" applyNumberFormat="1" applyFont="1" applyFill="1" applyBorder="1" applyAlignment="1">
      <alignment horizontal="center" vertical="center"/>
    </xf>
    <xf numFmtId="178" fontId="6" fillId="0" borderId="25" xfId="112" applyNumberFormat="1" applyFont="1" applyBorder="1" applyAlignment="1">
      <alignment horizontal="center" vertical="center"/>
    </xf>
    <xf numFmtId="178" fontId="6" fillId="0" borderId="0" xfId="112" applyNumberFormat="1" applyFont="1" applyAlignment="1">
      <alignment horizontal="center" vertical="center" shrinkToFit="1"/>
    </xf>
    <xf numFmtId="38" fontId="6" fillId="0" borderId="25" xfId="90" applyFont="1" applyFill="1" applyBorder="1" applyAlignment="1">
      <alignment vertical="center"/>
    </xf>
    <xf numFmtId="38" fontId="6" fillId="0" borderId="0" xfId="90" applyFont="1" applyFill="1" applyBorder="1" applyAlignment="1">
      <alignment vertical="center"/>
    </xf>
    <xf numFmtId="179" fontId="6" fillId="0" borderId="25" xfId="0" applyNumberFormat="1" applyFont="1" applyBorder="1" applyAlignment="1">
      <alignment vertical="center"/>
    </xf>
    <xf numFmtId="179" fontId="6" fillId="0" borderId="0" xfId="0" applyNumberFormat="1" applyFont="1" applyAlignment="1">
      <alignment vertical="center"/>
    </xf>
    <xf numFmtId="178" fontId="9" fillId="26" borderId="0" xfId="0" applyNumberFormat="1" applyFont="1" applyFill="1" applyAlignment="1">
      <alignment horizontal="left" vertical="center" shrinkToFit="1"/>
    </xf>
    <xf numFmtId="178" fontId="6" fillId="28" borderId="18" xfId="0" applyNumberFormat="1" applyFont="1" applyFill="1" applyBorder="1" applyAlignment="1">
      <alignment horizontal="left" vertical="center"/>
    </xf>
    <xf numFmtId="178" fontId="6" fillId="28" borderId="21" xfId="0" applyNumberFormat="1" applyFont="1" applyFill="1" applyBorder="1" applyAlignment="1">
      <alignment horizontal="left" vertical="center"/>
    </xf>
    <xf numFmtId="178" fontId="6" fillId="28" borderId="22" xfId="0" applyNumberFormat="1" applyFont="1" applyFill="1" applyBorder="1" applyAlignment="1">
      <alignment horizontal="left" vertical="center"/>
    </xf>
    <xf numFmtId="178" fontId="6" fillId="27" borderId="18" xfId="0" applyNumberFormat="1" applyFont="1" applyFill="1" applyBorder="1" applyAlignment="1">
      <alignment horizontal="center" vertical="center" wrapText="1" shrinkToFit="1"/>
    </xf>
    <xf numFmtId="178" fontId="6" fillId="27" borderId="23" xfId="0" applyNumberFormat="1" applyFont="1" applyFill="1" applyBorder="1" applyAlignment="1">
      <alignment horizontal="center" vertical="center" shrinkToFit="1"/>
    </xf>
    <xf numFmtId="178" fontId="4" fillId="26" borderId="26" xfId="0" applyNumberFormat="1" applyFont="1" applyFill="1" applyBorder="1" applyAlignment="1">
      <alignment horizontal="right" vertical="center"/>
    </xf>
    <xf numFmtId="178" fontId="6" fillId="29" borderId="23" xfId="0" applyNumberFormat="1" applyFont="1" applyFill="1" applyBorder="1" applyAlignment="1">
      <alignment horizontal="left" vertical="center"/>
    </xf>
    <xf numFmtId="178" fontId="6" fillId="29" borderId="24" xfId="0" applyNumberFormat="1" applyFont="1" applyFill="1" applyBorder="1" applyAlignment="1">
      <alignment horizontal="left" vertical="center"/>
    </xf>
    <xf numFmtId="178" fontId="6" fillId="27" borderId="18" xfId="0" applyNumberFormat="1" applyFont="1" applyFill="1" applyBorder="1" applyAlignment="1">
      <alignment horizontal="center" vertical="center"/>
    </xf>
    <xf numFmtId="178" fontId="6" fillId="27" borderId="23" xfId="0" applyNumberFormat="1" applyFont="1" applyFill="1" applyBorder="1" applyAlignment="1">
      <alignment horizontal="center" vertical="center"/>
    </xf>
    <xf numFmtId="178" fontId="10" fillId="27" borderId="21" xfId="0" applyNumberFormat="1" applyFont="1" applyFill="1" applyBorder="1" applyAlignment="1">
      <alignment horizontal="center" vertical="center"/>
    </xf>
    <xf numFmtId="178" fontId="10" fillId="27" borderId="17" xfId="0" applyNumberFormat="1" applyFont="1" applyFill="1" applyBorder="1" applyAlignment="1">
      <alignment horizontal="center" vertical="center"/>
    </xf>
    <xf numFmtId="178" fontId="4" fillId="0" borderId="24" xfId="0" applyNumberFormat="1" applyFont="1" applyBorder="1" applyAlignment="1">
      <alignment horizontal="center" vertical="center"/>
    </xf>
    <xf numFmtId="178" fontId="4" fillId="0" borderId="27" xfId="0" applyNumberFormat="1" applyFont="1" applyBorder="1" applyAlignment="1">
      <alignment horizontal="center" vertical="center"/>
    </xf>
  </cellXfs>
  <cellStyles count="140">
    <cellStyle name="0%" xfId="1" xr:uid="{00000000-0005-0000-0000-000000000000}"/>
    <cellStyle name="0.0%" xfId="2" xr:uid="{00000000-0005-0000-0000-000001000000}"/>
    <cellStyle name="0.00%" xfId="3" xr:uid="{00000000-0005-0000-0000-000002000000}"/>
    <cellStyle name="20% - アクセント 1" xfId="4" builtinId="30" customBuiltin="1"/>
    <cellStyle name="20% - アクセント 2" xfId="5" builtinId="34" customBuiltin="1"/>
    <cellStyle name="20% - アクセント 3" xfId="6" builtinId="38" customBuiltin="1"/>
    <cellStyle name="20% - アクセント 4" xfId="7" builtinId="42" customBuiltin="1"/>
    <cellStyle name="20% - アクセント 5" xfId="8" builtinId="46" customBuiltin="1"/>
    <cellStyle name="20% - アクセント 6" xfId="9" builtinId="50" customBuiltin="1"/>
    <cellStyle name="40% - アクセント 1" xfId="10" builtinId="31" customBuiltin="1"/>
    <cellStyle name="40% - アクセント 2" xfId="11" builtinId="35" customBuiltin="1"/>
    <cellStyle name="40% - アクセント 3" xfId="12" builtinId="39" customBuiltin="1"/>
    <cellStyle name="40% - アクセント 4" xfId="13" builtinId="43" customBuiltin="1"/>
    <cellStyle name="40% - アクセント 5" xfId="14" builtinId="47" customBuiltin="1"/>
    <cellStyle name="40% - アクセント 6" xfId="15" builtinId="51" customBuiltin="1"/>
    <cellStyle name="60% - アクセント 1" xfId="16" builtinId="32" customBuiltin="1"/>
    <cellStyle name="60% - アクセント 2" xfId="17" builtinId="36" customBuiltin="1"/>
    <cellStyle name="60% - アクセント 3" xfId="18" builtinId="40" customBuiltin="1"/>
    <cellStyle name="60% - アクセント 4" xfId="19" builtinId="44" customBuiltin="1"/>
    <cellStyle name="60% - アクセント 5" xfId="20" builtinId="48" customBuiltin="1"/>
    <cellStyle name="60% - アクセント 6" xfId="21" builtinId="52" customBuiltin="1"/>
    <cellStyle name="Calc Currency (0)" xfId="22" xr:uid="{00000000-0005-0000-0000-000015000000}"/>
    <cellStyle name="category" xfId="23" xr:uid="{00000000-0005-0000-0000-000016000000}"/>
    <cellStyle name="Col Heads" xfId="24" xr:uid="{00000000-0005-0000-0000-000017000000}"/>
    <cellStyle name="Comma [0]_laroux" xfId="25" xr:uid="{00000000-0005-0000-0000-000018000000}"/>
    <cellStyle name="Comma,0" xfId="26" xr:uid="{00000000-0005-0000-0000-000019000000}"/>
    <cellStyle name="Comma,1" xfId="27" xr:uid="{00000000-0005-0000-0000-00001A000000}"/>
    <cellStyle name="Comma,2" xfId="28" xr:uid="{00000000-0005-0000-0000-00001B000000}"/>
    <cellStyle name="Comma_laroux" xfId="29" xr:uid="{00000000-0005-0000-0000-00001C000000}"/>
    <cellStyle name="Currency [0]_laroux" xfId="30" xr:uid="{00000000-0005-0000-0000-00001D000000}"/>
    <cellStyle name="Currency,0" xfId="31" xr:uid="{00000000-0005-0000-0000-00001E000000}"/>
    <cellStyle name="Currency,2" xfId="32" xr:uid="{00000000-0005-0000-0000-00001F000000}"/>
    <cellStyle name="Currency_laroux" xfId="33" xr:uid="{00000000-0005-0000-0000-000020000000}"/>
    <cellStyle name="entry" xfId="34" xr:uid="{00000000-0005-0000-0000-000021000000}"/>
    <cellStyle name="Grey" xfId="35" xr:uid="{00000000-0005-0000-0000-000022000000}"/>
    <cellStyle name="HEADER" xfId="36" xr:uid="{00000000-0005-0000-0000-000023000000}"/>
    <cellStyle name="Header1" xfId="37" xr:uid="{00000000-0005-0000-0000-000024000000}"/>
    <cellStyle name="Header2" xfId="38" xr:uid="{00000000-0005-0000-0000-000025000000}"/>
    <cellStyle name="Input [yellow]" xfId="39" xr:uid="{00000000-0005-0000-0000-000026000000}"/>
    <cellStyle name="KWE標準" xfId="40" xr:uid="{00000000-0005-0000-0000-000027000000}"/>
    <cellStyle name="Model" xfId="41" xr:uid="{00000000-0005-0000-0000-000028000000}"/>
    <cellStyle name="n" xfId="42" xr:uid="{00000000-0005-0000-0000-000029000000}"/>
    <cellStyle name="n_県下の犯罪情勢（平成２２年１０月）" xfId="43" xr:uid="{00000000-0005-0000-0000-00002A000000}"/>
    <cellStyle name="n_県下の犯罪情勢（平成２２年１０月）_県下の犯罪情勢（平成２２年１１月）" xfId="44" xr:uid="{00000000-0005-0000-0000-00002B000000}"/>
    <cellStyle name="n_県下の犯罪情勢（平成２２年１０月）_県下の犯罪情勢（平成２３年１０月）" xfId="45" xr:uid="{00000000-0005-0000-0000-00002C000000}"/>
    <cellStyle name="n_県下の犯罪情勢（平成２２年１０月）_県下の犯罪情勢（平成２３年１１月）" xfId="46" xr:uid="{00000000-0005-0000-0000-00002D000000}"/>
    <cellStyle name="n_県下の犯罪情勢（平成２２年１０月）_県下の犯罪情勢（平成２３年１月）" xfId="47" xr:uid="{00000000-0005-0000-0000-00002E000000}"/>
    <cellStyle name="n_県下の犯罪情勢（平成２２年１０月）_県下の犯罪情勢（平成２３年２月）" xfId="48" xr:uid="{00000000-0005-0000-0000-00002F000000}"/>
    <cellStyle name="n_県下の犯罪情勢（平成２２年１０月）_県下の犯罪情勢（平成２３年３月）" xfId="49" xr:uid="{00000000-0005-0000-0000-000030000000}"/>
    <cellStyle name="n_県下の犯罪情勢（平成２２年１０月）_県下の犯罪情勢（平成２３年４月）" xfId="50" xr:uid="{00000000-0005-0000-0000-000031000000}"/>
    <cellStyle name="n_県下の犯罪情勢（平成２２年１０月）_県下の犯罪情勢（平成２３年６月）" xfId="51" xr:uid="{00000000-0005-0000-0000-000032000000}"/>
    <cellStyle name="n_県下の犯罪情勢（平成２２年１０月）_県下の犯罪情勢（平成２３年７月）" xfId="52" xr:uid="{00000000-0005-0000-0000-000033000000}"/>
    <cellStyle name="n_県下の犯罪情勢（平成２２年１０月）_県下の犯罪情勢（平成２３年８月）" xfId="53" xr:uid="{00000000-0005-0000-0000-000034000000}"/>
    <cellStyle name="n_県下の犯罪情勢（平成２２年１０月）_県下の犯罪情勢（平成２３年９月）" xfId="54" xr:uid="{00000000-0005-0000-0000-000035000000}"/>
    <cellStyle name="n_県下の犯罪情勢（平成２２年１０月）_県下の犯罪情勢（平成２４年１月）" xfId="55" xr:uid="{00000000-0005-0000-0000-000036000000}"/>
    <cellStyle name="n_県下の犯罪情勢（平成２２年１０月）_県下の犯罪情勢（平成２５年１月）" xfId="56" xr:uid="{00000000-0005-0000-0000-000037000000}"/>
    <cellStyle name="n_県下の犯罪情勢（平成２２年１０月）_県下の犯罪情勢（平成２５年２月）" xfId="57" xr:uid="{00000000-0005-0000-0000-000038000000}"/>
    <cellStyle name="n_県下の犯罪情勢（平成２２年１０月）_県下の犯罪情勢（平成２５年３月）" xfId="58" xr:uid="{00000000-0005-0000-0000-000039000000}"/>
    <cellStyle name="n_県下の犯罪情勢（平成２２年１０月）_県下の犯罪情勢（平成２５年４月）" xfId="59" xr:uid="{00000000-0005-0000-0000-00003A000000}"/>
    <cellStyle name="n_県下の犯罪情勢（平成２２年１０月）_県下の犯罪情勢（平成２５年５月）" xfId="60" xr:uid="{00000000-0005-0000-0000-00003B000000}"/>
    <cellStyle name="n_県下の犯罪情勢（平成２２年１０月）_県下の犯罪情勢（平成２５年６月）" xfId="61" xr:uid="{00000000-0005-0000-0000-00003C000000}"/>
    <cellStyle name="n_県下の犯罪情勢（平成２２年１０月）_県下の犯罪情勢（平成２５年８月）" xfId="62" xr:uid="{00000000-0005-0000-0000-00003D000000}"/>
    <cellStyle name="Normal - Style1" xfId="63" xr:uid="{00000000-0005-0000-0000-00003E000000}"/>
    <cellStyle name="Normal_#18-Internet" xfId="64" xr:uid="{00000000-0005-0000-0000-00003F000000}"/>
    <cellStyle name="Percent [2]" xfId="65" xr:uid="{00000000-0005-0000-0000-000040000000}"/>
    <cellStyle name="price" xfId="66" xr:uid="{00000000-0005-0000-0000-000041000000}"/>
    <cellStyle name="revised" xfId="67" xr:uid="{00000000-0005-0000-0000-000042000000}"/>
    <cellStyle name="section" xfId="68" xr:uid="{00000000-0005-0000-0000-000043000000}"/>
    <cellStyle name="Style 27" xfId="69" xr:uid="{00000000-0005-0000-0000-000044000000}"/>
    <cellStyle name="Style 34" xfId="70" xr:uid="{00000000-0005-0000-0000-000045000000}"/>
    <cellStyle name="Style 35" xfId="71" xr:uid="{00000000-0005-0000-0000-000046000000}"/>
    <cellStyle name="subhead" xfId="72" xr:uid="{00000000-0005-0000-0000-000047000000}"/>
    <cellStyle name="title" xfId="73" xr:uid="{00000000-0005-0000-0000-000048000000}"/>
    <cellStyle name="アクセント 1" xfId="74" builtinId="29" customBuiltin="1"/>
    <cellStyle name="アクセント 2" xfId="75" builtinId="33" customBuiltin="1"/>
    <cellStyle name="アクセント 3" xfId="76" builtinId="37" customBuiltin="1"/>
    <cellStyle name="アクセント 4" xfId="77" builtinId="41" customBuiltin="1"/>
    <cellStyle name="アクセント 5" xfId="78" builtinId="45" customBuiltin="1"/>
    <cellStyle name="アクセント 6" xfId="79" builtinId="49" customBuiltin="1"/>
    <cellStyle name="タイトル" xfId="80" builtinId="15" customBuiltin="1"/>
    <cellStyle name="チェック セル" xfId="81" builtinId="23" customBuiltin="1"/>
    <cellStyle name="どちらでもない" xfId="82" builtinId="28" customBuiltin="1"/>
    <cellStyle name="メモ" xfId="83" builtinId="10" customBuiltin="1"/>
    <cellStyle name="リンク セル" xfId="84" builtinId="24" customBuiltin="1"/>
    <cellStyle name="悪い" xfId="85" builtinId="27" customBuiltin="1"/>
    <cellStyle name="価格桁区切り" xfId="86" xr:uid="{00000000-0005-0000-0000-000055000000}"/>
    <cellStyle name="型番" xfId="87" xr:uid="{00000000-0005-0000-0000-000056000000}"/>
    <cellStyle name="計算" xfId="88" builtinId="22" customBuiltin="1"/>
    <cellStyle name="警告文" xfId="89" builtinId="11" customBuiltin="1"/>
    <cellStyle name="桁区切り" xfId="90" builtinId="6"/>
    <cellStyle name="桁区切り 2" xfId="91" xr:uid="{00000000-0005-0000-0000-00005A000000}"/>
    <cellStyle name="見出し 1" xfId="92" builtinId="16" customBuiltin="1"/>
    <cellStyle name="見出し 2" xfId="93" builtinId="17" customBuiltin="1"/>
    <cellStyle name="見出し 3" xfId="94" builtinId="18" customBuiltin="1"/>
    <cellStyle name="見出し 4" xfId="95" builtinId="19" customBuiltin="1"/>
    <cellStyle name="集計" xfId="96" builtinId="25" customBuiltin="1"/>
    <cellStyle name="出力" xfId="97" builtinId="21" customBuiltin="1"/>
    <cellStyle name="数値" xfId="98" xr:uid="{00000000-0005-0000-0000-000061000000}"/>
    <cellStyle name="数値（桁区切り）" xfId="99" xr:uid="{00000000-0005-0000-0000-000062000000}"/>
    <cellStyle name="数値_(140784-1)次期R3" xfId="100" xr:uid="{00000000-0005-0000-0000-000063000000}"/>
    <cellStyle name="製品通知&quot;-&quot;" xfId="101" xr:uid="{00000000-0005-0000-0000-000064000000}"/>
    <cellStyle name="製品通知価格" xfId="102" xr:uid="{00000000-0005-0000-0000-000065000000}"/>
    <cellStyle name="製品通知日付" xfId="103" xr:uid="{00000000-0005-0000-0000-000066000000}"/>
    <cellStyle name="製品通知文字列" xfId="104" xr:uid="{00000000-0005-0000-0000-000067000000}"/>
    <cellStyle name="説明文" xfId="105" builtinId="53" customBuiltin="1"/>
    <cellStyle name="大見出し" xfId="106" xr:uid="{00000000-0005-0000-0000-000069000000}"/>
    <cellStyle name="日付" xfId="107" xr:uid="{00000000-0005-0000-0000-00006A000000}"/>
    <cellStyle name="入力" xfId="108" builtinId="20" customBuiltin="1"/>
    <cellStyle name="年月日" xfId="109" xr:uid="{00000000-0005-0000-0000-00006C000000}"/>
    <cellStyle name="標準" xfId="0" builtinId="0"/>
    <cellStyle name="標準 2" xfId="110" xr:uid="{00000000-0005-0000-0000-00006E000000}"/>
    <cellStyle name="標準 3" xfId="111" xr:uid="{00000000-0005-0000-0000-00006F000000}"/>
    <cellStyle name="標準_Sheet3" xfId="112" xr:uid="{00000000-0005-0000-0000-000070000000}"/>
    <cellStyle name="標準_刑法犯グラフ（過去５年）" xfId="113" xr:uid="{00000000-0005-0000-0000-000071000000}"/>
    <cellStyle name="標準Ａ" xfId="114" xr:uid="{00000000-0005-0000-0000-000072000000}"/>
    <cellStyle name="文字列" xfId="115" xr:uid="{00000000-0005-0000-0000-000073000000}"/>
    <cellStyle name="未定義" xfId="116" xr:uid="{00000000-0005-0000-0000-000074000000}"/>
    <cellStyle name="良い" xfId="117" builtinId="26" customBuiltin="1"/>
    <cellStyle name="樘準_購－表紙 (2)_1_型－PRINT_ＳＩ型番 (2)_構成明細  (原調込み） (2)" xfId="118" xr:uid="{00000000-0005-0000-0000-000076000000}"/>
    <cellStyle name="湪" xfId="119" xr:uid="{00000000-0005-0000-0000-000077000000}"/>
    <cellStyle name="湪_県下の犯罪情勢（平成２２年１０月）" xfId="120" xr:uid="{00000000-0005-0000-0000-000078000000}"/>
    <cellStyle name="湪_県下の犯罪情勢（平成２２年１０月）_県下の犯罪情勢（平成２２年１１月）" xfId="121" xr:uid="{00000000-0005-0000-0000-000079000000}"/>
    <cellStyle name="湪_県下の犯罪情勢（平成２２年１０月）_県下の犯罪情勢（平成２３年１０月）" xfId="122" xr:uid="{00000000-0005-0000-0000-00007A000000}"/>
    <cellStyle name="湪_県下の犯罪情勢（平成２２年１０月）_県下の犯罪情勢（平成２３年１１月）" xfId="123" xr:uid="{00000000-0005-0000-0000-00007B000000}"/>
    <cellStyle name="湪_県下の犯罪情勢（平成２２年１０月）_県下の犯罪情勢（平成２３年１月）" xfId="124" xr:uid="{00000000-0005-0000-0000-00007C000000}"/>
    <cellStyle name="湪_県下の犯罪情勢（平成２２年１０月）_県下の犯罪情勢（平成２３年２月）" xfId="125" xr:uid="{00000000-0005-0000-0000-00007D000000}"/>
    <cellStyle name="湪_県下の犯罪情勢（平成２２年１０月）_県下の犯罪情勢（平成２３年３月）" xfId="126" xr:uid="{00000000-0005-0000-0000-00007E000000}"/>
    <cellStyle name="湪_県下の犯罪情勢（平成２２年１０月）_県下の犯罪情勢（平成２３年４月）" xfId="127" xr:uid="{00000000-0005-0000-0000-00007F000000}"/>
    <cellStyle name="湪_県下の犯罪情勢（平成２２年１０月）_県下の犯罪情勢（平成２３年６月）" xfId="128" xr:uid="{00000000-0005-0000-0000-000080000000}"/>
    <cellStyle name="湪_県下の犯罪情勢（平成２２年１０月）_県下の犯罪情勢（平成２３年７月）" xfId="129" xr:uid="{00000000-0005-0000-0000-000081000000}"/>
    <cellStyle name="湪_県下の犯罪情勢（平成２２年１０月）_県下の犯罪情勢（平成２３年８月）" xfId="130" xr:uid="{00000000-0005-0000-0000-000082000000}"/>
    <cellStyle name="湪_県下の犯罪情勢（平成２２年１０月）_県下の犯罪情勢（平成２３年９月）" xfId="131" xr:uid="{00000000-0005-0000-0000-000083000000}"/>
    <cellStyle name="湪_県下の犯罪情勢（平成２２年１０月）_県下の犯罪情勢（平成２４年１月）" xfId="132" xr:uid="{00000000-0005-0000-0000-000084000000}"/>
    <cellStyle name="湪_県下の犯罪情勢（平成２２年１０月）_県下の犯罪情勢（平成２５年１月）" xfId="133" xr:uid="{00000000-0005-0000-0000-000085000000}"/>
    <cellStyle name="湪_県下の犯罪情勢（平成２２年１０月）_県下の犯罪情勢（平成２５年２月）" xfId="134" xr:uid="{00000000-0005-0000-0000-000086000000}"/>
    <cellStyle name="湪_県下の犯罪情勢（平成２２年１０月）_県下の犯罪情勢（平成２５年３月）" xfId="135" xr:uid="{00000000-0005-0000-0000-000087000000}"/>
    <cellStyle name="湪_県下の犯罪情勢（平成２２年１０月）_県下の犯罪情勢（平成２５年４月）" xfId="136" xr:uid="{00000000-0005-0000-0000-000088000000}"/>
    <cellStyle name="湪_県下の犯罪情勢（平成２２年１０月）_県下の犯罪情勢（平成２５年５月）" xfId="137" xr:uid="{00000000-0005-0000-0000-000089000000}"/>
    <cellStyle name="湪_県下の犯罪情勢（平成２２年１０月）_県下の犯罪情勢（平成２５年６月）" xfId="138" xr:uid="{00000000-0005-0000-0000-00008A000000}"/>
    <cellStyle name="湪_県下の犯罪情勢（平成２２年１０月）_県下の犯罪情勢（平成２５年８月）" xfId="139" xr:uid="{00000000-0005-0000-0000-00008B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4D0C8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96898840413678"/>
          <c:y val="9.6267190569744601E-2"/>
          <c:w val="0.80456111368535566"/>
          <c:h val="0.8310412573673869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県下の犯罪情勢!$P$36</c:f>
              <c:strCache>
                <c:ptCount val="1"/>
                <c:pt idx="0">
                  <c:v>刑法犯認知件数</c:v>
                </c:pt>
              </c:strCache>
            </c:strRef>
          </c:tx>
          <c:spPr>
            <a:gradFill rotWithShape="0">
              <a:gsLst>
                <a:gs pos="0">
                  <a:srgbClr val="FF00FF"/>
                </a:gs>
                <a:gs pos="50000">
                  <a:srgbClr val="FF99CC"/>
                </a:gs>
                <a:gs pos="100000">
                  <a:srgbClr val="FF00FF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7077377459019322E-4"/>
                  <c:y val="0.10719879948522609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6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55-4371-BFE6-076E1102EA15}"/>
                </c:ext>
              </c:extLst>
            </c:dLbl>
            <c:dLbl>
              <c:idx val="1"/>
              <c:layout>
                <c:manualLayout>
                  <c:x val="-1.0018780225761682E-3"/>
                  <c:y val="0.13301424748232601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6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55-4371-BFE6-076E1102EA15}"/>
                </c:ext>
              </c:extLst>
            </c:dLbl>
            <c:dLbl>
              <c:idx val="2"/>
              <c:layout>
                <c:manualLayout>
                  <c:x val="2.5879711656134771E-4"/>
                  <c:y val="0.12224587814707617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6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55-4371-BFE6-076E1102EA15}"/>
                </c:ext>
              </c:extLst>
            </c:dLbl>
            <c:dLbl>
              <c:idx val="3"/>
              <c:layout>
                <c:manualLayout>
                  <c:x val="1.0754030339041496E-3"/>
                  <c:y val="0.12290477442775449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6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55-4371-BFE6-076E1102EA15}"/>
                </c:ext>
              </c:extLst>
            </c:dLbl>
            <c:dLbl>
              <c:idx val="4"/>
              <c:layout>
                <c:manualLayout>
                  <c:x val="-5.0589767484265577E-4"/>
                  <c:y val="-6.6420184706774132E-3"/>
                </c:manualLayout>
              </c:layout>
              <c:spPr>
                <a:solidFill>
                  <a:srgbClr val="FFFF00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6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55-4371-BFE6-076E1102EA15}"/>
                </c:ext>
              </c:extLst>
            </c:dLbl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県下の犯罪情勢!$Q$35:$U$35</c:f>
              <c:strCache>
                <c:ptCount val="5"/>
                <c:pt idx="0">
                  <c:v>R１</c:v>
                </c:pt>
                <c:pt idx="1">
                  <c:v>R２</c:v>
                </c:pt>
                <c:pt idx="2">
                  <c:v>R３</c:v>
                </c:pt>
                <c:pt idx="3">
                  <c:v>R４</c:v>
                </c:pt>
                <c:pt idx="4">
                  <c:v>R5.11末</c:v>
                </c:pt>
              </c:strCache>
            </c:strRef>
          </c:cat>
          <c:val>
            <c:numRef>
              <c:f>県下の犯罪情勢!$Q$36:$U$36</c:f>
              <c:numCache>
                <c:formatCode>#,##0_);[Red]\(#,##0\)</c:formatCode>
                <c:ptCount val="5"/>
                <c:pt idx="0">
                  <c:v>6498</c:v>
                </c:pt>
                <c:pt idx="1">
                  <c:v>5081</c:v>
                </c:pt>
                <c:pt idx="2">
                  <c:v>5187</c:v>
                </c:pt>
                <c:pt idx="3">
                  <c:v>4944</c:v>
                </c:pt>
                <c:pt idx="4">
                  <c:v>5634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F55-4371-BFE6-076E1102E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5109376"/>
        <c:axId val="1"/>
      </c:barChart>
      <c:lineChart>
        <c:grouping val="standard"/>
        <c:varyColors val="0"/>
        <c:ser>
          <c:idx val="0"/>
          <c:order val="1"/>
          <c:tx>
            <c:strRef>
              <c:f>県下の犯罪情勢!$P$37</c:f>
              <c:strCache>
                <c:ptCount val="1"/>
                <c:pt idx="0">
                  <c:v>刑法犯検挙率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12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624264865598684E-2"/>
                  <c:y val="-3.58321238469141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55-4371-BFE6-076E1102EA15}"/>
                </c:ext>
              </c:extLst>
            </c:dLbl>
            <c:dLbl>
              <c:idx val="1"/>
              <c:layout>
                <c:manualLayout>
                  <c:x val="-3.166798622446157E-2"/>
                  <c:y val="-4.450336368851540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55-4371-BFE6-076E1102EA15}"/>
                </c:ext>
              </c:extLst>
            </c:dLbl>
            <c:dLbl>
              <c:idx val="2"/>
              <c:layout>
                <c:manualLayout>
                  <c:x val="-3.6393890900686746E-2"/>
                  <c:y val="-4.566680914394352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55-4371-BFE6-076E1102EA15}"/>
                </c:ext>
              </c:extLst>
            </c:dLbl>
            <c:dLbl>
              <c:idx val="3"/>
              <c:layout>
                <c:manualLayout>
                  <c:x val="-3.9229436408669938E-2"/>
                  <c:y val="-4.489752431981966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55-4371-BFE6-076E1102EA15}"/>
                </c:ext>
              </c:extLst>
            </c:dLbl>
            <c:dLbl>
              <c:idx val="4"/>
              <c:layout>
                <c:manualLayout>
                  <c:x val="-3.2613186075443321E-2"/>
                  <c:y val="-4.018043920180874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55-4371-BFE6-076E1102EA1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県下の犯罪情勢!$Q$35:$U$35</c:f>
              <c:strCache>
                <c:ptCount val="5"/>
                <c:pt idx="0">
                  <c:v>R１</c:v>
                </c:pt>
                <c:pt idx="1">
                  <c:v>R２</c:v>
                </c:pt>
                <c:pt idx="2">
                  <c:v>R３</c:v>
                </c:pt>
                <c:pt idx="3">
                  <c:v>R４</c:v>
                </c:pt>
                <c:pt idx="4">
                  <c:v>R5.11末</c:v>
                </c:pt>
              </c:strCache>
            </c:strRef>
          </c:cat>
          <c:val>
            <c:numRef>
              <c:f>県下の犯罪情勢!$Q$37:$U$37</c:f>
              <c:numCache>
                <c:formatCode>0.0_ ;[Red]\-0.0\ </c:formatCode>
                <c:ptCount val="5"/>
                <c:pt idx="0">
                  <c:v>53.4</c:v>
                </c:pt>
                <c:pt idx="1">
                  <c:v>70.400000000000006</c:v>
                </c:pt>
                <c:pt idx="2">
                  <c:v>63.7</c:v>
                </c:pt>
                <c:pt idx="3">
                  <c:v>58.8</c:v>
                </c:pt>
                <c:pt idx="4">
                  <c:v>54.9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F55-4371-BFE6-076E1102E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351093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500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3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（件）</a:t>
                </a:r>
              </a:p>
            </c:rich>
          </c:tx>
          <c:layout>
            <c:manualLayout>
              <c:xMode val="edge"/>
              <c:yMode val="edge"/>
              <c:x val="5.6098495500562437E-2"/>
              <c:y val="3.667332002661343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5109376"/>
        <c:crosses val="autoZero"/>
        <c:crossBetween val="between"/>
        <c:majorUnit val="5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85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3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（％）</a:t>
                </a:r>
              </a:p>
            </c:rich>
          </c:tx>
          <c:layout>
            <c:manualLayout>
              <c:xMode val="edge"/>
              <c:yMode val="edge"/>
              <c:x val="0.93376863048368952"/>
              <c:y val="3.5363603501658097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 ;[Red]\-0.0\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5183141169853767"/>
          <c:y val="2.7017251586066712E-2"/>
          <c:w val="0.20991704161979752"/>
          <c:h val="0.1173019839585919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99CC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0.78740157480314965" l="0.78740157480314965" r="0.78740157480314965" t="0.78740157480314965" header="0.51181102362204722" footer="0.51181102362204722"/>
    <c:pageSetup paperSize="9" orientation="landscape"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43</xdr:row>
      <xdr:rowOff>19050</xdr:rowOff>
    </xdr:from>
    <xdr:to>
      <xdr:col>11</xdr:col>
      <xdr:colOff>400050</xdr:colOff>
      <xdr:row>70</xdr:row>
      <xdr:rowOff>28575</xdr:rowOff>
    </xdr:to>
    <xdr:graphicFrame macro="">
      <xdr:nvGraphicFramePr>
        <xdr:cNvPr id="164025" name="Chart 4">
          <a:extLst>
            <a:ext uri="{FF2B5EF4-FFF2-40B4-BE49-F238E27FC236}">
              <a16:creationId xmlns:a16="http://schemas.microsoft.com/office/drawing/2014/main" id="{00000000-0008-0000-0000-0000B980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466725</xdr:colOff>
          <xdr:row>8</xdr:row>
          <xdr:rowOff>200025</xdr:rowOff>
        </xdr:from>
        <xdr:to>
          <xdr:col>16</xdr:col>
          <xdr:colOff>428625</xdr:colOff>
          <xdr:row>11</xdr:row>
          <xdr:rowOff>47625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ja-JP" altLang="en-US" sz="14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件数クリア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D133"/>
  <sheetViews>
    <sheetView showGridLines="0" tabSelected="1" view="pageBreakPreview" topLeftCell="B1" zoomScale="85" zoomScaleNormal="100" zoomScaleSheetLayoutView="85" workbookViewId="0">
      <selection activeCell="J5" sqref="J5"/>
    </sheetView>
  </sheetViews>
  <sheetFormatPr defaultRowHeight="13.5"/>
  <cols>
    <col min="1" max="1" width="4.125" style="1" customWidth="1"/>
    <col min="2" max="2" width="6.625" style="1" customWidth="1"/>
    <col min="3" max="3" width="22.625" style="1" customWidth="1"/>
    <col min="4" max="5" width="10.625" style="1" customWidth="1"/>
    <col min="6" max="6" width="9.625" style="1" customWidth="1"/>
    <col min="7" max="7" width="10.75" style="1" customWidth="1"/>
    <col min="8" max="8" width="8.75" style="1" customWidth="1"/>
    <col min="9" max="11" width="9" style="1"/>
    <col min="12" max="12" width="8.875" style="1" customWidth="1"/>
    <col min="13" max="14" width="3.75" style="2" customWidth="1"/>
    <col min="15" max="16" width="9" style="2"/>
    <col min="17" max="19" width="9.875" style="2" bestFit="1" customWidth="1"/>
    <col min="20" max="20" width="9.75" style="2" bestFit="1" customWidth="1"/>
    <col min="21" max="21" width="9.75" style="1" bestFit="1" customWidth="1"/>
    <col min="22" max="22" width="8.875" style="1" customWidth="1"/>
    <col min="23" max="23" width="9.25" style="1" bestFit="1" customWidth="1"/>
    <col min="24" max="24" width="9.375" style="1" bestFit="1" customWidth="1"/>
    <col min="25" max="28" width="9.25" style="1" bestFit="1" customWidth="1"/>
    <col min="29" max="16384" width="9" style="1"/>
  </cols>
  <sheetData>
    <row r="2" spans="2:17" ht="21" customHeight="1">
      <c r="B2" s="84" t="s">
        <v>56</v>
      </c>
      <c r="C2" s="84"/>
      <c r="D2" s="84"/>
      <c r="E2" s="84"/>
      <c r="F2" s="5"/>
      <c r="G2" s="71"/>
      <c r="H2" s="5"/>
      <c r="O2" s="72" t="s">
        <v>45</v>
      </c>
    </row>
    <row r="3" spans="2:17" ht="9" customHeight="1"/>
    <row r="4" spans="2:17" ht="21" customHeight="1">
      <c r="B4" s="95" t="s">
        <v>15</v>
      </c>
      <c r="C4" s="96"/>
      <c r="D4" s="3" t="s">
        <v>49</v>
      </c>
      <c r="E4" s="3" t="s">
        <v>50</v>
      </c>
      <c r="F4" s="93" t="s">
        <v>14</v>
      </c>
      <c r="G4" s="88" t="s">
        <v>24</v>
      </c>
      <c r="H4" s="88" t="s">
        <v>25</v>
      </c>
      <c r="O4" s="73"/>
      <c r="P4" s="76" t="s">
        <v>49</v>
      </c>
      <c r="Q4" s="76" t="s">
        <v>51</v>
      </c>
    </row>
    <row r="5" spans="2:17" ht="21" customHeight="1">
      <c r="B5" s="97"/>
      <c r="C5" s="98"/>
      <c r="D5" s="4" t="s">
        <v>55</v>
      </c>
      <c r="E5" s="4" t="str">
        <f>D5</f>
        <v>11月末</v>
      </c>
      <c r="F5" s="94"/>
      <c r="G5" s="89"/>
      <c r="H5" s="89"/>
      <c r="J5" s="5"/>
      <c r="K5" s="5"/>
      <c r="L5" s="5"/>
      <c r="M5" s="5"/>
      <c r="N5" s="5"/>
      <c r="O5" s="74" t="s">
        <v>44</v>
      </c>
      <c r="P5" s="77">
        <f>D6</f>
        <v>5634</v>
      </c>
      <c r="Q5" s="77">
        <f>E6</f>
        <v>4530</v>
      </c>
    </row>
    <row r="6" spans="2:17" ht="22.5" customHeight="1">
      <c r="B6" s="91" t="s">
        <v>18</v>
      </c>
      <c r="C6" s="92"/>
      <c r="D6" s="67">
        <v>5634</v>
      </c>
      <c r="E6" s="67">
        <v>4530</v>
      </c>
      <c r="F6" s="66">
        <v>1104</v>
      </c>
      <c r="G6" s="43">
        <v>24.370860927152318</v>
      </c>
      <c r="H6" s="57" t="s">
        <v>39</v>
      </c>
      <c r="I6" s="61"/>
      <c r="J6" s="61"/>
      <c r="O6" s="75" t="s">
        <v>46</v>
      </c>
      <c r="P6" s="77">
        <f>SUM(D7,D12,D17,D28,D31,D36,)</f>
        <v>5634</v>
      </c>
      <c r="Q6" s="77">
        <f>SUM(E7,E12,E17,E28,E31,E36,R15)</f>
        <v>4530</v>
      </c>
    </row>
    <row r="7" spans="2:17" ht="21" customHeight="1">
      <c r="B7" s="85" t="s">
        <v>26</v>
      </c>
      <c r="C7" s="87"/>
      <c r="D7" s="49">
        <v>61</v>
      </c>
      <c r="E7" s="49">
        <v>40</v>
      </c>
      <c r="F7" s="6">
        <v>21</v>
      </c>
      <c r="G7" s="44">
        <v>52.5</v>
      </c>
      <c r="H7" s="58">
        <v>1.0827121050763224</v>
      </c>
      <c r="P7" s="2" t="str">
        <f>IF(P5=P6,"ＯＫ","やりなおし")</f>
        <v>ＯＫ</v>
      </c>
      <c r="Q7" s="2" t="str">
        <f>IF(Q5=Q6,"ＯＫ","やりなおし")</f>
        <v>ＯＫ</v>
      </c>
    </row>
    <row r="8" spans="2:17" ht="21" customHeight="1">
      <c r="B8" s="7"/>
      <c r="C8" s="8" t="s">
        <v>27</v>
      </c>
      <c r="D8" s="50">
        <v>11</v>
      </c>
      <c r="E8" s="51">
        <v>5</v>
      </c>
      <c r="F8" s="9">
        <v>6</v>
      </c>
      <c r="G8" s="45">
        <v>120</v>
      </c>
      <c r="H8" s="40">
        <v>0.19524316648917289</v>
      </c>
    </row>
    <row r="9" spans="2:17" ht="21" customHeight="1">
      <c r="B9" s="7"/>
      <c r="C9" s="10" t="s">
        <v>28</v>
      </c>
      <c r="D9" s="50">
        <v>3</v>
      </c>
      <c r="E9" s="50">
        <v>5</v>
      </c>
      <c r="F9" s="9">
        <v>-2</v>
      </c>
      <c r="G9" s="45">
        <v>-40</v>
      </c>
      <c r="H9" s="40">
        <v>5.3248136315228969E-2</v>
      </c>
    </row>
    <row r="10" spans="2:17" ht="21" customHeight="1">
      <c r="B10" s="7"/>
      <c r="C10" s="10" t="s">
        <v>29</v>
      </c>
      <c r="D10" s="50">
        <v>8</v>
      </c>
      <c r="E10" s="50">
        <v>9</v>
      </c>
      <c r="F10" s="9">
        <v>-1</v>
      </c>
      <c r="G10" s="45">
        <v>-11.111111111111111</v>
      </c>
      <c r="H10" s="40">
        <v>0.14199503017394391</v>
      </c>
    </row>
    <row r="11" spans="2:17" ht="21" customHeight="1">
      <c r="B11" s="11"/>
      <c r="C11" s="12" t="s">
        <v>53</v>
      </c>
      <c r="D11" s="52">
        <v>39</v>
      </c>
      <c r="E11" s="52">
        <v>21</v>
      </c>
      <c r="F11" s="9">
        <v>18</v>
      </c>
      <c r="G11" s="45">
        <v>85.714285714285708</v>
      </c>
      <c r="H11" s="40">
        <v>0.69222577209797653</v>
      </c>
    </row>
    <row r="12" spans="2:17" ht="21" customHeight="1">
      <c r="B12" s="85" t="s">
        <v>34</v>
      </c>
      <c r="C12" s="87"/>
      <c r="D12" s="49">
        <v>691</v>
      </c>
      <c r="E12" s="49">
        <v>543</v>
      </c>
      <c r="F12" s="6">
        <v>148</v>
      </c>
      <c r="G12" s="44">
        <v>27.255985267034994</v>
      </c>
      <c r="H12" s="58">
        <v>12.264820731274405</v>
      </c>
    </row>
    <row r="13" spans="2:17" ht="21" customHeight="1">
      <c r="B13" s="7"/>
      <c r="C13" s="10" t="s">
        <v>30</v>
      </c>
      <c r="D13" s="50">
        <v>359</v>
      </c>
      <c r="E13" s="50">
        <v>312</v>
      </c>
      <c r="F13" s="9">
        <v>47</v>
      </c>
      <c r="G13" s="45">
        <v>15.064102564102564</v>
      </c>
      <c r="H13" s="40">
        <v>6.3720269790557325</v>
      </c>
    </row>
    <row r="14" spans="2:17" ht="21" customHeight="1">
      <c r="B14" s="7"/>
      <c r="C14" s="10" t="s">
        <v>31</v>
      </c>
      <c r="D14" s="50">
        <v>258</v>
      </c>
      <c r="E14" s="50">
        <v>189</v>
      </c>
      <c r="F14" s="9">
        <v>69</v>
      </c>
      <c r="G14" s="45">
        <v>36.507936507936506</v>
      </c>
      <c r="H14" s="40">
        <v>4.5793397231096913</v>
      </c>
    </row>
    <row r="15" spans="2:17" ht="21" customHeight="1">
      <c r="B15" s="7"/>
      <c r="C15" s="10" t="s">
        <v>32</v>
      </c>
      <c r="D15" s="50">
        <v>54</v>
      </c>
      <c r="E15" s="52">
        <v>31</v>
      </c>
      <c r="F15" s="9">
        <v>23</v>
      </c>
      <c r="G15" s="45">
        <v>74.193548387096769</v>
      </c>
      <c r="H15" s="40">
        <v>0.95846645367412142</v>
      </c>
    </row>
    <row r="16" spans="2:17" ht="21" customHeight="1">
      <c r="B16" s="11"/>
      <c r="C16" s="10" t="s">
        <v>33</v>
      </c>
      <c r="D16" s="50">
        <v>20</v>
      </c>
      <c r="E16" s="50">
        <v>11</v>
      </c>
      <c r="F16" s="9">
        <v>9</v>
      </c>
      <c r="G16" s="45">
        <v>81.818181818181827</v>
      </c>
      <c r="H16" s="40">
        <v>0.35498757543485981</v>
      </c>
    </row>
    <row r="17" spans="2:24" ht="21" customHeight="1">
      <c r="B17" s="85" t="s">
        <v>7</v>
      </c>
      <c r="C17" s="86"/>
      <c r="D17" s="49">
        <v>3687</v>
      </c>
      <c r="E17" s="49">
        <v>3079</v>
      </c>
      <c r="F17" s="6">
        <v>608</v>
      </c>
      <c r="G17" s="44">
        <v>19.746670997076972</v>
      </c>
      <c r="H17" s="58">
        <v>65.441959531416401</v>
      </c>
    </row>
    <row r="18" spans="2:24" ht="21" customHeight="1">
      <c r="B18" s="13"/>
      <c r="C18" s="62" t="s">
        <v>0</v>
      </c>
      <c r="D18" s="50">
        <v>97</v>
      </c>
      <c r="E18" s="50">
        <v>75</v>
      </c>
      <c r="F18" s="9">
        <v>22</v>
      </c>
      <c r="G18" s="46">
        <v>29.333333333333332</v>
      </c>
      <c r="H18" s="40">
        <v>1.7216897408590697</v>
      </c>
    </row>
    <row r="19" spans="2:24" ht="21" customHeight="1">
      <c r="B19" s="13"/>
      <c r="C19" s="62" t="s">
        <v>17</v>
      </c>
      <c r="D19" s="50">
        <v>14</v>
      </c>
      <c r="E19" s="50">
        <v>28</v>
      </c>
      <c r="F19" s="9">
        <v>-14</v>
      </c>
      <c r="G19" s="46">
        <v>-50</v>
      </c>
      <c r="H19" s="40">
        <v>0.24849130280440185</v>
      </c>
    </row>
    <row r="20" spans="2:24" ht="21" customHeight="1">
      <c r="B20" s="13"/>
      <c r="C20" s="62" t="s">
        <v>16</v>
      </c>
      <c r="D20" s="50">
        <v>16</v>
      </c>
      <c r="E20" s="50">
        <v>7</v>
      </c>
      <c r="F20" s="9">
        <v>9</v>
      </c>
      <c r="G20" s="46">
        <v>128.57142857142858</v>
      </c>
      <c r="H20" s="40">
        <v>0.28399006034788782</v>
      </c>
    </row>
    <row r="21" spans="2:24" ht="21" customHeight="1">
      <c r="B21" s="13"/>
      <c r="C21" s="62" t="s">
        <v>8</v>
      </c>
      <c r="D21" s="50">
        <v>48</v>
      </c>
      <c r="E21" s="55">
        <v>52</v>
      </c>
      <c r="F21" s="9">
        <v>-4</v>
      </c>
      <c r="G21" s="46">
        <v>-7.6923076923076925</v>
      </c>
      <c r="H21" s="40">
        <v>0.85197018104366351</v>
      </c>
    </row>
    <row r="22" spans="2:24" ht="21" customHeight="1">
      <c r="B22" s="13"/>
      <c r="C22" s="63" t="s">
        <v>2</v>
      </c>
      <c r="D22" s="53">
        <v>1139</v>
      </c>
      <c r="E22" s="53">
        <v>997</v>
      </c>
      <c r="F22" s="14">
        <v>142</v>
      </c>
      <c r="G22" s="47">
        <v>14.242728184553661</v>
      </c>
      <c r="H22" s="47">
        <v>20.216542421015266</v>
      </c>
    </row>
    <row r="23" spans="2:24" ht="21" customHeight="1">
      <c r="B23" s="13"/>
      <c r="C23" s="63" t="s">
        <v>40</v>
      </c>
      <c r="D23" s="53">
        <v>3</v>
      </c>
      <c r="E23" s="53">
        <v>0</v>
      </c>
      <c r="F23" s="14">
        <v>3</v>
      </c>
      <c r="G23" s="47" t="s">
        <v>57</v>
      </c>
      <c r="H23" s="40">
        <v>5.3248136315228969E-2</v>
      </c>
    </row>
    <row r="24" spans="2:24" ht="21" customHeight="1">
      <c r="B24" s="13"/>
      <c r="C24" s="62" t="s">
        <v>1</v>
      </c>
      <c r="D24" s="50">
        <v>203</v>
      </c>
      <c r="E24" s="50">
        <v>174</v>
      </c>
      <c r="F24" s="9">
        <v>29</v>
      </c>
      <c r="G24" s="46">
        <v>16.666666666666664</v>
      </c>
      <c r="H24" s="40">
        <v>3.6031238906638263</v>
      </c>
    </row>
    <row r="25" spans="2:24" ht="21" customHeight="1">
      <c r="B25" s="13"/>
      <c r="C25" s="62" t="s">
        <v>3</v>
      </c>
      <c r="D25" s="50">
        <v>16</v>
      </c>
      <c r="E25" s="50">
        <v>15</v>
      </c>
      <c r="F25" s="9">
        <v>1</v>
      </c>
      <c r="G25" s="46">
        <v>6.666666666666667</v>
      </c>
      <c r="H25" s="40">
        <v>0.28399006034788782</v>
      </c>
    </row>
    <row r="26" spans="2:24" ht="21" customHeight="1">
      <c r="B26" s="13"/>
      <c r="C26" s="62" t="s">
        <v>4</v>
      </c>
      <c r="D26" s="50">
        <v>940</v>
      </c>
      <c r="E26" s="50">
        <v>722</v>
      </c>
      <c r="F26" s="9">
        <v>218</v>
      </c>
      <c r="G26" s="46">
        <v>30.193905817174517</v>
      </c>
      <c r="H26" s="59">
        <v>16.684416045438411</v>
      </c>
      <c r="M26" s="1"/>
      <c r="N26" s="1"/>
      <c r="O26" s="1"/>
      <c r="P26" s="15"/>
      <c r="Q26" s="16"/>
      <c r="R26" s="15"/>
    </row>
    <row r="27" spans="2:24" ht="21" customHeight="1">
      <c r="B27" s="13"/>
      <c r="C27" s="62" t="s">
        <v>9</v>
      </c>
      <c r="D27" s="54">
        <v>1211</v>
      </c>
      <c r="E27" s="54">
        <v>1009</v>
      </c>
      <c r="F27" s="9">
        <v>202</v>
      </c>
      <c r="G27" s="46">
        <v>20.01982160555005</v>
      </c>
      <c r="H27" s="40">
        <v>21.494497692580762</v>
      </c>
      <c r="M27" s="1"/>
      <c r="N27" s="1"/>
      <c r="O27" s="1"/>
      <c r="P27" s="17" t="s">
        <v>41</v>
      </c>
      <c r="Q27" s="18"/>
      <c r="R27" s="18"/>
      <c r="S27" s="18"/>
      <c r="T27" s="18"/>
      <c r="U27" s="18"/>
      <c r="V27" s="2"/>
    </row>
    <row r="28" spans="2:24" ht="21" customHeight="1">
      <c r="B28" s="85" t="s">
        <v>10</v>
      </c>
      <c r="C28" s="86"/>
      <c r="D28" s="49">
        <v>401</v>
      </c>
      <c r="E28" s="49">
        <v>243</v>
      </c>
      <c r="F28" s="6">
        <v>158</v>
      </c>
      <c r="G28" s="48">
        <v>65.02057613168725</v>
      </c>
      <c r="H28" s="58">
        <v>7.1175008874689389</v>
      </c>
      <c r="M28" s="1"/>
      <c r="N28" s="1"/>
      <c r="O28" s="1"/>
      <c r="P28" s="19"/>
      <c r="Q28" s="18"/>
      <c r="R28" s="18"/>
      <c r="S28" s="18"/>
      <c r="T28" s="18"/>
      <c r="U28" s="18"/>
      <c r="V28" s="2"/>
    </row>
    <row r="29" spans="2:24" ht="21" customHeight="1">
      <c r="B29" s="20"/>
      <c r="C29" s="65" t="s">
        <v>13</v>
      </c>
      <c r="D29" s="50">
        <v>351</v>
      </c>
      <c r="E29" s="50">
        <v>207</v>
      </c>
      <c r="F29" s="9">
        <v>144</v>
      </c>
      <c r="G29" s="46">
        <v>69.565217391304344</v>
      </c>
      <c r="H29" s="40">
        <v>6.2300319488817886</v>
      </c>
      <c r="M29" s="1"/>
      <c r="N29" s="1"/>
      <c r="O29" s="1"/>
      <c r="P29" s="19"/>
      <c r="Q29" s="18"/>
      <c r="R29" s="18"/>
      <c r="S29" s="18"/>
      <c r="T29" s="18"/>
      <c r="U29" s="18"/>
      <c r="V29" s="2"/>
    </row>
    <row r="30" spans="2:24" ht="21" customHeight="1">
      <c r="B30" s="20"/>
      <c r="C30" s="65" t="s">
        <v>23</v>
      </c>
      <c r="D30" s="55">
        <v>50</v>
      </c>
      <c r="E30" s="55">
        <v>36</v>
      </c>
      <c r="F30" s="9">
        <v>14</v>
      </c>
      <c r="G30" s="46">
        <v>38.888888888888893</v>
      </c>
      <c r="H30" s="40">
        <v>0.88746893858714948</v>
      </c>
      <c r="M30" s="1"/>
      <c r="N30" s="1"/>
      <c r="O30" s="1"/>
      <c r="P30" s="19"/>
      <c r="Q30" s="18"/>
      <c r="R30" s="18"/>
      <c r="S30" s="18"/>
      <c r="T30" s="18"/>
      <c r="U30" s="18"/>
      <c r="V30" s="2"/>
    </row>
    <row r="31" spans="2:24" ht="21" customHeight="1">
      <c r="B31" s="85" t="s">
        <v>36</v>
      </c>
      <c r="C31" s="87"/>
      <c r="D31" s="49">
        <v>123</v>
      </c>
      <c r="E31" s="49">
        <v>66</v>
      </c>
      <c r="F31" s="6">
        <v>57</v>
      </c>
      <c r="G31" s="48">
        <v>86.36363636363636</v>
      </c>
      <c r="H31" s="58">
        <v>2.183173588924388</v>
      </c>
      <c r="M31" s="1"/>
      <c r="N31" s="1"/>
      <c r="O31" s="1"/>
      <c r="P31" s="21"/>
      <c r="Q31" s="21"/>
      <c r="R31" s="21"/>
      <c r="S31" s="21"/>
      <c r="T31" s="21"/>
      <c r="U31" s="21"/>
      <c r="V31" s="21"/>
      <c r="W31" s="22"/>
      <c r="X31" s="22"/>
    </row>
    <row r="32" spans="2:24" ht="21" customHeight="1">
      <c r="B32" s="7"/>
      <c r="C32" s="64" t="s">
        <v>35</v>
      </c>
      <c r="D32" s="51">
        <v>0</v>
      </c>
      <c r="E32" s="52">
        <v>0</v>
      </c>
      <c r="F32" s="9">
        <v>0</v>
      </c>
      <c r="G32" s="46" t="s">
        <v>57</v>
      </c>
      <c r="H32" s="40">
        <v>0</v>
      </c>
      <c r="M32" s="1"/>
      <c r="N32" s="1"/>
      <c r="O32" s="1"/>
      <c r="P32" s="21"/>
      <c r="Q32" s="21"/>
      <c r="R32" s="21"/>
      <c r="S32" s="21"/>
      <c r="T32" s="21"/>
      <c r="U32" s="21"/>
      <c r="V32" s="21"/>
      <c r="W32" s="22"/>
      <c r="X32" s="22"/>
    </row>
    <row r="33" spans="2:30" ht="21" customHeight="1">
      <c r="B33" s="7"/>
      <c r="C33" s="64" t="s">
        <v>52</v>
      </c>
      <c r="D33" s="50">
        <v>62</v>
      </c>
      <c r="E33" s="51">
        <v>43</v>
      </c>
      <c r="F33" s="9">
        <v>19</v>
      </c>
      <c r="G33" s="46">
        <v>44.186046511627907</v>
      </c>
      <c r="H33" s="40">
        <v>1.1004614838480653</v>
      </c>
      <c r="M33" s="1"/>
      <c r="N33" s="1"/>
      <c r="O33" s="1"/>
      <c r="P33" s="21"/>
      <c r="Q33" s="21"/>
      <c r="R33" s="21"/>
      <c r="S33" s="21"/>
      <c r="T33" s="21"/>
      <c r="U33" s="21"/>
      <c r="V33" s="21"/>
      <c r="W33" s="22"/>
      <c r="X33" s="22"/>
    </row>
    <row r="34" spans="2:30" ht="21" customHeight="1">
      <c r="B34" s="7"/>
      <c r="C34" s="64" t="s">
        <v>37</v>
      </c>
      <c r="D34" s="50">
        <v>31</v>
      </c>
      <c r="E34" s="50">
        <v>19</v>
      </c>
      <c r="F34" s="9">
        <v>12</v>
      </c>
      <c r="G34" s="46">
        <v>63.157894736842103</v>
      </c>
      <c r="H34" s="40">
        <v>0.55023074192403265</v>
      </c>
      <c r="M34" s="1"/>
      <c r="N34" s="1"/>
      <c r="O34" s="1"/>
      <c r="P34" s="23"/>
      <c r="Q34" s="23"/>
      <c r="R34" s="23"/>
      <c r="S34" s="23"/>
      <c r="T34" s="23"/>
      <c r="U34" s="23"/>
      <c r="V34" s="21"/>
      <c r="W34" s="22"/>
      <c r="X34" s="22"/>
    </row>
    <row r="35" spans="2:30" ht="21" customHeight="1">
      <c r="B35" s="11"/>
      <c r="C35" s="64" t="s">
        <v>38</v>
      </c>
      <c r="D35" s="55">
        <v>30</v>
      </c>
      <c r="E35" s="55">
        <v>4</v>
      </c>
      <c r="F35" s="9">
        <v>26</v>
      </c>
      <c r="G35" s="46">
        <v>650</v>
      </c>
      <c r="H35" s="40">
        <v>0.53248136315228967</v>
      </c>
      <c r="M35" s="1"/>
      <c r="N35" s="1"/>
      <c r="O35" s="1"/>
      <c r="P35" s="69"/>
      <c r="Q35" s="70" t="s">
        <v>47</v>
      </c>
      <c r="R35" s="70" t="s">
        <v>42</v>
      </c>
      <c r="S35" s="24" t="s">
        <v>43</v>
      </c>
      <c r="T35" s="24" t="s">
        <v>48</v>
      </c>
      <c r="U35" s="24" t="s">
        <v>54</v>
      </c>
      <c r="V35" s="78"/>
      <c r="W35" s="79"/>
      <c r="X35" s="79"/>
      <c r="Y35" s="79"/>
      <c r="Z35" s="79"/>
      <c r="AA35" s="79"/>
      <c r="AB35" s="79"/>
      <c r="AC35" s="79"/>
      <c r="AD35" s="79"/>
    </row>
    <row r="36" spans="2:30" ht="21" customHeight="1">
      <c r="B36" s="85" t="s">
        <v>11</v>
      </c>
      <c r="C36" s="86"/>
      <c r="D36" s="49">
        <v>671</v>
      </c>
      <c r="E36" s="49">
        <v>559</v>
      </c>
      <c r="F36" s="6">
        <v>112</v>
      </c>
      <c r="G36" s="48">
        <v>20.035778175313059</v>
      </c>
      <c r="H36" s="58">
        <v>11.909833155839546</v>
      </c>
      <c r="M36" s="1"/>
      <c r="N36" s="1"/>
      <c r="O36" s="1"/>
      <c r="P36" s="70" t="s">
        <v>19</v>
      </c>
      <c r="Q36" s="56">
        <v>6498</v>
      </c>
      <c r="R36" s="56">
        <v>5081</v>
      </c>
      <c r="S36" s="60">
        <v>5187</v>
      </c>
      <c r="T36" s="60">
        <v>4944</v>
      </c>
      <c r="U36" s="60">
        <v>5634</v>
      </c>
      <c r="V36" s="80"/>
      <c r="W36" s="81"/>
      <c r="X36" s="81"/>
      <c r="Y36" s="81"/>
      <c r="Z36" s="81"/>
      <c r="AA36" s="81"/>
      <c r="AB36" s="81"/>
      <c r="AC36" s="81"/>
      <c r="AD36" s="81"/>
    </row>
    <row r="37" spans="2:30" ht="21" customHeight="1">
      <c r="B37" s="13"/>
      <c r="C37" s="62" t="s">
        <v>12</v>
      </c>
      <c r="D37" s="50">
        <v>86</v>
      </c>
      <c r="E37" s="50">
        <v>71</v>
      </c>
      <c r="F37" s="9">
        <v>15</v>
      </c>
      <c r="G37" s="46">
        <v>21.12676056338028</v>
      </c>
      <c r="H37" s="40">
        <v>1.5264465743698969</v>
      </c>
      <c r="M37" s="1"/>
      <c r="N37" s="1"/>
      <c r="O37" s="1"/>
      <c r="P37" s="70" t="s">
        <v>20</v>
      </c>
      <c r="Q37" s="41">
        <v>53.4</v>
      </c>
      <c r="R37" s="41">
        <v>70.400000000000006</v>
      </c>
      <c r="S37" s="42">
        <v>63.7</v>
      </c>
      <c r="T37" s="42">
        <v>58.8</v>
      </c>
      <c r="U37" s="42">
        <v>54.9</v>
      </c>
      <c r="V37" s="82"/>
      <c r="W37" s="83"/>
      <c r="X37" s="83"/>
      <c r="Y37" s="83"/>
      <c r="Z37" s="83"/>
      <c r="AA37" s="83"/>
      <c r="AB37" s="83"/>
      <c r="AC37" s="83"/>
      <c r="AD37" s="83"/>
    </row>
    <row r="38" spans="2:30" ht="21" customHeight="1">
      <c r="B38" s="13"/>
      <c r="C38" s="62" t="s">
        <v>5</v>
      </c>
      <c r="D38" s="50">
        <v>395</v>
      </c>
      <c r="E38" s="50">
        <v>347</v>
      </c>
      <c r="F38" s="9">
        <v>48</v>
      </c>
      <c r="G38" s="46">
        <v>13.8328530259366</v>
      </c>
      <c r="H38" s="40">
        <v>7.0110046148384804</v>
      </c>
      <c r="M38" s="21"/>
      <c r="N38" s="21"/>
      <c r="O38" s="1"/>
      <c r="P38" s="25"/>
      <c r="Q38" s="25"/>
      <c r="R38" s="25"/>
      <c r="S38" s="25"/>
      <c r="T38" s="25"/>
      <c r="U38" s="2"/>
    </row>
    <row r="39" spans="2:30" ht="21" customHeight="1">
      <c r="B39" s="26"/>
      <c r="C39" s="62" t="s">
        <v>6</v>
      </c>
      <c r="D39" s="56">
        <v>190</v>
      </c>
      <c r="E39" s="56">
        <v>141</v>
      </c>
      <c r="F39" s="9">
        <v>49</v>
      </c>
      <c r="G39" s="46">
        <v>34.751773049645394</v>
      </c>
      <c r="H39" s="40">
        <v>3.3723819666311683</v>
      </c>
      <c r="M39" s="21"/>
      <c r="N39" s="21"/>
      <c r="O39" s="25"/>
      <c r="P39" s="25"/>
      <c r="Q39" s="25"/>
      <c r="R39" s="25"/>
      <c r="S39" s="25"/>
    </row>
    <row r="40" spans="2:30" ht="17.25">
      <c r="D40" s="90" t="s">
        <v>21</v>
      </c>
      <c r="E40" s="90"/>
      <c r="F40" s="90"/>
      <c r="G40" s="90"/>
      <c r="H40" s="90"/>
      <c r="J40" s="27"/>
      <c r="M40" s="21"/>
      <c r="N40" s="21"/>
      <c r="O40" s="25"/>
      <c r="P40" s="25"/>
      <c r="Q40" s="25"/>
      <c r="R40" s="25"/>
      <c r="S40" s="25"/>
    </row>
    <row r="41" spans="2:30" ht="8.25" customHeight="1">
      <c r="B41" s="28"/>
      <c r="C41" s="28"/>
      <c r="D41" s="28"/>
      <c r="E41" s="28"/>
      <c r="F41" s="28"/>
      <c r="G41" s="28"/>
      <c r="H41" s="28"/>
    </row>
    <row r="42" spans="2:30" ht="8.25" customHeight="1"/>
    <row r="43" spans="2:30" ht="24" customHeight="1">
      <c r="B43" s="84" t="s">
        <v>22</v>
      </c>
      <c r="C43" s="84"/>
      <c r="D43" s="84"/>
      <c r="E43" s="84"/>
      <c r="F43" s="84"/>
      <c r="G43" s="29"/>
    </row>
    <row r="54" ht="12.75" customHeight="1"/>
    <row r="73" spans="2:2" ht="14.25">
      <c r="B73" s="68"/>
    </row>
    <row r="97" spans="3:3">
      <c r="C97" s="30"/>
    </row>
    <row r="98" spans="3:3">
      <c r="C98" s="30"/>
    </row>
    <row r="105" spans="3:3">
      <c r="C105" s="28"/>
    </row>
    <row r="106" spans="3:3">
      <c r="C106" s="28"/>
    </row>
    <row r="107" spans="3:3">
      <c r="C107" s="28"/>
    </row>
    <row r="125" spans="3:16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</row>
    <row r="127" spans="3:16" ht="14.25"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3"/>
      <c r="N127" s="33"/>
      <c r="O127" s="34"/>
      <c r="P127" s="34"/>
    </row>
    <row r="128" spans="3:16" ht="14.25">
      <c r="C128" s="35"/>
      <c r="D128" s="35"/>
      <c r="E128" s="35"/>
      <c r="F128" s="35"/>
      <c r="G128" s="35"/>
      <c r="H128" s="35"/>
      <c r="I128" s="36"/>
      <c r="J128" s="36"/>
      <c r="K128" s="36"/>
      <c r="L128" s="36"/>
      <c r="M128" s="36"/>
      <c r="N128" s="36"/>
      <c r="O128" s="36"/>
      <c r="P128" s="37"/>
    </row>
    <row r="129" spans="3:16" ht="14.25">
      <c r="C129" s="38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6"/>
      <c r="P129" s="37"/>
    </row>
    <row r="130" spans="3:16" ht="14.25">
      <c r="C130" s="38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</row>
    <row r="131" spans="3:16" ht="14.25">
      <c r="C131" s="38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</row>
    <row r="132" spans="3:16" ht="14.25">
      <c r="C132" s="38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</row>
    <row r="133" spans="3:16" ht="14.25">
      <c r="C133" s="38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</row>
  </sheetData>
  <mergeCells count="14">
    <mergeCell ref="G4:G5"/>
    <mergeCell ref="D40:H40"/>
    <mergeCell ref="H4:H5"/>
    <mergeCell ref="B36:C36"/>
    <mergeCell ref="B6:C6"/>
    <mergeCell ref="F4:F5"/>
    <mergeCell ref="B17:C17"/>
    <mergeCell ref="B4:C5"/>
    <mergeCell ref="B2:E2"/>
    <mergeCell ref="B43:F43"/>
    <mergeCell ref="B28:C28"/>
    <mergeCell ref="B31:C31"/>
    <mergeCell ref="B7:C7"/>
    <mergeCell ref="B12:C12"/>
  </mergeCells>
  <phoneticPr fontId="2"/>
  <pageMargins left="0.55118110236220474" right="0.19685039370078741" top="0.59055118110236227" bottom="0" header="0.47244094488188981" footer="0.19685039370078741"/>
  <pageSetup paperSize="9" scale="68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0]!件数クリア">
                <anchor moveWithCells="1" sizeWithCells="1">
                  <from>
                    <xdr:col>14</xdr:col>
                    <xdr:colOff>466725</xdr:colOff>
                    <xdr:row>8</xdr:row>
                    <xdr:rowOff>200025</xdr:rowOff>
                  </from>
                  <to>
                    <xdr:col>16</xdr:col>
                    <xdr:colOff>428625</xdr:colOff>
                    <xdr:row>11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県下の犯罪情勢</vt:lpstr>
      <vt:lpstr>県下の犯罪情勢!Print_Area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2023-12-25T01:45:01Z</dcterms:created>
  <dcterms:modified xsi:type="dcterms:W3CDTF">2024-01-29T02:05:24Z</dcterms:modified>
</cp:coreProperties>
</file>