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6\R0206_100の指標_Excel\"/>
    </mc:Choice>
  </mc:AlternateContent>
  <bookViews>
    <workbookView xWindow="4005" yWindow="165" windowWidth="21165" windowHeight="11340"/>
  </bookViews>
  <sheets>
    <sheet name="2.人口密度" sheetId="3" r:id="rId1"/>
  </sheets>
  <definedNames>
    <definedName name="_xlnm.Print_Area" localSheetId="0">'2.人口密度'!$B$1:$M$72</definedName>
  </definedNames>
  <calcPr calcId="162913"/>
</workbook>
</file>

<file path=xl/calcChain.xml><?xml version="1.0" encoding="utf-8"?>
<calcChain xmlns="http://schemas.openxmlformats.org/spreadsheetml/2006/main">
  <c r="Q53" i="3" l="1"/>
  <c r="R53" i="3"/>
  <c r="E47" i="3" l="1"/>
  <c r="R36" i="3"/>
  <c r="S5" i="3"/>
  <c r="R5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36" i="3"/>
  <c r="T49" i="3"/>
  <c r="T23" i="3"/>
  <c r="T7" i="3"/>
  <c r="T13" i="3"/>
  <c r="T44" i="3"/>
  <c r="T36" i="3"/>
  <c r="T43" i="3"/>
  <c r="T35" i="3"/>
  <c r="T37" i="3"/>
  <c r="T42" i="3"/>
  <c r="T34" i="3"/>
  <c r="T41" i="3"/>
  <c r="T9" i="3"/>
  <c r="T32" i="3"/>
  <c r="T16" i="3"/>
  <c r="T38" i="3"/>
  <c r="T8" i="3"/>
  <c r="T22" i="3"/>
  <c r="T5" i="3"/>
  <c r="T6" i="3"/>
  <c r="D36" i="3"/>
  <c r="T14" i="3"/>
  <c r="T30" i="3"/>
  <c r="T46" i="3"/>
  <c r="T24" i="3"/>
  <c r="T17" i="3"/>
  <c r="T50" i="3"/>
  <c r="T51" i="3"/>
  <c r="T15" i="3"/>
  <c r="T40" i="3"/>
  <c r="T48" i="3"/>
  <c r="T10" i="3"/>
  <c r="D18" i="3"/>
  <c r="T11" i="3"/>
  <c r="T12" i="3"/>
  <c r="T29" i="3"/>
  <c r="T39" i="3"/>
  <c r="T21" i="3"/>
  <c r="T25" i="3"/>
  <c r="T18" i="3"/>
  <c r="T19" i="3"/>
  <c r="C39" i="3"/>
  <c r="T20" i="3"/>
  <c r="T45" i="3"/>
  <c r="T47" i="3"/>
  <c r="T31" i="3"/>
  <c r="T26" i="3"/>
  <c r="T27" i="3"/>
  <c r="T28" i="3"/>
  <c r="T33" i="3"/>
  <c r="D22" i="3"/>
  <c r="E40" i="3"/>
  <c r="C10" i="3"/>
  <c r="D29" i="3"/>
  <c r="C46" i="3"/>
  <c r="D37" i="3"/>
  <c r="C13" i="3"/>
  <c r="E21" i="3"/>
  <c r="C48" i="3"/>
  <c r="D20" i="3"/>
  <c r="E6" i="3"/>
  <c r="D46" i="3"/>
  <c r="E22" i="3"/>
  <c r="E41" i="3"/>
  <c r="C11" i="3"/>
  <c r="C17" i="3"/>
  <c r="C37" i="3"/>
  <c r="E25" i="3"/>
  <c r="E34" i="3"/>
  <c r="E8" i="3"/>
  <c r="D25" i="3"/>
  <c r="E50" i="3"/>
  <c r="E44" i="3"/>
  <c r="C14" i="3"/>
  <c r="C44" i="3"/>
  <c r="C47" i="3"/>
  <c r="C8" i="3"/>
  <c r="E39" i="3"/>
  <c r="C50" i="3"/>
  <c r="C27" i="3"/>
  <c r="D11" i="3"/>
  <c r="D44" i="3"/>
  <c r="D10" i="3"/>
  <c r="E38" i="3"/>
  <c r="D14" i="3"/>
  <c r="C20" i="3"/>
  <c r="D48" i="3"/>
  <c r="C41" i="3"/>
  <c r="C16" i="3"/>
  <c r="C34" i="3"/>
  <c r="E29" i="3"/>
  <c r="D12" i="3"/>
  <c r="E26" i="3"/>
  <c r="E20" i="3"/>
  <c r="E12" i="3"/>
  <c r="C33" i="3"/>
  <c r="C38" i="3"/>
  <c r="E43" i="3"/>
  <c r="C15" i="3"/>
  <c r="D26" i="3"/>
  <c r="E27" i="3"/>
  <c r="C5" i="3"/>
  <c r="D21" i="3"/>
  <c r="C22" i="3"/>
  <c r="C19" i="3"/>
  <c r="C6" i="3"/>
  <c r="E33" i="3"/>
  <c r="D35" i="3"/>
  <c r="C43" i="3"/>
  <c r="E5" i="3"/>
  <c r="D41" i="3"/>
  <c r="E30" i="3"/>
  <c r="C25" i="3"/>
  <c r="E36" i="3"/>
  <c r="D40" i="3"/>
  <c r="D43" i="3"/>
  <c r="C26" i="3"/>
  <c r="D27" i="3"/>
  <c r="D8" i="3"/>
  <c r="E18" i="3"/>
  <c r="C32" i="3"/>
  <c r="E9" i="3"/>
  <c r="E51" i="3"/>
  <c r="C45" i="3"/>
  <c r="E46" i="3"/>
  <c r="D6" i="3"/>
  <c r="D49" i="3"/>
  <c r="E45" i="3"/>
  <c r="C49" i="3"/>
  <c r="D23" i="3"/>
  <c r="C51" i="3"/>
  <c r="D50" i="3"/>
  <c r="C23" i="3"/>
  <c r="D51" i="3"/>
  <c r="D45" i="3"/>
  <c r="D28" i="3"/>
  <c r="C30" i="3"/>
  <c r="C21" i="3"/>
  <c r="C18" i="3"/>
  <c r="C35" i="3"/>
  <c r="E32" i="3"/>
  <c r="E14" i="3"/>
  <c r="E10" i="3"/>
  <c r="C29" i="3"/>
  <c r="D33" i="3"/>
  <c r="E19" i="3"/>
  <c r="D42" i="3"/>
  <c r="C7" i="3"/>
  <c r="C12" i="3"/>
  <c r="E48" i="3"/>
  <c r="D9" i="3"/>
  <c r="D7" i="3"/>
  <c r="C36" i="3"/>
  <c r="D34" i="3"/>
  <c r="D15" i="3"/>
  <c r="C31" i="3"/>
  <c r="E31" i="3"/>
  <c r="D17" i="3"/>
  <c r="E28" i="3"/>
  <c r="D24" i="3"/>
  <c r="D16" i="3"/>
  <c r="D31" i="3"/>
  <c r="D47" i="3"/>
  <c r="D5" i="3"/>
  <c r="D30" i="3"/>
  <c r="D38" i="3"/>
  <c r="E49" i="3"/>
  <c r="E16" i="3"/>
  <c r="E35" i="3"/>
  <c r="C24" i="3"/>
  <c r="E23" i="3"/>
  <c r="C28" i="3"/>
  <c r="C9" i="3"/>
  <c r="C40" i="3"/>
  <c r="E13" i="3"/>
  <c r="C42" i="3"/>
  <c r="E37" i="3"/>
  <c r="D19" i="3"/>
  <c r="E42" i="3"/>
  <c r="D39" i="3"/>
  <c r="E7" i="3"/>
  <c r="D32" i="3"/>
  <c r="D13" i="3"/>
  <c r="E24" i="3"/>
  <c r="E17" i="3"/>
  <c r="E11" i="3"/>
  <c r="E15" i="3"/>
</calcChain>
</file>

<file path=xl/sharedStrings.xml><?xml version="1.0" encoding="utf-8"?>
<sst xmlns="http://schemas.openxmlformats.org/spreadsheetml/2006/main" count="150" uniqueCount="143">
  <si>
    <t>順位</t>
    <rPh sb="0" eb="2">
      <t>ジュンイ</t>
    </rPh>
    <phoneticPr fontId="2"/>
  </si>
  <si>
    <t>指標値　　　　　　　　　　（人／㎢）</t>
    <rPh sb="0" eb="2">
      <t>シヒョウ</t>
    </rPh>
    <rPh sb="2" eb="3">
      <t>アタイ</t>
    </rPh>
    <phoneticPr fontId="2"/>
  </si>
  <si>
    <t>（千人）</t>
    <rPh sb="1" eb="3">
      <t>センニン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</si>
  <si>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</si>
  <si>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</si>
  <si>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資料出所</t>
    <rPh sb="0" eb="2">
      <t>シリョウ</t>
    </rPh>
    <rPh sb="2" eb="4">
      <t>シュッショ</t>
    </rPh>
    <phoneticPr fontId="2"/>
  </si>
  <si>
    <t>○</t>
    <phoneticPr fontId="2"/>
  </si>
  <si>
    <t>調査周期：毎年</t>
    <rPh sb="0" eb="2">
      <t>チョウサ</t>
    </rPh>
    <rPh sb="2" eb="4">
      <t>シュウキ</t>
    </rPh>
    <rPh sb="5" eb="7">
      <t>マイネン</t>
    </rPh>
    <phoneticPr fontId="2"/>
  </si>
  <si>
    <t>注</t>
    <rPh sb="0" eb="1">
      <t>チュウ</t>
    </rPh>
    <phoneticPr fontId="2"/>
  </si>
  <si>
    <t>指標計算式</t>
    <rPh sb="0" eb="2">
      <t>シヒョウ</t>
    </rPh>
    <rPh sb="2" eb="5">
      <t>ケイサンシキ</t>
    </rPh>
    <phoneticPr fontId="2"/>
  </si>
  <si>
    <t>摘　要</t>
    <rPh sb="0" eb="1">
      <t>チャク</t>
    </rPh>
    <rPh sb="2" eb="3">
      <t>ヨウ</t>
    </rPh>
    <phoneticPr fontId="2"/>
  </si>
  <si>
    <t>参考</t>
    <rPh sb="0" eb="2">
      <t>サンコウ</t>
    </rPh>
    <phoneticPr fontId="2"/>
  </si>
  <si>
    <t>全　国</t>
    <rPh sb="0" eb="1">
      <t>ゼン</t>
    </rPh>
    <rPh sb="2" eb="3">
      <t>クニ</t>
    </rPh>
    <phoneticPr fontId="2"/>
  </si>
  <si>
    <t>総人口：総務省統計局「人口推計年報」</t>
    <rPh sb="0" eb="1">
      <t>ソウ</t>
    </rPh>
    <rPh sb="1" eb="3">
      <t>ジンコウ</t>
    </rPh>
    <rPh sb="4" eb="7">
      <t>ソウムショウ</t>
    </rPh>
    <rPh sb="7" eb="9">
      <t>トウケイ</t>
    </rPh>
    <rPh sb="9" eb="10">
      <t>キョク</t>
    </rPh>
    <rPh sb="11" eb="13">
      <t>ジンコウ</t>
    </rPh>
    <rPh sb="13" eb="15">
      <t>スイケイ</t>
    </rPh>
    <rPh sb="15" eb="17">
      <t>ネンポウ</t>
    </rPh>
    <phoneticPr fontId="2"/>
  </si>
  <si>
    <t>総面積（㎢）</t>
    <rPh sb="0" eb="3">
      <t>ソウメンセキ</t>
    </rPh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</si>
  <si>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</si>
  <si>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</si>
  <si>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</si>
  <si>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</si>
  <si>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</si>
  <si>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</si>
  <si>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</si>
  <si>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</si>
  <si>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</si>
  <si>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</si>
  <si>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</si>
  <si>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</si>
  <si>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</si>
  <si>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</si>
  <si>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</si>
  <si>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</si>
  <si>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</si>
  <si>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</si>
  <si>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</si>
  <si>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</si>
  <si>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</si>
  <si>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</si>
  <si>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</si>
  <si>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</si>
  <si>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</si>
  <si>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</si>
  <si>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</si>
  <si>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</si>
  <si>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</si>
  <si>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</si>
  <si>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</si>
  <si>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</si>
  <si>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</si>
  <si>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</si>
  <si>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</si>
  <si>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</si>
  <si>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</si>
  <si>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</si>
  <si>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</si>
  <si>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</si>
  <si>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</si>
  <si>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</si>
  <si>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</si>
  <si>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</si>
  <si>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</si>
  <si>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</si>
  <si>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</si>
  <si>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＊　順位は数値の大きい方からつけています。</t>
  </si>
  <si>
    <t>総面積：国土地理院｢全国都道府県市区町村面積調｣</t>
    <rPh sb="0" eb="1">
      <t>ソウ</t>
    </rPh>
    <rPh sb="1" eb="3">
      <t>メンセキ</t>
    </rPh>
    <rPh sb="4" eb="6">
      <t>コクド</t>
    </rPh>
    <rPh sb="6" eb="9">
      <t>チリイン</t>
    </rPh>
    <rPh sb="10" eb="12">
      <t>ゼンコク</t>
    </rPh>
    <rPh sb="12" eb="16">
      <t>トドウフケン</t>
    </rPh>
    <rPh sb="16" eb="20">
      <t>シクチョウソン</t>
    </rPh>
    <rPh sb="20" eb="22">
      <t>メンセキ</t>
    </rPh>
    <rPh sb="22" eb="23">
      <t>シラ</t>
    </rPh>
    <phoneticPr fontId="2"/>
  </si>
  <si>
    <t>大分県の推移</t>
    <rPh sb="0" eb="3">
      <t>オオイタケン</t>
    </rPh>
    <rPh sb="4" eb="6">
      <t>スイイ</t>
    </rPh>
    <phoneticPr fontId="2"/>
  </si>
  <si>
    <t>人口密度の推移</t>
    <rPh sb="0" eb="2">
      <t>ジンコウ</t>
    </rPh>
    <rPh sb="2" eb="4">
      <t>ミツド</t>
    </rPh>
    <rPh sb="5" eb="7">
      <t>スイイ</t>
    </rPh>
    <phoneticPr fontId="2"/>
  </si>
  <si>
    <t>基礎データ</t>
    <rPh sb="0" eb="2">
      <t>キソ</t>
    </rPh>
    <phoneticPr fontId="2"/>
  </si>
  <si>
    <t>総人口　　　　（千人）</t>
    <rPh sb="0" eb="1">
      <t>ソウ</t>
    </rPh>
    <rPh sb="1" eb="3">
      <t>ジンコウ</t>
    </rPh>
    <rPh sb="8" eb="10">
      <t>センニン</t>
    </rPh>
    <phoneticPr fontId="2"/>
  </si>
  <si>
    <t>北海道　　　　</t>
  </si>
  <si>
    <t>青森県　　　　</t>
  </si>
  <si>
    <t>岩手県　　　　</t>
  </si>
  <si>
    <t>宮城県　　　　</t>
  </si>
  <si>
    <t>秋田県　　　　</t>
  </si>
  <si>
    <t>山形県　　　　</t>
  </si>
  <si>
    <t>福島県　　　　</t>
  </si>
  <si>
    <t>茨城県　　　　</t>
  </si>
  <si>
    <t>栃木県　　　　</t>
  </si>
  <si>
    <t>群馬県　　　　</t>
  </si>
  <si>
    <t>埼玉県　　　　</t>
  </si>
  <si>
    <t>千葉県　　　　</t>
  </si>
  <si>
    <t>13</t>
    <phoneticPr fontId="2"/>
  </si>
  <si>
    <t>東京都　　　　</t>
  </si>
  <si>
    <t>神奈川県　　　</t>
  </si>
  <si>
    <t>新潟県　　　　</t>
  </si>
  <si>
    <t>富山県　　　　</t>
  </si>
  <si>
    <t>石川県　　　　</t>
  </si>
  <si>
    <t>福井県　　　　</t>
  </si>
  <si>
    <t>山梨県　　　　</t>
  </si>
  <si>
    <t>長野県　　　　</t>
  </si>
  <si>
    <t>岐阜県　　　　</t>
  </si>
  <si>
    <t>静岡県　　　　</t>
  </si>
  <si>
    <t>愛知県　　　　</t>
  </si>
  <si>
    <t>三重県　　　　</t>
  </si>
  <si>
    <t>滋賀県　　　　</t>
  </si>
  <si>
    <t>京都府　　　　</t>
  </si>
  <si>
    <t>大阪府　　　　</t>
  </si>
  <si>
    <t>兵庫県　　　　</t>
  </si>
  <si>
    <t>奈良県　　　　</t>
  </si>
  <si>
    <t>和歌山県　　　</t>
  </si>
  <si>
    <t>鳥取県　　　　</t>
  </si>
  <si>
    <t>島根県　　　　</t>
  </si>
  <si>
    <t>岡山県　　　　</t>
  </si>
  <si>
    <t>広島県　　　　</t>
  </si>
  <si>
    <t>山口県　　　　</t>
  </si>
  <si>
    <t>徳島県　　　　</t>
  </si>
  <si>
    <t>香川県　　　　</t>
  </si>
  <si>
    <t>愛媛県　　　　</t>
  </si>
  <si>
    <t>高知県　　　　</t>
  </si>
  <si>
    <t>福岡県　　　　</t>
  </si>
  <si>
    <t>佐賀県　　　　</t>
  </si>
  <si>
    <t>長崎県　　　　</t>
  </si>
  <si>
    <t>熊本県　　　　</t>
  </si>
  <si>
    <t>大分県　　　　</t>
  </si>
  <si>
    <t>宮崎県　　　　</t>
  </si>
  <si>
    <t>鹿児島県　　　</t>
  </si>
  <si>
    <t>沖縄県　　　　</t>
  </si>
  <si>
    <t>総面積［北方地域及び竹島を除く］（㎢）</t>
    <rPh sb="0" eb="3">
      <t>ソウメンセキ</t>
    </rPh>
    <phoneticPr fontId="2"/>
  </si>
  <si>
    <t>人口密度（人／㎢）</t>
    <rPh sb="5" eb="6">
      <t>ヒト</t>
    </rPh>
    <phoneticPr fontId="2"/>
  </si>
  <si>
    <t>２．人口密度（総面積１㎢あたり）</t>
    <rPh sb="2" eb="4">
      <t>ジンコウ</t>
    </rPh>
    <rPh sb="4" eb="6">
      <t>ミツド</t>
    </rPh>
    <rPh sb="7" eb="10">
      <t>ソウメンセキ</t>
    </rPh>
    <phoneticPr fontId="2"/>
  </si>
  <si>
    <t>）平成22年及び27年は総務省統計局「国勢調査報告」による。</t>
    <rPh sb="1" eb="3">
      <t>ヘイセイ</t>
    </rPh>
    <rPh sb="5" eb="6">
      <t>ネン</t>
    </rPh>
    <rPh sb="6" eb="7">
      <t>オヨ</t>
    </rPh>
    <rPh sb="10" eb="11">
      <t>ネン</t>
    </rPh>
    <rPh sb="12" eb="15">
      <t>ソウムショウ</t>
    </rPh>
    <rPh sb="15" eb="18">
      <t>トウケイキョク</t>
    </rPh>
    <rPh sb="19" eb="21">
      <t>コクセイ</t>
    </rPh>
    <rPh sb="21" eb="23">
      <t>チョウサ</t>
    </rPh>
    <rPh sb="23" eb="25">
      <t>ホウコク</t>
    </rPh>
    <phoneticPr fontId="2"/>
  </si>
  <si>
    <t>－</t>
    <phoneticPr fontId="2"/>
  </si>
  <si>
    <t>－令和元年－</t>
    <rPh sb="1" eb="3">
      <t>レイワ</t>
    </rPh>
    <rPh sb="3" eb="5">
      <t>ガンネン</t>
    </rPh>
    <rPh sb="5" eb="6">
      <t>ヘイネン</t>
    </rPh>
    <phoneticPr fontId="2"/>
  </si>
  <si>
    <t>分子：総人口、分母：総面積（ただし、全国値は北方地域5,003.05㎢及び竹島0.20㎢を除く）</t>
    <rPh sb="0" eb="2">
      <t>ブンシ</t>
    </rPh>
    <rPh sb="3" eb="6">
      <t>ソウジンコウ</t>
    </rPh>
    <rPh sb="18" eb="20">
      <t>ゼンコク</t>
    </rPh>
    <rPh sb="20" eb="21">
      <t>チ</t>
    </rPh>
    <rPh sb="24" eb="26">
      <t>チイキ</t>
    </rPh>
    <phoneticPr fontId="2"/>
  </si>
  <si>
    <t>調査期日：令和元年10月1日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rPh sb="11" eb="12">
      <t>ツキ</t>
    </rPh>
    <rPh sb="13" eb="14">
      <t>ヒ</t>
    </rPh>
    <phoneticPr fontId="2"/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</si>
  <si>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</si>
  <si>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</si>
  <si>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</si>
  <si>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</si>
  <si>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</si>
  <si>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</si>
  <si>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</si>
  <si>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</si>
  <si>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</si>
  <si>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</si>
  <si>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</si>
  <si>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</si>
  <si>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</si>
  <si>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</si>
  <si>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</si>
  <si>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t>2019年</t>
    <rPh sb="4" eb="5">
      <t>ネン</t>
    </rPh>
    <phoneticPr fontId="2"/>
  </si>
  <si>
    <t>基礎データ（令和元年）</t>
    <rPh sb="0" eb="2">
      <t>キソ</t>
    </rPh>
    <rPh sb="6" eb="8">
      <t>レイワ</t>
    </rPh>
    <rPh sb="8" eb="10">
      <t>ガンネン</t>
    </rPh>
    <rPh sb="9" eb="10">
      <t>トシ</t>
    </rPh>
    <rPh sb="10" eb="11">
      <t>ガンネン</t>
    </rPh>
    <phoneticPr fontId="2"/>
  </si>
  <si>
    <t>総人口（千人）</t>
    <rPh sb="0" eb="3">
      <t>ソウジンコウ</t>
    </rPh>
    <rPh sb="4" eb="5">
      <t>セン</t>
    </rPh>
    <rPh sb="5" eb="6">
      <t>ヒト</t>
    </rPh>
    <phoneticPr fontId="2"/>
  </si>
  <si>
    <t>全　　　　　国</t>
    <rPh sb="0" eb="1">
      <t>ゼン</t>
    </rPh>
    <rPh sb="6" eb="7">
      <t>クニ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</si>
</sst>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_);[Red]\(#,##0\)"/>
    <numFmt numFmtId="183" formatCode="#,##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0" fillId="0" borderId="0" applyNumberFormat="0" applyFont="0" applyFill="0" applyBorder="0" applyProtection="0">
      <alignment vertical="center"/>
    </xf>
    <xf numFmtId="0" fontId="1" fillId="0" borderId="0">
      <alignment vertical="center"/>
    </xf>
    <xf numFmtId="0" fontId="4" fillId="0" borderId="0"/>
    <xf numFmtId="0" fontId="4" fillId="0" borderId="0"/>
  </cellStyleXfs>
  <cellXfs count="14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 wrapText="1"/>
    </xf>
    <xf numFmtId="0" fontId="3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right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176" fontId="3" fillId="0" borderId="0" xfId="0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 wrapText="1"/>
    </xf>
    <xf numFmtId="178" fontId="3" fillId="0" borderId="0" xfId="6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5" fillId="0" borderId="0" xfId="0" applyNumberFormat="1" applyFont="1" applyFill="1" applyBorder="1" applyAlignment="1">
      <alignment vertical="center" wrapText="1"/>
    </xf>
    <xf numFmtId="0" fontId="12" fillId="0" borderId="0" xfId="6" applyFont="1" applyFill="1" applyBorder="1" applyAlignment="1">
      <alignment vertical="center"/>
    </xf>
    <xf numFmtId="180" fontId="13" fillId="0" borderId="0" xfId="7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vertical="center" wrapText="1"/>
    </xf>
    <xf numFmtId="178" fontId="3" fillId="0" borderId="1" xfId="6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right" vertical="center"/>
    </xf>
    <xf numFmtId="0" fontId="7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14" fillId="0" borderId="7" xfId="6" applyFont="1" applyFill="1" applyBorder="1" applyAlignment="1">
      <alignment horizontal="center" vertical="center"/>
    </xf>
    <xf numFmtId="0" fontId="14" fillId="0" borderId="8" xfId="6" applyFont="1" applyFill="1" applyBorder="1" applyAlignment="1">
      <alignment horizontal="center" vertical="center" wrapText="1"/>
    </xf>
    <xf numFmtId="40" fontId="14" fillId="0" borderId="8" xfId="1" applyNumberFormat="1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6" applyFont="1" applyFill="1" applyBorder="1" applyAlignment="1">
      <alignment horizontal="center" vertical="center"/>
    </xf>
    <xf numFmtId="0" fontId="3" fillId="0" borderId="0" xfId="5" applyFont="1" applyFill="1" applyBorder="1" applyAlignment="1">
      <alignment vertical="center" wrapText="1"/>
    </xf>
    <xf numFmtId="0" fontId="15" fillId="0" borderId="0" xfId="5" applyFont="1" applyFill="1" applyBorder="1" applyAlignment="1">
      <alignment horizontal="right" vertical="center" wrapText="1"/>
    </xf>
    <xf numFmtId="49" fontId="3" fillId="0" borderId="8" xfId="6" applyNumberFormat="1" applyFont="1" applyFill="1" applyBorder="1" applyAlignment="1">
      <alignment horizontal="left" vertical="center" indent="1"/>
    </xf>
    <xf numFmtId="0" fontId="3" fillId="0" borderId="15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 wrapText="1"/>
    </xf>
    <xf numFmtId="181" fontId="16" fillId="0" borderId="15" xfId="1" applyNumberFormat="1" applyFont="1" applyBorder="1">
      <alignment vertical="center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183" fontId="8" fillId="0" borderId="0" xfId="0" applyNumberFormat="1" applyFont="1" applyFill="1" applyBorder="1" applyAlignment="1">
      <alignment vertical="center" wrapText="1"/>
    </xf>
    <xf numFmtId="178" fontId="8" fillId="0" borderId="0" xfId="0" applyNumberFormat="1" applyFont="1" applyFill="1" applyBorder="1" applyAlignment="1">
      <alignment vertical="center" wrapText="1"/>
    </xf>
    <xf numFmtId="176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vertical="top" wrapText="1"/>
    </xf>
    <xf numFmtId="0" fontId="8" fillId="0" borderId="13" xfId="4" applyFont="1" applyFill="1" applyBorder="1" applyAlignment="1">
      <alignment horizontal="right" vertical="top" wrapText="1"/>
    </xf>
    <xf numFmtId="183" fontId="8" fillId="0" borderId="0" xfId="0" applyNumberFormat="1" applyFont="1" applyFill="1" applyBorder="1" applyAlignment="1">
      <alignment horizontal="center" vertical="center" wrapText="1"/>
    </xf>
    <xf numFmtId="183" fontId="8" fillId="0" borderId="10" xfId="0" applyNumberFormat="1" applyFont="1" applyFill="1" applyBorder="1" applyAlignment="1">
      <alignment vertical="center" wrapText="1"/>
    </xf>
    <xf numFmtId="0" fontId="8" fillId="0" borderId="12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79" fontId="8" fillId="0" borderId="8" xfId="0" applyNumberFormat="1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176" fontId="6" fillId="0" borderId="8" xfId="5" applyNumberFormat="1" applyFont="1" applyFill="1" applyBorder="1" applyAlignment="1">
      <alignment horizontal="center" vertical="center" wrapText="1"/>
    </xf>
    <xf numFmtId="0" fontId="0" fillId="0" borderId="0" xfId="4" applyFont="1">
      <alignment vertical="center"/>
    </xf>
    <xf numFmtId="0" fontId="10" fillId="0" borderId="0" xfId="4">
      <alignment vertical="center"/>
    </xf>
    <xf numFmtId="0" fontId="10" fillId="0" borderId="12" xfId="4" applyBorder="1">
      <alignment vertical="center"/>
    </xf>
    <xf numFmtId="0" fontId="3" fillId="0" borderId="14" xfId="4" applyFont="1" applyFill="1" applyBorder="1" applyAlignment="1">
      <alignment horizontal="center" vertical="center" wrapText="1"/>
    </xf>
    <xf numFmtId="0" fontId="3" fillId="0" borderId="18" xfId="4" applyFont="1" applyFill="1" applyBorder="1" applyAlignment="1">
      <alignment vertical="center" wrapText="1"/>
    </xf>
    <xf numFmtId="177" fontId="6" fillId="0" borderId="13" xfId="4" applyNumberFormat="1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distributed" vertical="center" justifyLastLine="1"/>
    </xf>
    <xf numFmtId="182" fontId="6" fillId="0" borderId="15" xfId="2" applyNumberFormat="1" applyFont="1" applyFill="1" applyBorder="1" applyAlignment="1">
      <alignment horizontal="right" vertical="center" indent="1"/>
    </xf>
    <xf numFmtId="176" fontId="6" fillId="0" borderId="0" xfId="4" applyNumberFormat="1" applyFont="1" applyFill="1" applyBorder="1" applyAlignment="1">
      <alignment horizontal="distributed" vertical="center" justifyLastLine="1"/>
    </xf>
    <xf numFmtId="177" fontId="6" fillId="0" borderId="13" xfId="6" applyNumberFormat="1" applyFont="1" applyFill="1" applyBorder="1" applyAlignment="1">
      <alignment horizontal="distributed" vertical="center"/>
    </xf>
    <xf numFmtId="49" fontId="6" fillId="0" borderId="0" xfId="6" applyNumberFormat="1" applyFont="1" applyFill="1" applyBorder="1" applyAlignment="1">
      <alignment horizontal="distributed" vertical="center" justifyLastLine="1"/>
    </xf>
    <xf numFmtId="0" fontId="6" fillId="0" borderId="0" xfId="6" applyFont="1" applyFill="1" applyBorder="1" applyAlignment="1">
      <alignment horizontal="distributed" vertical="center" justifyLastLine="1"/>
    </xf>
    <xf numFmtId="177" fontId="6" fillId="2" borderId="13" xfId="4" applyNumberFormat="1" applyFont="1" applyFill="1" applyBorder="1" applyAlignment="1">
      <alignment horizontal="distributed" vertical="center"/>
    </xf>
    <xf numFmtId="176" fontId="6" fillId="2" borderId="0" xfId="4" applyNumberFormat="1" applyFont="1" applyFill="1" applyBorder="1" applyAlignment="1">
      <alignment horizontal="distributed" vertical="center" justifyLastLine="1"/>
    </xf>
    <xf numFmtId="0" fontId="3" fillId="0" borderId="14" xfId="4" applyFont="1" applyFill="1" applyBorder="1" applyAlignment="1">
      <alignment vertical="center" wrapText="1"/>
    </xf>
    <xf numFmtId="0" fontId="14" fillId="0" borderId="10" xfId="6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vertical="center" wrapText="1"/>
    </xf>
    <xf numFmtId="0" fontId="10" fillId="0" borderId="19" xfId="4" applyBorder="1">
      <alignment vertical="center"/>
    </xf>
    <xf numFmtId="0" fontId="5" fillId="0" borderId="7" xfId="0" applyFont="1" applyFill="1" applyBorder="1" applyAlignment="1">
      <alignment vertical="center"/>
    </xf>
    <xf numFmtId="4" fontId="11" fillId="0" borderId="20" xfId="4" applyNumberFormat="1" applyFont="1" applyBorder="1">
      <alignment vertical="center"/>
    </xf>
    <xf numFmtId="4" fontId="11" fillId="0" borderId="15" xfId="4" applyNumberFormat="1" applyFont="1" applyBorder="1">
      <alignment vertical="center"/>
    </xf>
    <xf numFmtId="0" fontId="3" fillId="0" borderId="16" xfId="0" applyFont="1" applyFill="1" applyBorder="1" applyAlignment="1">
      <alignment vertical="center" wrapText="1"/>
    </xf>
    <xf numFmtId="40" fontId="3" fillId="0" borderId="16" xfId="1" applyNumberFormat="1" applyFont="1" applyFill="1" applyBorder="1" applyAlignment="1">
      <alignment vertical="center" wrapText="1"/>
    </xf>
    <xf numFmtId="0" fontId="10" fillId="0" borderId="21" xfId="4" applyBorder="1">
      <alignment vertical="center"/>
    </xf>
    <xf numFmtId="0" fontId="5" fillId="0" borderId="22" xfId="0" applyFont="1" applyFill="1" applyBorder="1" applyAlignment="1">
      <alignment vertical="center"/>
    </xf>
    <xf numFmtId="183" fontId="3" fillId="0" borderId="20" xfId="0" applyNumberFormat="1" applyFont="1" applyFill="1" applyBorder="1" applyAlignment="1">
      <alignment vertical="center" wrapText="1"/>
    </xf>
    <xf numFmtId="183" fontId="3" fillId="0" borderId="15" xfId="0" applyNumberFormat="1" applyFont="1" applyFill="1" applyBorder="1" applyAlignment="1">
      <alignment vertical="center" wrapText="1"/>
    </xf>
    <xf numFmtId="183" fontId="3" fillId="0" borderId="16" xfId="0" applyNumberFormat="1" applyFont="1" applyFill="1" applyBorder="1" applyAlignment="1">
      <alignment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182" fontId="6" fillId="0" borderId="20" xfId="2" applyNumberFormat="1" applyFont="1" applyFill="1" applyBorder="1" applyAlignment="1">
      <alignment horizontal="right" vertical="center" indent="1"/>
    </xf>
    <xf numFmtId="182" fontId="6" fillId="0" borderId="16" xfId="2" applyNumberFormat="1" applyFont="1" applyFill="1" applyBorder="1" applyAlignment="1">
      <alignment horizontal="right" vertical="center" indent="1"/>
    </xf>
    <xf numFmtId="4" fontId="3" fillId="0" borderId="0" xfId="0" applyNumberFormat="1" applyFont="1" applyFill="1" applyBorder="1" applyAlignment="1">
      <alignment vertical="center" wrapText="1"/>
    </xf>
    <xf numFmtId="177" fontId="6" fillId="0" borderId="23" xfId="6" applyNumberFormat="1" applyFont="1" applyFill="1" applyBorder="1" applyAlignment="1">
      <alignment horizontal="distributed" vertical="center"/>
    </xf>
    <xf numFmtId="177" fontId="6" fillId="0" borderId="24" xfId="6" applyNumberFormat="1" applyFont="1" applyFill="1" applyBorder="1" applyAlignment="1">
      <alignment horizontal="distributed" vertical="center"/>
    </xf>
    <xf numFmtId="181" fontId="6" fillId="0" borderId="20" xfId="1" applyNumberFormat="1" applyFont="1" applyFill="1" applyBorder="1" applyAlignment="1">
      <alignment horizontal="right" vertical="center" indent="1"/>
    </xf>
    <xf numFmtId="181" fontId="6" fillId="0" borderId="15" xfId="1" applyNumberFormat="1" applyFont="1" applyFill="1" applyBorder="1" applyAlignment="1">
      <alignment horizontal="right" vertical="center" indent="1"/>
    </xf>
    <xf numFmtId="181" fontId="6" fillId="0" borderId="24" xfId="6" applyNumberFormat="1" applyFont="1" applyFill="1" applyBorder="1" applyAlignment="1">
      <alignment horizontal="right" vertical="center" indent="1"/>
    </xf>
    <xf numFmtId="177" fontId="6" fillId="3" borderId="13" xfId="6" applyNumberFormat="1" applyFont="1" applyFill="1" applyBorder="1" applyAlignment="1">
      <alignment horizontal="distributed" vertical="center"/>
    </xf>
    <xf numFmtId="177" fontId="6" fillId="3" borderId="24" xfId="6" applyNumberFormat="1" applyFont="1" applyFill="1" applyBorder="1" applyAlignment="1">
      <alignment horizontal="distributed" vertical="center"/>
    </xf>
    <xf numFmtId="181" fontId="6" fillId="3" borderId="15" xfId="1" applyNumberFormat="1" applyFont="1" applyFill="1" applyBorder="1" applyAlignment="1">
      <alignment horizontal="right" vertical="center" indent="1"/>
    </xf>
    <xf numFmtId="182" fontId="3" fillId="0" borderId="0" xfId="0" applyNumberFormat="1" applyFont="1" applyFill="1" applyBorder="1" applyAlignment="1">
      <alignment vertical="center" wrapText="1"/>
    </xf>
    <xf numFmtId="181" fontId="6" fillId="0" borderId="16" xfId="6" applyNumberFormat="1" applyFont="1" applyFill="1" applyBorder="1" applyAlignment="1">
      <alignment horizontal="right" vertical="center" indent="1"/>
    </xf>
    <xf numFmtId="0" fontId="3" fillId="0" borderId="26" xfId="0" applyFont="1" applyFill="1" applyBorder="1" applyAlignment="1">
      <alignment horizontal="center" vertical="center" textRotation="255" wrapText="1"/>
    </xf>
    <xf numFmtId="0" fontId="3" fillId="0" borderId="23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24" xfId="0" applyFont="1" applyFill="1" applyBorder="1" applyAlignment="1">
      <alignment horizontal="center" vertical="center" textRotation="255" wrapText="1"/>
    </xf>
    <xf numFmtId="0" fontId="3" fillId="0" borderId="27" xfId="0" applyFont="1" applyFill="1" applyBorder="1" applyAlignment="1">
      <alignment horizontal="center" vertical="center" textRotation="255" wrapText="1"/>
    </xf>
    <xf numFmtId="0" fontId="3" fillId="0" borderId="28" xfId="0" applyFont="1" applyFill="1" applyBorder="1" applyAlignment="1">
      <alignment horizontal="center" vertical="center" textRotation="255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21" xfId="4" applyFont="1" applyFill="1" applyBorder="1" applyAlignment="1">
      <alignment horizontal="left" vertical="center" wrapText="1"/>
    </xf>
    <xf numFmtId="0" fontId="8" fillId="0" borderId="29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center" wrapText="1"/>
    </xf>
    <xf numFmtId="0" fontId="3" fillId="0" borderId="20" xfId="6" applyFont="1" applyFill="1" applyBorder="1" applyAlignment="1">
      <alignment horizontal="center" vertical="center" textRotation="255"/>
    </xf>
    <xf numFmtId="0" fontId="3" fillId="0" borderId="15" xfId="6" applyFont="1" applyFill="1" applyBorder="1" applyAlignment="1">
      <alignment horizontal="center" vertical="center" textRotation="255"/>
    </xf>
    <xf numFmtId="0" fontId="3" fillId="0" borderId="25" xfId="6" applyFont="1" applyFill="1" applyBorder="1" applyAlignment="1">
      <alignment horizontal="center" vertical="center" textRotation="255"/>
    </xf>
    <xf numFmtId="0" fontId="3" fillId="0" borderId="20" xfId="0" applyFont="1" applyFill="1" applyBorder="1" applyAlignment="1">
      <alignment horizontal="center" vertical="center" textRotation="255" wrapText="1"/>
    </xf>
    <xf numFmtId="0" fontId="3" fillId="0" borderId="15" xfId="0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horizontal="center" vertical="center" textRotation="255" wrapText="1"/>
    </xf>
    <xf numFmtId="0" fontId="8" fillId="0" borderId="10" xfId="4" applyFont="1" applyFill="1" applyBorder="1" applyAlignment="1">
      <alignment horizontal="left" vertical="center" wrapText="1"/>
    </xf>
  </cellXfs>
  <cellStyles count="8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973065027719579E-2"/>
          <c:y val="6.6688424816205849E-2"/>
          <c:w val="0.89187648456057012"/>
          <c:h val="0.923399144839832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'2.人口密度'!$E$4</c:f>
              <c:strCache>
                <c:ptCount val="1"/>
                <c:pt idx="0">
                  <c:v>指標値　　　　　　　　　　（人／㎢）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146C-471F-8EBA-43517D2B19BC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146C-471F-8EBA-43517D2B19BC}"/>
              </c:ext>
            </c:extLst>
          </c:dPt>
          <c:cat>
            <c:strRef>
              <c:f>'2.人口密度'!$D$5:$D$52</c:f>
              <c:strCache>
                <c:ptCount val="48"/>
                <c:pt idx="0">
                  <c:v>東京都　　　　</c:v>
                </c:pt>
                <c:pt idx="1">
                  <c:v>大阪府　　　　</c:v>
                </c:pt>
                <c:pt idx="2">
                  <c:v>神奈川県　　　</c:v>
                </c:pt>
                <c:pt idx="3">
                  <c:v>埼玉県　　　　</c:v>
                </c:pt>
                <c:pt idx="4">
                  <c:v>愛知県　　　　</c:v>
                </c:pt>
                <c:pt idx="5">
                  <c:v>千葉県　　　　</c:v>
                </c:pt>
                <c:pt idx="6">
                  <c:v>福岡県　　　　</c:v>
                </c:pt>
                <c:pt idx="7">
                  <c:v>兵庫県　　　　</c:v>
                </c:pt>
                <c:pt idx="8">
                  <c:v>沖縄県　　　　</c:v>
                </c:pt>
                <c:pt idx="9">
                  <c:v>京都府　　　　</c:v>
                </c:pt>
                <c:pt idx="10">
                  <c:v>香川県　　　　</c:v>
                </c:pt>
                <c:pt idx="11">
                  <c:v>茨城県　　　　</c:v>
                </c:pt>
                <c:pt idx="12">
                  <c:v>静岡県　　　　</c:v>
                </c:pt>
                <c:pt idx="13">
                  <c:v>奈良県　　　　</c:v>
                </c:pt>
                <c:pt idx="14">
                  <c:v>滋賀県　　　　</c:v>
                </c:pt>
                <c:pt idx="15">
                  <c:v>佐賀県　　　　</c:v>
                </c:pt>
                <c:pt idx="16">
                  <c:v>広島県　　　　</c:v>
                </c:pt>
                <c:pt idx="17">
                  <c:v>長崎県　　　　</c:v>
                </c:pt>
                <c:pt idx="18">
                  <c:v>宮城県　　　　</c:v>
                </c:pt>
                <c:pt idx="19">
                  <c:v>三重県　　　　</c:v>
                </c:pt>
                <c:pt idx="20">
                  <c:v>群馬県　　　　</c:v>
                </c:pt>
                <c:pt idx="21">
                  <c:v>栃木県　　　　</c:v>
                </c:pt>
                <c:pt idx="22">
                  <c:v>石川県　　　　</c:v>
                </c:pt>
                <c:pt idx="23">
                  <c:v>岡山県　　　　</c:v>
                </c:pt>
                <c:pt idx="24">
                  <c:v>富山県　　　　</c:v>
                </c:pt>
                <c:pt idx="25">
                  <c:v>熊本県　　　　</c:v>
                </c:pt>
                <c:pt idx="26">
                  <c:v>愛媛県　　　　</c:v>
                </c:pt>
                <c:pt idx="27">
                  <c:v>山口県　　　　</c:v>
                </c:pt>
                <c:pt idx="28">
                  <c:v>和歌山県　　　</c:v>
                </c:pt>
                <c:pt idx="29">
                  <c:v>岐阜県　　　　</c:v>
                </c:pt>
                <c:pt idx="30">
                  <c:v>福井県　　　　</c:v>
                </c:pt>
                <c:pt idx="31">
                  <c:v>山梨県　　　　</c:v>
                </c:pt>
                <c:pt idx="32">
                  <c:v>大分県　　　　</c:v>
                </c:pt>
                <c:pt idx="33">
                  <c:v>新潟県　　　　</c:v>
                </c:pt>
                <c:pt idx="34">
                  <c:v>徳島県　　　　</c:v>
                </c:pt>
                <c:pt idx="35">
                  <c:v>鹿児島県　　　</c:v>
                </c:pt>
                <c:pt idx="36">
                  <c:v>鳥取県　　　　</c:v>
                </c:pt>
                <c:pt idx="37">
                  <c:v>長野県　　　　</c:v>
                </c:pt>
                <c:pt idx="38">
                  <c:v>宮崎県　　　　</c:v>
                </c:pt>
                <c:pt idx="39">
                  <c:v>福島県　　　　</c:v>
                </c:pt>
                <c:pt idx="40">
                  <c:v>青森県　　　　</c:v>
                </c:pt>
                <c:pt idx="41">
                  <c:v>山形県　　　　</c:v>
                </c:pt>
                <c:pt idx="42">
                  <c:v>島根県　　　　</c:v>
                </c:pt>
                <c:pt idx="43">
                  <c:v>高知県　　　　</c:v>
                </c:pt>
                <c:pt idx="44">
                  <c:v>秋田県　　　　</c:v>
                </c:pt>
                <c:pt idx="45">
                  <c:v>岩手県　　　　</c:v>
                </c:pt>
                <c:pt idx="46">
                  <c:v>北海道　　　　</c:v>
                </c:pt>
                <c:pt idx="47">
                  <c:v>全　　　　　国</c:v>
                </c:pt>
              </c:strCache>
            </c:strRef>
          </c:cat>
          <c:val>
            <c:numRef>
              <c:f>'2.人口密度'!$E$5:$E$52</c:f>
              <c:numCache>
                <c:formatCode>#,##0.0;[Red]\-#,##0.0</c:formatCode>
                <c:ptCount val="48"/>
                <c:pt idx="0">
                  <c:v>6344.8294721681623</c:v>
                </c:pt>
                <c:pt idx="1">
                  <c:v>4623.4431503865553</c:v>
                </c:pt>
                <c:pt idx="2">
                  <c:v>3806.6465256797578</c:v>
                </c:pt>
                <c:pt idx="3">
                  <c:v>1935.3564610624712</c:v>
                </c:pt>
                <c:pt idx="4">
                  <c:v>1459.8709467897143</c:v>
                </c:pt>
                <c:pt idx="5">
                  <c:v>1213.5489374903054</c:v>
                </c:pt>
                <c:pt idx="6">
                  <c:v>1023.5615691134681</c:v>
                </c:pt>
                <c:pt idx="7">
                  <c:v>650.64147583484703</c:v>
                </c:pt>
                <c:pt idx="8">
                  <c:v>637.00131521262608</c:v>
                </c:pt>
                <c:pt idx="9">
                  <c:v>560.03642513334205</c:v>
                </c:pt>
                <c:pt idx="10">
                  <c:v>509.38037819894606</c:v>
                </c:pt>
                <c:pt idx="11">
                  <c:v>469.05315225038908</c:v>
                </c:pt>
                <c:pt idx="12">
                  <c:v>468.54005541733363</c:v>
                </c:pt>
                <c:pt idx="13">
                  <c:v>360.34180994543397</c:v>
                </c:pt>
                <c:pt idx="14">
                  <c:v>351.970687363406</c:v>
                </c:pt>
                <c:pt idx="15">
                  <c:v>333.92059655017005</c:v>
                </c:pt>
                <c:pt idx="16">
                  <c:v>330.6744154232963</c:v>
                </c:pt>
                <c:pt idx="17">
                  <c:v>321.22972645848461</c:v>
                </c:pt>
                <c:pt idx="18">
                  <c:v>316.65863347930389</c:v>
                </c:pt>
                <c:pt idx="19">
                  <c:v>308.427642459455</c:v>
                </c:pt>
                <c:pt idx="20">
                  <c:v>305.23648754848892</c:v>
                </c:pt>
                <c:pt idx="21">
                  <c:v>301.80599835520411</c:v>
                </c:pt>
                <c:pt idx="22">
                  <c:v>271.85532900944804</c:v>
                </c:pt>
                <c:pt idx="23">
                  <c:v>265.6609968893768</c:v>
                </c:pt>
                <c:pt idx="24">
                  <c:v>245.78643418974053</c:v>
                </c:pt>
                <c:pt idx="25">
                  <c:v>235.91494645351546</c:v>
                </c:pt>
                <c:pt idx="26">
                  <c:v>235.89891757808095</c:v>
                </c:pt>
                <c:pt idx="27">
                  <c:v>222.16659877333936</c:v>
                </c:pt>
                <c:pt idx="28">
                  <c:v>195.78169811520431</c:v>
                </c:pt>
                <c:pt idx="29">
                  <c:v>187.07708762306649</c:v>
                </c:pt>
                <c:pt idx="30">
                  <c:v>183.27081125970045</c:v>
                </c:pt>
                <c:pt idx="31">
                  <c:v>181.62395555028024</c:v>
                </c:pt>
                <c:pt idx="32">
                  <c:v>179.00062453081333</c:v>
                </c:pt>
                <c:pt idx="33">
                  <c:v>176.64952353101975</c:v>
                </c:pt>
                <c:pt idx="34">
                  <c:v>175.55917284620486</c:v>
                </c:pt>
                <c:pt idx="35">
                  <c:v>174.37531838190154</c:v>
                </c:pt>
                <c:pt idx="36">
                  <c:v>158.53373403970187</c:v>
                </c:pt>
                <c:pt idx="37">
                  <c:v>151.08881279144879</c:v>
                </c:pt>
                <c:pt idx="38">
                  <c:v>138.71418543229572</c:v>
                </c:pt>
                <c:pt idx="39">
                  <c:v>133.9243610298972</c:v>
                </c:pt>
                <c:pt idx="40">
                  <c:v>129.17753513504547</c:v>
                </c:pt>
                <c:pt idx="41">
                  <c:v>115.62615639563882</c:v>
                </c:pt>
                <c:pt idx="42">
                  <c:v>100.47599384025509</c:v>
                </c:pt>
                <c:pt idx="43">
                  <c:v>98.259483870241169</c:v>
                </c:pt>
                <c:pt idx="44">
                  <c:v>83.007376141995891</c:v>
                </c:pt>
                <c:pt idx="45">
                  <c:v>80.327279654808734</c:v>
                </c:pt>
                <c:pt idx="46">
                  <c:v>66.946063405700542</c:v>
                </c:pt>
                <c:pt idx="47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6C-471F-8EBA-43517D2B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2055104"/>
        <c:axId val="1"/>
      </c:barChart>
      <c:catAx>
        <c:axId val="252055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;[Red]\-#,##0\ " sourceLinked="0"/>
        <c:majorTickMark val="none"/>
        <c:minorTickMark val="none"/>
        <c:tickLblPos val="nextTo"/>
        <c:txPr>
          <a:bodyPr anchor="b" anchorCtr="0"/>
          <a:lstStyle/>
          <a:p>
            <a:pPr>
              <a:defRPr sz="900" baseline="0"/>
            </a:pPr>
            <a:endParaRPr lang="ja-JP"/>
          </a:p>
        </c:txPr>
        <c:crossAx val="252055104"/>
        <c:crosses val="autoZero"/>
        <c:crossBetween val="between"/>
        <c:majorUnit val="1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542792445062"/>
          <c:y val="0.12201127636823175"/>
          <c:w val="0.76523499400657236"/>
          <c:h val="0.71098626625160222"/>
        </c:manualLayout>
      </c:layout>
      <c:lineChart>
        <c:grouping val="standard"/>
        <c:varyColors val="0"/>
        <c:ser>
          <c:idx val="0"/>
          <c:order val="0"/>
          <c:tx>
            <c:strRef>
              <c:f>'2.人口密度'!$Q$76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2947762842775968E-2"/>
                  <c:y val="-0.1602772052483767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E73-47FF-8AF6-B1267DCE5F74}"/>
                </c:ext>
              </c:extLst>
            </c:dLbl>
            <c:dLbl>
              <c:idx val="1"/>
              <c:layout>
                <c:manualLayout>
                  <c:x val="-4.7040266620873003E-2"/>
                  <c:y val="-4.2634933609186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E73-47FF-8AF6-B1267DCE5F74}"/>
                </c:ext>
              </c:extLst>
            </c:dLbl>
            <c:dLbl>
              <c:idx val="2"/>
              <c:layout>
                <c:manualLayout>
                  <c:x val="-7.0246981893836435E-2"/>
                  <c:y val="4.9382050702431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E73-47FF-8AF6-B1267DCE5F74}"/>
                </c:ext>
              </c:extLst>
            </c:dLbl>
            <c:dLbl>
              <c:idx val="3"/>
              <c:layout>
                <c:manualLayout>
                  <c:x val="-6.1007686692206527E-2"/>
                  <c:y val="-5.8508947502628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73-47FF-8AF6-B1267DCE5F74}"/>
                </c:ext>
              </c:extLst>
            </c:dLbl>
            <c:dLbl>
              <c:idx val="4"/>
              <c:layout>
                <c:manualLayout>
                  <c:x val="-8.2940235738419257E-2"/>
                  <c:y val="3.97516525970737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E73-47FF-8AF6-B1267DCE5F74}"/>
                </c:ext>
              </c:extLst>
            </c:dLbl>
            <c:dLbl>
              <c:idx val="5"/>
              <c:layout>
                <c:manualLayout>
                  <c:x val="-9.6402724157499106E-2"/>
                  <c:y val="5.87639417215952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73-47FF-8AF6-B1267DCE5F74}"/>
                </c:ext>
              </c:extLst>
            </c:dLbl>
            <c:dLbl>
              <c:idx val="6"/>
              <c:layout>
                <c:manualLayout>
                  <c:x val="-8.3202771929898944E-2"/>
                  <c:y val="4.1158362388203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E73-47FF-8AF6-B1267DCE5F74}"/>
                </c:ext>
              </c:extLst>
            </c:dLbl>
            <c:dLbl>
              <c:idx val="7"/>
              <c:layout>
                <c:manualLayout>
                  <c:x val="-7.4206279770584235E-2"/>
                  <c:y val="4.32097396276169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73-47FF-8AF6-B1267DCE5F74}"/>
                </c:ext>
              </c:extLst>
            </c:dLbl>
            <c:dLbl>
              <c:idx val="8"/>
              <c:layout>
                <c:manualLayout>
                  <c:x val="-5.3769744099649269E-2"/>
                  <c:y val="-5.85104445332682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E73-47FF-8AF6-B1267DCE5F74}"/>
                </c:ext>
              </c:extLst>
            </c:dLbl>
            <c:dLbl>
              <c:idx val="9"/>
              <c:layout>
                <c:manualLayout>
                  <c:x val="-7.6184769833063798E-2"/>
                  <c:y val="3.93343517307594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E73-47FF-8AF6-B1267DCE5F74}"/>
                </c:ext>
              </c:extLst>
            </c:dLbl>
            <c:dLbl>
              <c:idx val="10"/>
              <c:layout>
                <c:manualLayout>
                  <c:x val="-6.9472326060252568E-2"/>
                  <c:y val="-4.90803951168875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E73-47FF-8AF6-B1267DCE5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'2.人口密度'!$P$81:$P$91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2019年</c:v>
                </c:pt>
              </c:strCache>
            </c:strRef>
          </c:cat>
          <c:val>
            <c:numRef>
              <c:f>'2.人口密度'!$Q$81:$Q$91</c:f>
              <c:numCache>
                <c:formatCode>#,##0.0;[Red]\-#,##0.0</c:formatCode>
                <c:ptCount val="11"/>
                <c:pt idx="0">
                  <c:v>189.28698746604664</c:v>
                </c:pt>
                <c:pt idx="1">
                  <c:v>188.73560462544816</c:v>
                </c:pt>
                <c:pt idx="2">
                  <c:v>187.8625937341279</c:v>
                </c:pt>
                <c:pt idx="3">
                  <c:v>186.9158878504673</c:v>
                </c:pt>
                <c:pt idx="4">
                  <c:v>185.8</c:v>
                </c:pt>
                <c:pt idx="5">
                  <c:v>184.7</c:v>
                </c:pt>
                <c:pt idx="6">
                  <c:v>183.9</c:v>
                </c:pt>
                <c:pt idx="7">
                  <c:v>182.9</c:v>
                </c:pt>
                <c:pt idx="8">
                  <c:v>181.7</c:v>
                </c:pt>
                <c:pt idx="9">
                  <c:v>180.4</c:v>
                </c:pt>
                <c:pt idx="10">
                  <c:v>180.4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7FF-8AF6-B1267DCE5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921816"/>
        <c:axId val="1"/>
      </c:lineChart>
      <c:lineChart>
        <c:grouping val="standard"/>
        <c:varyColors val="0"/>
        <c:ser>
          <c:idx val="1"/>
          <c:order val="1"/>
          <c:tx>
            <c:strRef>
              <c:f>'2.人口密度'!$R$76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4F81BD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9477747319339409E-2"/>
                  <c:y val="5.24265120134213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CE73-47FF-8AF6-B1267DCE5F74}"/>
                </c:ext>
              </c:extLst>
            </c:dLbl>
            <c:dLbl>
              <c:idx val="1"/>
              <c:layout>
                <c:manualLayout>
                  <c:x val="-6.499025117964613E-2"/>
                  <c:y val="-4.60890823052475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E73-47FF-8AF6-B1267DCE5F74}"/>
                </c:ext>
              </c:extLst>
            </c:dLbl>
            <c:dLbl>
              <c:idx val="2"/>
              <c:layout>
                <c:manualLayout>
                  <c:x val="-7.3965243459032687E-2"/>
                  <c:y val="-8.411366055429056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E73-47FF-8AF6-B1267DCE5F74}"/>
                </c:ext>
              </c:extLst>
            </c:dLbl>
            <c:dLbl>
              <c:idx val="3"/>
              <c:layout>
                <c:manualLayout>
                  <c:x val="-6.499025117964613E-2"/>
                  <c:y val="5.87639417215952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E73-47FF-8AF6-B1267DCE5F74}"/>
                </c:ext>
              </c:extLst>
            </c:dLbl>
            <c:dLbl>
              <c:idx val="4"/>
              <c:layout>
                <c:manualLayout>
                  <c:x val="-7.8452739598725979E-2"/>
                  <c:y val="-6.51013714297690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E73-47FF-8AF6-B1267DCE5F74}"/>
                </c:ext>
              </c:extLst>
            </c:dLbl>
            <c:dLbl>
              <c:idx val="5"/>
              <c:layout>
                <c:manualLayout>
                  <c:x val="-6.9716775599128547E-2"/>
                  <c:y val="-4.32098765432098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E73-47FF-8AF6-B1267DCE5F74}"/>
                </c:ext>
              </c:extLst>
            </c:dLbl>
            <c:dLbl>
              <c:idx val="6"/>
              <c:layout>
                <c:manualLayout>
                  <c:x val="-5.1527762760566288E-2"/>
                  <c:y val="-3.97516525970736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E73-47FF-8AF6-B1267DCE5F74}"/>
                </c:ext>
              </c:extLst>
            </c:dLbl>
            <c:dLbl>
              <c:idx val="7"/>
              <c:layout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E73-47FF-8AF6-B1267DCE5F74}"/>
                </c:ext>
              </c:extLst>
            </c:dLbl>
            <c:dLbl>
              <c:idx val="8"/>
              <c:layout>
                <c:manualLayout>
                  <c:x val="-7.3965243459032687E-2"/>
                  <c:y val="-6.51013714297690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CE73-47FF-8AF6-B1267DCE5F74}"/>
                </c:ext>
              </c:extLst>
            </c:dLbl>
            <c:dLbl>
              <c:idx val="9"/>
              <c:layout>
                <c:manualLayout>
                  <c:x val="-5.8246993200913331E-2"/>
                  <c:y val="-6.48483732516553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E73-47FF-8AF6-B1267DCE5F74}"/>
                </c:ext>
              </c:extLst>
            </c:dLbl>
            <c:dLbl>
              <c:idx val="10"/>
              <c:layout>
                <c:manualLayout>
                  <c:x val="-8.5194937539000579E-2"/>
                  <c:y val="5.15871768347482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E73-47FF-8AF6-B1267DCE5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'2.人口密度'!$P$81:$P$91</c:f>
              <c:strCach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2019年</c:v>
                </c:pt>
              </c:strCache>
            </c:strRef>
          </c:cat>
          <c:val>
            <c:numRef>
              <c:f>'2.人口密度'!$R$81:$R$91</c:f>
              <c:numCache>
                <c:formatCode>#,##0.0;[Red]\-#,##0.0</c:formatCode>
                <c:ptCount val="11"/>
                <c:pt idx="0">
                  <c:v>343.33202399205214</c:v>
                </c:pt>
                <c:pt idx="1">
                  <c:v>343.3957584025797</c:v>
                </c:pt>
                <c:pt idx="2">
                  <c:v>342.69955346006043</c:v>
                </c:pt>
                <c:pt idx="3">
                  <c:v>341.93334419525547</c:v>
                </c:pt>
                <c:pt idx="4">
                  <c:v>341.3</c:v>
                </c:pt>
                <c:pt idx="5">
                  <c:v>340.8</c:v>
                </c:pt>
                <c:pt idx="6">
                  <c:v>340.8</c:v>
                </c:pt>
                <c:pt idx="7">
                  <c:v>340.4</c:v>
                </c:pt>
                <c:pt idx="8">
                  <c:v>339.8</c:v>
                </c:pt>
                <c:pt idx="9">
                  <c:v>339</c:v>
                </c:pt>
                <c:pt idx="10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73-47FF-8AF6-B1267DCE5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52921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00"/>
          <c:min val="17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2921816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50"/>
          <c:min val="315"/>
        </c:scaling>
        <c:delete val="0"/>
        <c:axPos val="r"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1150984914764443"/>
          <c:y val="0.72171928508936378"/>
          <c:w val="0.68697826913050009"/>
          <c:h val="0.1276135483064616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_rels/drawing3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pn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19050</xdr:rowOff>
    </xdr:from>
    <xdr:to>
      <xdr:col>12</xdr:col>
      <xdr:colOff>28575</xdr:colOff>
      <xdr:row>53</xdr:row>
      <xdr:rowOff>0</xdr:rowOff>
    </xdr:to>
    <xdr:graphicFrame macro="">
      <xdr:nvGraphicFramePr>
        <xdr:cNvPr id="125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53</xdr:row>
      <xdr:rowOff>57150</xdr:rowOff>
    </xdr:from>
    <xdr:to>
      <xdr:col>6</xdr:col>
      <xdr:colOff>666750</xdr:colOff>
      <xdr:row>69</xdr:row>
      <xdr:rowOff>114300</xdr:rowOff>
    </xdr:to>
    <xdr:graphicFrame macro="">
      <xdr:nvGraphicFramePr>
        <xdr:cNvPr id="125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0.8156</cdr:x>
      <cdr:y>3.90242E-7</cdr:y>
    </cdr:from>
    <cdr:to>
      <cdr:x>0.98812</cdr:x>
      <cdr:y>0.03695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18315" y="3"/>
          <a:ext cx="680755" cy="2840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（千人／㎢）</a:t>
          </a:r>
        </a:p>
      </cdr:txBody>
    </cdr:sp>
  </cdr:relSizeAnchor>
  <cdr:relSizeAnchor xmlns:cdr="http://schemas.openxmlformats.org/drawingml/2006/chartDrawing">
    <cdr:from>
      <cdr:x>0.08061</cdr:x>
      <cdr:y>0.06785</cdr:y>
    </cdr:from>
    <cdr:to>
      <cdr:x>0.08141</cdr:x>
      <cdr:y>0.98685</cdr:y>
    </cdr:to>
    <cdr:sp macro="" textlink="">
      <cdr:nvSpPr>
        <cdr:cNvPr id="6" name="直線コネクタ 5"/>
        <cdr:cNvSpPr/>
      </cdr:nvSpPr>
      <cdr:spPr>
        <a:xfrm xmlns:a="http://schemas.openxmlformats.org/drawingml/2006/main" rot="5400000" flipH="1" flipV="1">
          <a:off x="-3123035" y="3948188"/>
          <a:ext cx="6883149" cy="314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0.33125</cdr:y>
    </cdr:from>
    <cdr:to>
      <cdr:x>0</cdr:x>
      <cdr:y>0.33125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9525" y="638175"/>
          <a:ext cx="2857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900" baseline="0"/>
        </a:p>
        <a:p xmlns:a="http://schemas.openxmlformats.org/drawingml/2006/main">
          <a:endParaRPr lang="ja-JP" altLang="en-US" sz="900" baseline="0"/>
        </a:p>
      </cdr:txBody>
    </cdr:sp>
  </cdr:relSizeAnchor>
  <cdr:relSizeAnchor xmlns:cdr="http://schemas.openxmlformats.org/drawingml/2006/chartDrawing">
    <cdr:from>
      <cdr:x>1</cdr:x>
      <cdr:y>0.03275</cdr:y>
    </cdr:from>
    <cdr:to>
      <cdr:x>1</cdr:x>
      <cdr:y>0.03275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 rot="10800000" flipV="1">
          <a:off x="4370118" y="0"/>
          <a:ext cx="678132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全国（人</a:t>
          </a:r>
          <a:r>
            <a:rPr lang="en-US" altLang="ja-JP" sz="800" baseline="0"/>
            <a:t>/</a:t>
          </a:r>
          <a:r>
            <a:rPr lang="ja-JP" altLang="en-US" sz="800" baseline="0"/>
            <a:t>㎢）</a:t>
          </a:r>
        </a:p>
      </cdr:txBody>
    </cdr:sp>
  </cdr:relSizeAnchor>
  <cdr:relSizeAnchor xmlns:cdr="http://schemas.openxmlformats.org/drawingml/2006/chartDrawing">
    <cdr:from>
      <cdr:x>1</cdr:x>
      <cdr:y>0.6125</cdr:y>
    </cdr:from>
    <cdr:to>
      <cdr:x>1</cdr:x>
      <cdr:y>0.6125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810000" y="1152525"/>
          <a:ext cx="352425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0.97</cdr:x>
      <cdr:y>0.33975</cdr:y>
    </cdr:from>
    <cdr:to>
      <cdr:x>0.97386</cdr:x>
      <cdr:y>0.33975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676524" y="652133"/>
          <a:ext cx="238125" cy="519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0.39914</cdr:x>
      <cdr:y>0.00072</cdr:y>
    </cdr:from>
    <cdr:to>
      <cdr:x>0.57639</cdr:x>
      <cdr:y>0.1214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960436" y="2517"/>
          <a:ext cx="898545" cy="250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0.72342</cdr:x>
      <cdr:y>0</cdr:y>
    </cdr:from>
    <cdr:to>
      <cdr:x>0.98316</cdr:x>
      <cdr:y>0.10262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046514" y="0"/>
          <a:ext cx="734786" cy="208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</a:t>
          </a:r>
          <a:r>
            <a:rPr lang="en-US" altLang="ja-JP" sz="800"/>
            <a:t>/</a:t>
          </a:r>
          <a:r>
            <a:rPr lang="ja-JP" altLang="en-US" sz="800"/>
            <a:t>㎢）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1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0.01467</cdr:x>
      <cdr:y>0.00201</cdr:y>
    </cdr:from>
    <cdr:to>
      <cdr:x>0.35149</cdr:x>
      <cdr:y>0.09591</cdr:y>
    </cdr:to>
    <cdr:sp macro="" textlink="">
      <cdr:nvSpPr>
        <cdr:cNvPr id="17" name="テキスト ボックス 16"/>
        <cdr:cNvSpPr txBox="1"/>
      </cdr:nvSpPr>
      <cdr:spPr>
        <a:xfrm xmlns:a="http://schemas.openxmlformats.org/drawingml/2006/main">
          <a:off x="41500" y="4082"/>
          <a:ext cx="952839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（県：人</a:t>
          </a:r>
          <a:r>
            <a:rPr lang="en-US" altLang="ja-JP" sz="800" baseline="0"/>
            <a:t>/</a:t>
          </a:r>
          <a:r>
            <a:rPr lang="ja-JP" altLang="en-US" sz="800" baseline="0"/>
            <a:t>㎢）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T1282"/>
  <sheetViews>
    <sheetView tabSelected="1" view="pageBreakPreview" topLeftCell="A19" zoomScale="120" zoomScaleNormal="130" zoomScaleSheetLayoutView="120" workbookViewId="0">
      <selection activeCell="N38" sqref="N38"/>
    </sheetView>
  </sheetViews>
  <sheetFormatPr defaultRowHeight="13.5" x14ac:dyDescent="0.15"/>
  <cols>
    <col min="1" max="1" width="0.5" style="2" customWidth="1"/>
    <col min="2" max="2" width="1.875" style="2" customWidth="1"/>
    <col min="3" max="3" width="2.375" style="2" customWidth="1"/>
    <col min="4" max="4" width="9.625" style="1" customWidth="1"/>
    <col min="5" max="5" width="11.625" style="1" customWidth="1"/>
    <col min="6" max="6" width="8.125" style="1" customWidth="1"/>
    <col min="7" max="7" width="9.625" style="3" customWidth="1"/>
    <col min="8" max="8" width="4.25" style="17" customWidth="1"/>
    <col min="9" max="9" width="2" style="3" customWidth="1"/>
    <col min="10" max="10" width="11.5" style="2" customWidth="1"/>
    <col min="11" max="11" width="12.125" style="2" customWidth="1"/>
    <col min="12" max="12" width="12.625" style="2" customWidth="1"/>
    <col min="13" max="13" width="1.125" style="2" customWidth="1"/>
    <col min="14" max="14" width="9" style="2"/>
    <col min="15" max="15" width="4.375" style="2" customWidth="1"/>
    <col min="16" max="17" width="9" style="2"/>
    <col min="18" max="18" width="17.75" style="2" customWidth="1"/>
    <col min="19" max="19" width="12.375" style="2" customWidth="1"/>
    <col min="20" max="16384" width="9" style="2"/>
  </cols>
  <sheetData>
    <row r="1" spans="2:20" ht="20.100000000000001" customHeight="1" x14ac:dyDescent="0.15">
      <c r="C1" s="22" t="s">
        <v>118</v>
      </c>
      <c r="E1" s="19"/>
      <c r="F1" s="19"/>
      <c r="L1" s="76" t="s">
        <v>121</v>
      </c>
    </row>
    <row r="2" spans="2:20" ht="12" customHeight="1" thickBot="1" x14ac:dyDescent="0.2">
      <c r="D2" s="7"/>
      <c r="E2" s="8"/>
      <c r="F2" s="8"/>
      <c r="G2" s="8"/>
      <c r="H2" s="18"/>
      <c r="I2" s="8"/>
      <c r="O2" s="80" t="s">
        <v>66</v>
      </c>
      <c r="P2" s="81"/>
      <c r="Q2" s="81"/>
    </row>
    <row r="3" spans="2:20" ht="11.25" customHeight="1" x14ac:dyDescent="0.15">
      <c r="B3" s="37"/>
      <c r="C3" s="33"/>
      <c r="D3" s="35"/>
      <c r="E3" s="31"/>
      <c r="F3" s="31"/>
      <c r="G3" s="31"/>
      <c r="H3" s="32"/>
      <c r="I3" s="31"/>
      <c r="J3" s="33"/>
      <c r="K3" s="33"/>
      <c r="L3" s="33"/>
      <c r="M3" s="34"/>
      <c r="O3" s="82"/>
      <c r="P3" s="103"/>
      <c r="Q3" s="97"/>
      <c r="R3" s="104"/>
      <c r="S3" s="98"/>
    </row>
    <row r="4" spans="2:20" s="4" customFormat="1" ht="30" customHeight="1" x14ac:dyDescent="0.15">
      <c r="B4" s="27"/>
      <c r="C4" s="110"/>
      <c r="D4" s="38" t="s">
        <v>15</v>
      </c>
      <c r="E4" s="39" t="s">
        <v>1</v>
      </c>
      <c r="F4" s="40" t="s">
        <v>0</v>
      </c>
      <c r="G4" s="5"/>
      <c r="H4" s="16"/>
      <c r="I4" s="16"/>
      <c r="L4" s="29"/>
      <c r="M4" s="30"/>
      <c r="N4" s="1"/>
      <c r="O4" s="83"/>
      <c r="P4" s="84"/>
      <c r="Q4" s="51" t="s">
        <v>67</v>
      </c>
      <c r="R4" s="101" t="s">
        <v>116</v>
      </c>
      <c r="S4" s="96" t="s">
        <v>117</v>
      </c>
      <c r="T4" s="19" t="s">
        <v>0</v>
      </c>
    </row>
    <row r="5" spans="2:20" s="4" customFormat="1" ht="12" customHeight="1" x14ac:dyDescent="0.15">
      <c r="B5" s="27"/>
      <c r="C5" s="89" t="str">
        <f>INDEX($O$5:$O$51, MATCH(F5, $T$5:$T$51, 0))</f>
        <v>13</v>
      </c>
      <c r="D5" s="114" t="str">
        <f>INDEX($P$5:$P$51, MATCH(F5, $T$5:$T$51, 0))</f>
        <v>東京都　　　　</v>
      </c>
      <c r="E5" s="116">
        <f>INDEX($S$5:$S$51, MATCH(F5, $T$5:$T$51, 0))</f>
        <v>6344.8294721681623</v>
      </c>
      <c r="F5" s="44">
        <v>1</v>
      </c>
      <c r="G5" s="5"/>
      <c r="H5" s="9"/>
      <c r="I5" s="5"/>
      <c r="J5" s="5"/>
      <c r="K5" s="14"/>
      <c r="L5" s="14"/>
      <c r="M5" s="23"/>
      <c r="N5" s="13"/>
      <c r="O5" s="85" t="s">
        <v>16</v>
      </c>
      <c r="P5" s="86" t="s">
        <v>68</v>
      </c>
      <c r="Q5" s="111">
        <v>5250</v>
      </c>
      <c r="R5" s="99">
        <f>83424.39-5003.05</f>
        <v>78421.34</v>
      </c>
      <c r="S5" s="105">
        <f>+Q5*1000/R5</f>
        <v>66.946063405700542</v>
      </c>
      <c r="T5" s="109">
        <f t="shared" ref="T5:T51" si="0">RANK(S5,$S$5:$S$51)</f>
        <v>47</v>
      </c>
    </row>
    <row r="6" spans="2:20" s="4" customFormat="1" ht="11.25" x14ac:dyDescent="0.15">
      <c r="B6" s="27"/>
      <c r="C6" s="89" t="str">
        <f t="shared" ref="C6:C51" si="1">INDEX($O$5:$O$51, MATCH(F6, $T$5:$T$51, 0))</f>
        <v>27</v>
      </c>
      <c r="D6" s="115" t="str">
        <f t="shared" ref="D6:D51" si="2">INDEX($P$5:$P$51, MATCH(F6, $T$5:$T$51, 0))</f>
        <v>大阪府　　　　</v>
      </c>
      <c r="E6" s="117">
        <f t="shared" ref="E6:E50" si="3">INDEX($S$5:$S$51, MATCH(F6, $T$5:$T$51, 0))</f>
        <v>4623.4431503865553</v>
      </c>
      <c r="F6" s="45">
        <v>2</v>
      </c>
      <c r="G6" s="5"/>
      <c r="H6" s="10"/>
      <c r="I6" s="5"/>
      <c r="K6" s="14"/>
      <c r="L6" s="14"/>
      <c r="M6" s="23"/>
      <c r="N6" s="13"/>
      <c r="O6" s="85" t="s">
        <v>17</v>
      </c>
      <c r="P6" s="88" t="s">
        <v>69</v>
      </c>
      <c r="Q6" s="87">
        <v>1246</v>
      </c>
      <c r="R6" s="100">
        <v>9645.64</v>
      </c>
      <c r="S6" s="106">
        <f t="shared" ref="S6:S52" si="4">+Q6*1000/R6</f>
        <v>129.17753513504547</v>
      </c>
      <c r="T6" s="109">
        <f t="shared" si="0"/>
        <v>41</v>
      </c>
    </row>
    <row r="7" spans="2:20" s="4" customFormat="1" ht="11.25" x14ac:dyDescent="0.15">
      <c r="B7" s="27"/>
      <c r="C7" s="89" t="str">
        <f t="shared" si="1"/>
        <v>14</v>
      </c>
      <c r="D7" s="115" t="str">
        <f t="shared" si="2"/>
        <v>神奈川県　　　</v>
      </c>
      <c r="E7" s="117">
        <f t="shared" si="3"/>
        <v>3806.6465256797578</v>
      </c>
      <c r="F7" s="45">
        <v>3</v>
      </c>
      <c r="G7" s="5"/>
      <c r="H7" s="9"/>
      <c r="I7" s="5"/>
      <c r="K7" s="14"/>
      <c r="L7" s="14"/>
      <c r="M7" s="23"/>
      <c r="N7" s="13"/>
      <c r="O7" s="85" t="s">
        <v>18</v>
      </c>
      <c r="P7" s="86" t="s">
        <v>70</v>
      </c>
      <c r="Q7" s="87">
        <v>1227</v>
      </c>
      <c r="R7" s="100">
        <v>15275.01</v>
      </c>
      <c r="S7" s="106">
        <f t="shared" si="4"/>
        <v>80.327279654808734</v>
      </c>
      <c r="T7" s="109">
        <f t="shared" si="0"/>
        <v>46</v>
      </c>
    </row>
    <row r="8" spans="2:20" s="4" customFormat="1" ht="11.25" x14ac:dyDescent="0.15">
      <c r="B8" s="27"/>
      <c r="C8" s="89" t="str">
        <f t="shared" si="1"/>
        <v>11</v>
      </c>
      <c r="D8" s="115" t="str">
        <f t="shared" si="2"/>
        <v>埼玉県　　　　</v>
      </c>
      <c r="E8" s="117">
        <f t="shared" si="3"/>
        <v>1935.3564610624712</v>
      </c>
      <c r="F8" s="45">
        <v>4</v>
      </c>
      <c r="G8" s="5"/>
      <c r="H8" s="10"/>
      <c r="I8" s="5"/>
      <c r="J8" s="5"/>
      <c r="K8" s="14"/>
      <c r="L8" s="14"/>
      <c r="M8" s="23"/>
      <c r="N8" s="13"/>
      <c r="O8" s="89" t="s">
        <v>19</v>
      </c>
      <c r="P8" s="90" t="s">
        <v>71</v>
      </c>
      <c r="Q8" s="87">
        <v>2306</v>
      </c>
      <c r="R8" s="100">
        <v>7282.29</v>
      </c>
      <c r="S8" s="106">
        <f t="shared" si="4"/>
        <v>316.65863347930389</v>
      </c>
      <c r="T8" s="109">
        <f t="shared" si="0"/>
        <v>19</v>
      </c>
    </row>
    <row r="9" spans="2:20" s="4" customFormat="1" ht="11.25" x14ac:dyDescent="0.15">
      <c r="B9" s="27"/>
      <c r="C9" s="89" t="str">
        <f t="shared" si="1"/>
        <v>23</v>
      </c>
      <c r="D9" s="115" t="str">
        <f t="shared" si="2"/>
        <v>愛知県　　　　</v>
      </c>
      <c r="E9" s="117">
        <f t="shared" si="3"/>
        <v>1459.8709467897143</v>
      </c>
      <c r="F9" s="45">
        <v>5</v>
      </c>
      <c r="G9" s="5"/>
      <c r="H9" s="9"/>
      <c r="I9" s="5"/>
      <c r="J9" s="5"/>
      <c r="K9" s="14"/>
      <c r="L9" s="14"/>
      <c r="M9" s="23"/>
      <c r="N9" s="13"/>
      <c r="O9" s="85" t="s">
        <v>20</v>
      </c>
      <c r="P9" s="86" t="s">
        <v>72</v>
      </c>
      <c r="Q9" s="87">
        <v>966</v>
      </c>
      <c r="R9" s="100">
        <v>11637.52</v>
      </c>
      <c r="S9" s="106">
        <f t="shared" si="4"/>
        <v>83.007376141995891</v>
      </c>
      <c r="T9" s="109">
        <f t="shared" si="0"/>
        <v>45</v>
      </c>
    </row>
    <row r="10" spans="2:20" s="4" customFormat="1" ht="11.25" x14ac:dyDescent="0.15">
      <c r="B10" s="27"/>
      <c r="C10" s="89" t="str">
        <f t="shared" si="1"/>
        <v>12</v>
      </c>
      <c r="D10" s="115" t="str">
        <f t="shared" si="2"/>
        <v>千葉県　　　　</v>
      </c>
      <c r="E10" s="117">
        <f t="shared" si="3"/>
        <v>1213.5489374903054</v>
      </c>
      <c r="F10" s="45">
        <v>6</v>
      </c>
      <c r="G10" s="5"/>
      <c r="H10" s="10"/>
      <c r="I10" s="5"/>
      <c r="K10" s="14"/>
      <c r="L10" s="14"/>
      <c r="M10" s="23"/>
      <c r="N10" s="13"/>
      <c r="O10" s="89" t="s">
        <v>21</v>
      </c>
      <c r="P10" s="91" t="s">
        <v>73</v>
      </c>
      <c r="Q10" s="87">
        <v>1078</v>
      </c>
      <c r="R10" s="100">
        <v>9323.15</v>
      </c>
      <c r="S10" s="106">
        <f t="shared" si="4"/>
        <v>115.62615639563882</v>
      </c>
      <c r="T10" s="109">
        <f t="shared" si="0"/>
        <v>42</v>
      </c>
    </row>
    <row r="11" spans="2:20" s="4" customFormat="1" ht="11.25" x14ac:dyDescent="0.15">
      <c r="B11" s="27"/>
      <c r="C11" s="89" t="str">
        <f t="shared" si="1"/>
        <v>40</v>
      </c>
      <c r="D11" s="115" t="str">
        <f t="shared" si="2"/>
        <v>福岡県　　　　</v>
      </c>
      <c r="E11" s="117">
        <f t="shared" si="3"/>
        <v>1023.5615691134681</v>
      </c>
      <c r="F11" s="45">
        <v>7</v>
      </c>
      <c r="G11" s="5"/>
      <c r="H11" s="9"/>
      <c r="I11" s="5"/>
      <c r="K11" s="14"/>
      <c r="L11" s="14"/>
      <c r="M11" s="23"/>
      <c r="N11" s="13"/>
      <c r="O11" s="89" t="s">
        <v>22</v>
      </c>
      <c r="P11" s="90" t="s">
        <v>74</v>
      </c>
      <c r="Q11" s="87">
        <v>1846</v>
      </c>
      <c r="R11" s="100">
        <v>13783.9</v>
      </c>
      <c r="S11" s="106">
        <f t="shared" si="4"/>
        <v>133.9243610298972</v>
      </c>
      <c r="T11" s="109">
        <f t="shared" si="0"/>
        <v>40</v>
      </c>
    </row>
    <row r="12" spans="2:20" s="4" customFormat="1" ht="11.25" x14ac:dyDescent="0.15">
      <c r="B12" s="27"/>
      <c r="C12" s="89" t="str">
        <f t="shared" si="1"/>
        <v>28</v>
      </c>
      <c r="D12" s="115" t="str">
        <f t="shared" si="2"/>
        <v>兵庫県　　　　</v>
      </c>
      <c r="E12" s="117">
        <f t="shared" si="3"/>
        <v>650.64147583484703</v>
      </c>
      <c r="F12" s="45">
        <v>8</v>
      </c>
      <c r="G12" s="5"/>
      <c r="H12" s="10"/>
      <c r="I12" s="5"/>
      <c r="J12" s="5"/>
      <c r="K12" s="14"/>
      <c r="L12" s="14"/>
      <c r="M12" s="23"/>
      <c r="N12" s="13"/>
      <c r="O12" s="89" t="s">
        <v>23</v>
      </c>
      <c r="P12" s="90" t="s">
        <v>75</v>
      </c>
      <c r="Q12" s="87">
        <v>2860</v>
      </c>
      <c r="R12" s="100">
        <v>6097.39</v>
      </c>
      <c r="S12" s="106">
        <f t="shared" si="4"/>
        <v>469.05315225038908</v>
      </c>
      <c r="T12" s="109">
        <f t="shared" si="0"/>
        <v>12</v>
      </c>
    </row>
    <row r="13" spans="2:20" s="4" customFormat="1" ht="11.25" x14ac:dyDescent="0.15">
      <c r="B13" s="27"/>
      <c r="C13" s="89" t="str">
        <f t="shared" si="1"/>
        <v>47</v>
      </c>
      <c r="D13" s="115" t="str">
        <f t="shared" si="2"/>
        <v>沖縄県　　　　</v>
      </c>
      <c r="E13" s="117">
        <f t="shared" si="3"/>
        <v>637.00131521262608</v>
      </c>
      <c r="F13" s="45">
        <v>9</v>
      </c>
      <c r="G13" s="5"/>
      <c r="H13" s="9"/>
      <c r="I13" s="5"/>
      <c r="K13" s="14"/>
      <c r="L13" s="14"/>
      <c r="M13" s="23"/>
      <c r="N13" s="13"/>
      <c r="O13" s="89" t="s">
        <v>24</v>
      </c>
      <c r="P13" s="90" t="s">
        <v>76</v>
      </c>
      <c r="Q13" s="87">
        <v>1934</v>
      </c>
      <c r="R13" s="100">
        <v>6408.09</v>
      </c>
      <c r="S13" s="106">
        <f t="shared" si="4"/>
        <v>301.80599835520411</v>
      </c>
      <c r="T13" s="109">
        <f t="shared" si="0"/>
        <v>22</v>
      </c>
    </row>
    <row r="14" spans="2:20" s="4" customFormat="1" ht="11.25" x14ac:dyDescent="0.15">
      <c r="B14" s="27"/>
      <c r="C14" s="89" t="str">
        <f t="shared" si="1"/>
        <v>26</v>
      </c>
      <c r="D14" s="115" t="str">
        <f t="shared" si="2"/>
        <v>京都府　　　　</v>
      </c>
      <c r="E14" s="117">
        <f t="shared" si="3"/>
        <v>560.03642513334205</v>
      </c>
      <c r="F14" s="45">
        <v>10</v>
      </c>
      <c r="G14" s="5"/>
      <c r="H14" s="10"/>
      <c r="I14" s="5"/>
      <c r="K14" s="14"/>
      <c r="L14" s="14"/>
      <c r="M14" s="23"/>
      <c r="N14" s="13"/>
      <c r="O14" s="89" t="s">
        <v>25</v>
      </c>
      <c r="P14" s="90" t="s">
        <v>77</v>
      </c>
      <c r="Q14" s="87">
        <v>1942</v>
      </c>
      <c r="R14" s="100">
        <v>6362.28</v>
      </c>
      <c r="S14" s="106">
        <f t="shared" si="4"/>
        <v>305.23648754848892</v>
      </c>
      <c r="T14" s="109">
        <f t="shared" si="0"/>
        <v>21</v>
      </c>
    </row>
    <row r="15" spans="2:20" s="4" customFormat="1" ht="11.25" x14ac:dyDescent="0.15">
      <c r="B15" s="27"/>
      <c r="C15" s="89" t="str">
        <f t="shared" si="1"/>
        <v>37</v>
      </c>
      <c r="D15" s="115" t="str">
        <f t="shared" si="2"/>
        <v>香川県　　　　</v>
      </c>
      <c r="E15" s="117">
        <f t="shared" si="3"/>
        <v>509.38037819894606</v>
      </c>
      <c r="F15" s="45">
        <v>11</v>
      </c>
      <c r="G15" s="5"/>
      <c r="H15" s="9"/>
      <c r="I15" s="5"/>
      <c r="K15" s="14"/>
      <c r="L15" s="14"/>
      <c r="M15" s="23"/>
      <c r="N15" s="13"/>
      <c r="O15" s="89" t="s">
        <v>26</v>
      </c>
      <c r="P15" s="90" t="s">
        <v>78</v>
      </c>
      <c r="Q15" s="87">
        <v>7350</v>
      </c>
      <c r="R15" s="100">
        <v>3797.75</v>
      </c>
      <c r="S15" s="106">
        <f t="shared" si="4"/>
        <v>1935.3564610624712</v>
      </c>
      <c r="T15" s="109">
        <f t="shared" si="0"/>
        <v>4</v>
      </c>
    </row>
    <row r="16" spans="2:20" s="4" customFormat="1" ht="11.25" x14ac:dyDescent="0.15">
      <c r="B16" s="27"/>
      <c r="C16" s="89" t="str">
        <f t="shared" si="1"/>
        <v>08</v>
      </c>
      <c r="D16" s="115" t="str">
        <f t="shared" si="2"/>
        <v>茨城県　　　　</v>
      </c>
      <c r="E16" s="117">
        <f t="shared" si="3"/>
        <v>469.05315225038908</v>
      </c>
      <c r="F16" s="45">
        <v>12</v>
      </c>
      <c r="G16" s="5"/>
      <c r="H16" s="10"/>
      <c r="I16" s="5"/>
      <c r="K16" s="14"/>
      <c r="L16" s="14"/>
      <c r="M16" s="23"/>
      <c r="N16" s="13"/>
      <c r="O16" s="85" t="s">
        <v>27</v>
      </c>
      <c r="P16" s="88" t="s">
        <v>79</v>
      </c>
      <c r="Q16" s="87">
        <v>6259</v>
      </c>
      <c r="R16" s="100">
        <v>5157.6000000000004</v>
      </c>
      <c r="S16" s="106">
        <f t="shared" si="4"/>
        <v>1213.5489374903054</v>
      </c>
      <c r="T16" s="109">
        <f t="shared" si="0"/>
        <v>6</v>
      </c>
    </row>
    <row r="17" spans="2:20" s="4" customFormat="1" ht="11.25" x14ac:dyDescent="0.15">
      <c r="B17" s="27"/>
      <c r="C17" s="89" t="str">
        <f t="shared" si="1"/>
        <v>22</v>
      </c>
      <c r="D17" s="115" t="str">
        <f t="shared" si="2"/>
        <v>静岡県　　　　</v>
      </c>
      <c r="E17" s="117">
        <f t="shared" si="3"/>
        <v>468.54005541733363</v>
      </c>
      <c r="F17" s="45">
        <v>13</v>
      </c>
      <c r="G17" s="5"/>
      <c r="H17" s="9"/>
      <c r="I17" s="5"/>
      <c r="J17" s="5"/>
      <c r="K17" s="14"/>
      <c r="L17" s="14"/>
      <c r="M17" s="23"/>
      <c r="N17" s="13"/>
      <c r="O17" s="89" t="s">
        <v>80</v>
      </c>
      <c r="P17" s="90" t="s">
        <v>81</v>
      </c>
      <c r="Q17" s="87">
        <v>13921</v>
      </c>
      <c r="R17" s="100">
        <v>2194.0700000000002</v>
      </c>
      <c r="S17" s="106">
        <f t="shared" si="4"/>
        <v>6344.8294721681623</v>
      </c>
      <c r="T17" s="109">
        <f t="shared" si="0"/>
        <v>1</v>
      </c>
    </row>
    <row r="18" spans="2:20" s="4" customFormat="1" ht="11.25" x14ac:dyDescent="0.15">
      <c r="B18" s="27"/>
      <c r="C18" s="89" t="str">
        <f t="shared" si="1"/>
        <v>29</v>
      </c>
      <c r="D18" s="115" t="str">
        <f t="shared" si="2"/>
        <v>奈良県　　　　</v>
      </c>
      <c r="E18" s="117">
        <f t="shared" si="3"/>
        <v>360.34180994543397</v>
      </c>
      <c r="F18" s="45">
        <v>14</v>
      </c>
      <c r="G18" s="5"/>
      <c r="H18" s="10"/>
      <c r="I18" s="5"/>
      <c r="K18" s="14"/>
      <c r="L18" s="14"/>
      <c r="M18" s="23"/>
      <c r="N18" s="13"/>
      <c r="O18" s="89" t="s">
        <v>28</v>
      </c>
      <c r="P18" s="91" t="s">
        <v>82</v>
      </c>
      <c r="Q18" s="87">
        <v>9198</v>
      </c>
      <c r="R18" s="100">
        <v>2416.3000000000002</v>
      </c>
      <c r="S18" s="106">
        <f t="shared" si="4"/>
        <v>3806.6465256797578</v>
      </c>
      <c r="T18" s="109">
        <f t="shared" si="0"/>
        <v>3</v>
      </c>
    </row>
    <row r="19" spans="2:20" s="4" customFormat="1" ht="11.25" x14ac:dyDescent="0.15">
      <c r="B19" s="27"/>
      <c r="C19" s="89" t="str">
        <f t="shared" si="1"/>
        <v>25</v>
      </c>
      <c r="D19" s="115" t="str">
        <f t="shared" si="2"/>
        <v>滋賀県　　　　</v>
      </c>
      <c r="E19" s="117">
        <f t="shared" si="3"/>
        <v>351.970687363406</v>
      </c>
      <c r="F19" s="45">
        <v>15</v>
      </c>
      <c r="G19" s="5"/>
      <c r="H19" s="9"/>
      <c r="I19" s="5"/>
      <c r="K19" s="14"/>
      <c r="L19" s="14"/>
      <c r="M19" s="23"/>
      <c r="N19" s="13"/>
      <c r="O19" s="89" t="s">
        <v>29</v>
      </c>
      <c r="P19" s="90" t="s">
        <v>83</v>
      </c>
      <c r="Q19" s="87">
        <v>2223</v>
      </c>
      <c r="R19" s="100">
        <v>12584.24</v>
      </c>
      <c r="S19" s="106">
        <f t="shared" si="4"/>
        <v>176.64952353101975</v>
      </c>
      <c r="T19" s="109">
        <f t="shared" si="0"/>
        <v>34</v>
      </c>
    </row>
    <row r="20" spans="2:20" s="4" customFormat="1" ht="11.25" x14ac:dyDescent="0.15">
      <c r="B20" s="27"/>
      <c r="C20" s="89" t="str">
        <f t="shared" si="1"/>
        <v>41</v>
      </c>
      <c r="D20" s="115" t="str">
        <f t="shared" si="2"/>
        <v>佐賀県　　　　</v>
      </c>
      <c r="E20" s="117">
        <f t="shared" si="3"/>
        <v>333.92059655017005</v>
      </c>
      <c r="F20" s="45">
        <v>16</v>
      </c>
      <c r="G20" s="5"/>
      <c r="H20" s="10"/>
      <c r="I20" s="5"/>
      <c r="K20" s="14"/>
      <c r="L20" s="14"/>
      <c r="M20" s="23"/>
      <c r="N20" s="13"/>
      <c r="O20" s="89" t="s">
        <v>30</v>
      </c>
      <c r="P20" s="90" t="s">
        <v>84</v>
      </c>
      <c r="Q20" s="87">
        <v>1044</v>
      </c>
      <c r="R20" s="100">
        <v>4247.59</v>
      </c>
      <c r="S20" s="106">
        <f t="shared" si="4"/>
        <v>245.78643418974053</v>
      </c>
      <c r="T20" s="109">
        <f t="shared" si="0"/>
        <v>25</v>
      </c>
    </row>
    <row r="21" spans="2:20" s="4" customFormat="1" ht="11.25" x14ac:dyDescent="0.15">
      <c r="B21" s="27"/>
      <c r="C21" s="89" t="str">
        <f t="shared" si="1"/>
        <v>34</v>
      </c>
      <c r="D21" s="115" t="str">
        <f t="shared" si="2"/>
        <v>広島県　　　　</v>
      </c>
      <c r="E21" s="117">
        <f t="shared" si="3"/>
        <v>330.6744154232963</v>
      </c>
      <c r="F21" s="45">
        <v>17</v>
      </c>
      <c r="G21" s="5"/>
      <c r="H21" s="9"/>
      <c r="I21" s="5"/>
      <c r="K21" s="14"/>
      <c r="L21" s="14"/>
      <c r="M21" s="23"/>
      <c r="N21" s="13"/>
      <c r="O21" s="89" t="s">
        <v>31</v>
      </c>
      <c r="P21" s="90" t="s">
        <v>85</v>
      </c>
      <c r="Q21" s="87">
        <v>1138</v>
      </c>
      <c r="R21" s="100">
        <v>4186.05</v>
      </c>
      <c r="S21" s="106">
        <f t="shared" si="4"/>
        <v>271.85532900944804</v>
      </c>
      <c r="T21" s="109">
        <f t="shared" si="0"/>
        <v>23</v>
      </c>
    </row>
    <row r="22" spans="2:20" s="4" customFormat="1" ht="11.25" x14ac:dyDescent="0.15">
      <c r="B22" s="27"/>
      <c r="C22" s="89" t="str">
        <f t="shared" si="1"/>
        <v>42</v>
      </c>
      <c r="D22" s="115" t="str">
        <f t="shared" si="2"/>
        <v>長崎県　　　　</v>
      </c>
      <c r="E22" s="117">
        <f t="shared" si="3"/>
        <v>321.22972645848461</v>
      </c>
      <c r="F22" s="45">
        <v>18</v>
      </c>
      <c r="G22" s="5"/>
      <c r="H22" s="10"/>
      <c r="I22" s="5"/>
      <c r="K22" s="14"/>
      <c r="L22" s="14"/>
      <c r="M22" s="23"/>
      <c r="N22" s="13"/>
      <c r="O22" s="85" t="s">
        <v>32</v>
      </c>
      <c r="P22" s="86" t="s">
        <v>86</v>
      </c>
      <c r="Q22" s="87">
        <v>768</v>
      </c>
      <c r="R22" s="100">
        <v>4190.5200000000004</v>
      </c>
      <c r="S22" s="106">
        <f t="shared" si="4"/>
        <v>183.27081125970045</v>
      </c>
      <c r="T22" s="109">
        <f t="shared" si="0"/>
        <v>31</v>
      </c>
    </row>
    <row r="23" spans="2:20" s="4" customFormat="1" ht="11.25" x14ac:dyDescent="0.15">
      <c r="B23" s="27"/>
      <c r="C23" s="89" t="str">
        <f t="shared" si="1"/>
        <v>04</v>
      </c>
      <c r="D23" s="115" t="str">
        <f t="shared" si="2"/>
        <v>宮城県　　　　</v>
      </c>
      <c r="E23" s="117">
        <f t="shared" si="3"/>
        <v>316.65863347930389</v>
      </c>
      <c r="F23" s="45">
        <v>19</v>
      </c>
      <c r="G23" s="5"/>
      <c r="H23" s="9"/>
      <c r="I23" s="5"/>
      <c r="J23" s="5"/>
      <c r="K23" s="14"/>
      <c r="L23" s="14"/>
      <c r="M23" s="23"/>
      <c r="N23" s="13"/>
      <c r="O23" s="89" t="s">
        <v>33</v>
      </c>
      <c r="P23" s="90" t="s">
        <v>87</v>
      </c>
      <c r="Q23" s="87">
        <v>811</v>
      </c>
      <c r="R23" s="100">
        <v>4465.2700000000004</v>
      </c>
      <c r="S23" s="106">
        <f t="shared" si="4"/>
        <v>181.62395555028024</v>
      </c>
      <c r="T23" s="109">
        <f t="shared" si="0"/>
        <v>32</v>
      </c>
    </row>
    <row r="24" spans="2:20" s="4" customFormat="1" ht="11.25" x14ac:dyDescent="0.15">
      <c r="B24" s="27"/>
      <c r="C24" s="89" t="str">
        <f t="shared" si="1"/>
        <v>24</v>
      </c>
      <c r="D24" s="115" t="str">
        <f t="shared" si="2"/>
        <v>三重県　　　　</v>
      </c>
      <c r="E24" s="117">
        <f t="shared" si="3"/>
        <v>308.427642459455</v>
      </c>
      <c r="F24" s="45">
        <v>20</v>
      </c>
      <c r="G24" s="5"/>
      <c r="H24" s="10"/>
      <c r="I24" s="5"/>
      <c r="K24" s="14"/>
      <c r="L24" s="14"/>
      <c r="M24" s="23"/>
      <c r="N24" s="13"/>
      <c r="O24" s="89" t="s">
        <v>34</v>
      </c>
      <c r="P24" s="91" t="s">
        <v>88</v>
      </c>
      <c r="Q24" s="87">
        <v>2049</v>
      </c>
      <c r="R24" s="100">
        <v>13561.56</v>
      </c>
      <c r="S24" s="106">
        <f t="shared" si="4"/>
        <v>151.08881279144879</v>
      </c>
      <c r="T24" s="109">
        <f t="shared" si="0"/>
        <v>38</v>
      </c>
    </row>
    <row r="25" spans="2:20" s="4" customFormat="1" ht="11.25" x14ac:dyDescent="0.15">
      <c r="B25" s="27"/>
      <c r="C25" s="89" t="str">
        <f t="shared" si="1"/>
        <v>10</v>
      </c>
      <c r="D25" s="115" t="str">
        <f t="shared" si="2"/>
        <v>群馬県　　　　</v>
      </c>
      <c r="E25" s="117">
        <f t="shared" si="3"/>
        <v>305.23648754848892</v>
      </c>
      <c r="F25" s="45">
        <v>21</v>
      </c>
      <c r="G25" s="5"/>
      <c r="H25" s="9"/>
      <c r="I25" s="5"/>
      <c r="K25" s="14"/>
      <c r="L25" s="14"/>
      <c r="M25" s="23"/>
      <c r="N25" s="13"/>
      <c r="O25" s="85" t="s">
        <v>35</v>
      </c>
      <c r="P25" s="88" t="s">
        <v>89</v>
      </c>
      <c r="Q25" s="87">
        <v>1987</v>
      </c>
      <c r="R25" s="100">
        <v>10621.29</v>
      </c>
      <c r="S25" s="106">
        <f t="shared" si="4"/>
        <v>187.07708762306649</v>
      </c>
      <c r="T25" s="109">
        <f t="shared" si="0"/>
        <v>30</v>
      </c>
    </row>
    <row r="26" spans="2:20" s="4" customFormat="1" ht="11.25" x14ac:dyDescent="0.15">
      <c r="B26" s="27"/>
      <c r="C26" s="89" t="str">
        <f t="shared" si="1"/>
        <v>09</v>
      </c>
      <c r="D26" s="115" t="str">
        <f t="shared" si="2"/>
        <v>栃木県　　　　</v>
      </c>
      <c r="E26" s="117">
        <f t="shared" si="3"/>
        <v>301.80599835520411</v>
      </c>
      <c r="F26" s="45">
        <v>22</v>
      </c>
      <c r="G26" s="5"/>
      <c r="H26" s="10"/>
      <c r="I26" s="5"/>
      <c r="J26" s="5"/>
      <c r="K26" s="14"/>
      <c r="L26" s="14"/>
      <c r="M26" s="23"/>
      <c r="N26" s="13"/>
      <c r="O26" s="85" t="s">
        <v>36</v>
      </c>
      <c r="P26" s="88" t="s">
        <v>90</v>
      </c>
      <c r="Q26" s="87">
        <v>3644</v>
      </c>
      <c r="R26" s="100">
        <v>7777.35</v>
      </c>
      <c r="S26" s="106">
        <f t="shared" si="4"/>
        <v>468.54005541733363</v>
      </c>
      <c r="T26" s="109">
        <f t="shared" si="0"/>
        <v>13</v>
      </c>
    </row>
    <row r="27" spans="2:20" s="4" customFormat="1" ht="11.25" x14ac:dyDescent="0.15">
      <c r="B27" s="27"/>
      <c r="C27" s="89" t="str">
        <f t="shared" si="1"/>
        <v>17</v>
      </c>
      <c r="D27" s="115" t="str">
        <f t="shared" si="2"/>
        <v>石川県　　　　</v>
      </c>
      <c r="E27" s="117">
        <f t="shared" si="3"/>
        <v>271.85532900944804</v>
      </c>
      <c r="F27" s="45">
        <v>23</v>
      </c>
      <c r="G27" s="5"/>
      <c r="H27" s="9"/>
      <c r="I27" s="5"/>
      <c r="J27" s="5"/>
      <c r="K27" s="14"/>
      <c r="L27" s="14"/>
      <c r="M27" s="23"/>
      <c r="N27" s="13"/>
      <c r="O27" s="85" t="s">
        <v>37</v>
      </c>
      <c r="P27" s="86" t="s">
        <v>91</v>
      </c>
      <c r="Q27" s="87">
        <v>7552</v>
      </c>
      <c r="R27" s="100">
        <v>5173.0600000000004</v>
      </c>
      <c r="S27" s="106">
        <f t="shared" si="4"/>
        <v>1459.8709467897143</v>
      </c>
      <c r="T27" s="109">
        <f t="shared" si="0"/>
        <v>5</v>
      </c>
    </row>
    <row r="28" spans="2:20" s="4" customFormat="1" ht="11.25" x14ac:dyDescent="0.15">
      <c r="B28" s="27"/>
      <c r="C28" s="89" t="str">
        <f t="shared" si="1"/>
        <v>33</v>
      </c>
      <c r="D28" s="115" t="str">
        <f t="shared" si="2"/>
        <v>岡山県　　　　</v>
      </c>
      <c r="E28" s="117">
        <f t="shared" si="3"/>
        <v>265.6609968893768</v>
      </c>
      <c r="F28" s="45">
        <v>24</v>
      </c>
      <c r="G28" s="5"/>
      <c r="H28" s="10"/>
      <c r="I28" s="5"/>
      <c r="J28" s="5"/>
      <c r="K28" s="14"/>
      <c r="L28" s="14"/>
      <c r="M28" s="23"/>
      <c r="N28" s="13"/>
      <c r="O28" s="89" t="s">
        <v>38</v>
      </c>
      <c r="P28" s="90" t="s">
        <v>92</v>
      </c>
      <c r="Q28" s="87">
        <v>1781</v>
      </c>
      <c r="R28" s="100">
        <v>5774.45</v>
      </c>
      <c r="S28" s="106">
        <f t="shared" si="4"/>
        <v>308.427642459455</v>
      </c>
      <c r="T28" s="109">
        <f t="shared" si="0"/>
        <v>20</v>
      </c>
    </row>
    <row r="29" spans="2:20" s="4" customFormat="1" ht="11.25" x14ac:dyDescent="0.15">
      <c r="B29" s="27"/>
      <c r="C29" s="89" t="str">
        <f t="shared" si="1"/>
        <v>16</v>
      </c>
      <c r="D29" s="115" t="str">
        <f t="shared" si="2"/>
        <v>富山県　　　　</v>
      </c>
      <c r="E29" s="117">
        <f t="shared" si="3"/>
        <v>245.78643418974053</v>
      </c>
      <c r="F29" s="45">
        <v>25</v>
      </c>
      <c r="G29" s="5"/>
      <c r="H29" s="9"/>
      <c r="I29" s="5"/>
      <c r="J29" s="5"/>
      <c r="K29" s="14"/>
      <c r="L29" s="14"/>
      <c r="M29" s="23"/>
      <c r="N29" s="13"/>
      <c r="O29" s="85" t="s">
        <v>39</v>
      </c>
      <c r="P29" s="88" t="s">
        <v>93</v>
      </c>
      <c r="Q29" s="87">
        <v>1414</v>
      </c>
      <c r="R29" s="100">
        <v>4017.38</v>
      </c>
      <c r="S29" s="106">
        <f t="shared" si="4"/>
        <v>351.970687363406</v>
      </c>
      <c r="T29" s="109">
        <f t="shared" si="0"/>
        <v>15</v>
      </c>
    </row>
    <row r="30" spans="2:20" s="4" customFormat="1" ht="11.25" x14ac:dyDescent="0.15">
      <c r="B30" s="27"/>
      <c r="C30" s="89" t="str">
        <f t="shared" si="1"/>
        <v>43</v>
      </c>
      <c r="D30" s="115" t="str">
        <f t="shared" si="2"/>
        <v>熊本県　　　　</v>
      </c>
      <c r="E30" s="117">
        <f t="shared" si="3"/>
        <v>235.91494645351546</v>
      </c>
      <c r="F30" s="45">
        <v>26</v>
      </c>
      <c r="G30" s="5"/>
      <c r="H30" s="9"/>
      <c r="I30" s="5"/>
      <c r="J30" s="5"/>
      <c r="K30" s="14"/>
      <c r="L30" s="14"/>
      <c r="M30" s="23"/>
      <c r="N30" s="13"/>
      <c r="O30" s="89" t="s">
        <v>40</v>
      </c>
      <c r="P30" s="90" t="s">
        <v>94</v>
      </c>
      <c r="Q30" s="87">
        <v>2583</v>
      </c>
      <c r="R30" s="100">
        <v>4612.2</v>
      </c>
      <c r="S30" s="106">
        <f t="shared" si="4"/>
        <v>560.03642513334205</v>
      </c>
      <c r="T30" s="109">
        <f t="shared" si="0"/>
        <v>10</v>
      </c>
    </row>
    <row r="31" spans="2:20" s="4" customFormat="1" ht="11.25" x14ac:dyDescent="0.15">
      <c r="B31" s="27"/>
      <c r="C31" s="89" t="str">
        <f t="shared" si="1"/>
        <v>38</v>
      </c>
      <c r="D31" s="115" t="str">
        <f t="shared" si="2"/>
        <v>愛媛県　　　　</v>
      </c>
      <c r="E31" s="117">
        <f t="shared" si="3"/>
        <v>235.89891757808095</v>
      </c>
      <c r="F31" s="45">
        <v>27</v>
      </c>
      <c r="G31" s="5"/>
      <c r="H31" s="11"/>
      <c r="I31" s="5"/>
      <c r="K31" s="14"/>
      <c r="L31" s="14"/>
      <c r="M31" s="23"/>
      <c r="N31" s="13"/>
      <c r="O31" s="89" t="s">
        <v>41</v>
      </c>
      <c r="P31" s="90" t="s">
        <v>95</v>
      </c>
      <c r="Q31" s="87">
        <v>8809</v>
      </c>
      <c r="R31" s="100">
        <v>1905.29</v>
      </c>
      <c r="S31" s="106">
        <f t="shared" si="4"/>
        <v>4623.4431503865553</v>
      </c>
      <c r="T31" s="109">
        <f t="shared" si="0"/>
        <v>2</v>
      </c>
    </row>
    <row r="32" spans="2:20" s="4" customFormat="1" ht="11.25" x14ac:dyDescent="0.15">
      <c r="B32" s="27"/>
      <c r="C32" s="89" t="str">
        <f t="shared" si="1"/>
        <v>35</v>
      </c>
      <c r="D32" s="115" t="str">
        <f t="shared" si="2"/>
        <v>山口県　　　　</v>
      </c>
      <c r="E32" s="117">
        <f t="shared" si="3"/>
        <v>222.16659877333936</v>
      </c>
      <c r="F32" s="45">
        <v>28</v>
      </c>
      <c r="G32" s="5"/>
      <c r="H32" s="9"/>
      <c r="I32" s="5"/>
      <c r="K32" s="14"/>
      <c r="L32" s="14"/>
      <c r="M32" s="23"/>
      <c r="N32" s="13"/>
      <c r="O32" s="85" t="s">
        <v>42</v>
      </c>
      <c r="P32" s="88" t="s">
        <v>96</v>
      </c>
      <c r="Q32" s="87">
        <v>5466</v>
      </c>
      <c r="R32" s="100">
        <v>8400.94</v>
      </c>
      <c r="S32" s="106">
        <f t="shared" si="4"/>
        <v>650.64147583484703</v>
      </c>
      <c r="T32" s="109">
        <f t="shared" si="0"/>
        <v>8</v>
      </c>
    </row>
    <row r="33" spans="2:20" s="4" customFormat="1" ht="11.25" x14ac:dyDescent="0.15">
      <c r="B33" s="27"/>
      <c r="C33" s="89" t="str">
        <f t="shared" si="1"/>
        <v>30</v>
      </c>
      <c r="D33" s="115" t="str">
        <f t="shared" si="2"/>
        <v>和歌山県　　　</v>
      </c>
      <c r="E33" s="117">
        <f t="shared" si="3"/>
        <v>195.78169811520431</v>
      </c>
      <c r="F33" s="45">
        <v>29</v>
      </c>
      <c r="G33" s="5"/>
      <c r="H33" s="11"/>
      <c r="I33" s="5"/>
      <c r="K33" s="14"/>
      <c r="L33" s="14"/>
      <c r="M33" s="23"/>
      <c r="N33" s="13"/>
      <c r="O33" s="85" t="s">
        <v>43</v>
      </c>
      <c r="P33" s="86" t="s">
        <v>97</v>
      </c>
      <c r="Q33" s="87">
        <v>1330</v>
      </c>
      <c r="R33" s="100">
        <v>3690.94</v>
      </c>
      <c r="S33" s="106">
        <f t="shared" si="4"/>
        <v>360.34180994543397</v>
      </c>
      <c r="T33" s="109">
        <f t="shared" si="0"/>
        <v>14</v>
      </c>
    </row>
    <row r="34" spans="2:20" s="4" customFormat="1" ht="11.25" x14ac:dyDescent="0.15">
      <c r="B34" s="27"/>
      <c r="C34" s="89" t="str">
        <f t="shared" si="1"/>
        <v>21</v>
      </c>
      <c r="D34" s="115" t="str">
        <f t="shared" si="2"/>
        <v>岐阜県　　　　</v>
      </c>
      <c r="E34" s="117">
        <f t="shared" si="3"/>
        <v>187.07708762306649</v>
      </c>
      <c r="F34" s="45">
        <v>30</v>
      </c>
      <c r="G34" s="5"/>
      <c r="H34" s="9"/>
      <c r="I34" s="5"/>
      <c r="K34" s="14"/>
      <c r="L34" s="14"/>
      <c r="M34" s="23"/>
      <c r="N34" s="13"/>
      <c r="O34" s="85" t="s">
        <v>44</v>
      </c>
      <c r="P34" s="86" t="s">
        <v>98</v>
      </c>
      <c r="Q34" s="87">
        <v>925</v>
      </c>
      <c r="R34" s="100">
        <v>4724.6499999999996</v>
      </c>
      <c r="S34" s="106">
        <f t="shared" si="4"/>
        <v>195.78169811520431</v>
      </c>
      <c r="T34" s="109">
        <f t="shared" si="0"/>
        <v>29</v>
      </c>
    </row>
    <row r="35" spans="2:20" s="4" customFormat="1" ht="11.25" x14ac:dyDescent="0.15">
      <c r="B35" s="27"/>
      <c r="C35" s="89" t="str">
        <f t="shared" si="1"/>
        <v>18</v>
      </c>
      <c r="D35" s="115" t="str">
        <f t="shared" si="2"/>
        <v>福井県　　　　</v>
      </c>
      <c r="E35" s="117">
        <f t="shared" si="3"/>
        <v>183.27081125970045</v>
      </c>
      <c r="F35" s="45">
        <v>31</v>
      </c>
      <c r="G35" s="5"/>
      <c r="H35" s="11"/>
      <c r="I35" s="5"/>
      <c r="J35" s="5"/>
      <c r="K35" s="14"/>
      <c r="L35" s="14"/>
      <c r="M35" s="23"/>
      <c r="N35" s="13"/>
      <c r="O35" s="85" t="s">
        <v>45</v>
      </c>
      <c r="P35" s="86" t="s">
        <v>99</v>
      </c>
      <c r="Q35" s="87">
        <v>556</v>
      </c>
      <c r="R35" s="100">
        <v>3507.14</v>
      </c>
      <c r="S35" s="106">
        <f t="shared" si="4"/>
        <v>158.53373403970187</v>
      </c>
      <c r="T35" s="109">
        <f t="shared" si="0"/>
        <v>37</v>
      </c>
    </row>
    <row r="36" spans="2:20" s="4" customFormat="1" ht="11.25" x14ac:dyDescent="0.15">
      <c r="B36" s="27"/>
      <c r="C36" s="89" t="str">
        <f t="shared" si="1"/>
        <v>19</v>
      </c>
      <c r="D36" s="115" t="str">
        <f t="shared" si="2"/>
        <v>山梨県　　　　</v>
      </c>
      <c r="E36" s="117">
        <f t="shared" si="3"/>
        <v>181.62395555028024</v>
      </c>
      <c r="F36" s="45">
        <v>32</v>
      </c>
      <c r="G36" s="5"/>
      <c r="H36" s="9"/>
      <c r="I36" s="5"/>
      <c r="K36" s="14"/>
      <c r="L36" s="14"/>
      <c r="M36" s="23"/>
      <c r="N36" s="13"/>
      <c r="O36" s="85" t="s">
        <v>46</v>
      </c>
      <c r="P36" s="86" t="s">
        <v>100</v>
      </c>
      <c r="Q36" s="87">
        <v>674</v>
      </c>
      <c r="R36" s="100">
        <f>6708.27-0.2</f>
        <v>6708.0700000000006</v>
      </c>
      <c r="S36" s="106">
        <f t="shared" si="4"/>
        <v>100.47599384025509</v>
      </c>
      <c r="T36" s="109">
        <f t="shared" si="0"/>
        <v>43</v>
      </c>
    </row>
    <row r="37" spans="2:20" s="4" customFormat="1" ht="11.25" x14ac:dyDescent="0.15">
      <c r="B37" s="27"/>
      <c r="C37" s="119" t="str">
        <f t="shared" si="1"/>
        <v>44</v>
      </c>
      <c r="D37" s="120" t="str">
        <f t="shared" si="2"/>
        <v>大分県　　　　</v>
      </c>
      <c r="E37" s="121">
        <f t="shared" si="3"/>
        <v>179.00062453081333</v>
      </c>
      <c r="F37" s="108">
        <v>33</v>
      </c>
      <c r="G37" s="5"/>
      <c r="H37" s="11"/>
      <c r="I37" s="5"/>
      <c r="J37" s="5"/>
      <c r="K37" s="14"/>
      <c r="L37" s="14"/>
      <c r="M37" s="23"/>
      <c r="N37" s="13"/>
      <c r="O37" s="89" t="s">
        <v>47</v>
      </c>
      <c r="P37" s="91" t="s">
        <v>101</v>
      </c>
      <c r="Q37" s="87">
        <v>1890</v>
      </c>
      <c r="R37" s="100">
        <v>7114.33</v>
      </c>
      <c r="S37" s="106">
        <f t="shared" si="4"/>
        <v>265.6609968893768</v>
      </c>
      <c r="T37" s="109">
        <f t="shared" si="0"/>
        <v>24</v>
      </c>
    </row>
    <row r="38" spans="2:20" s="4" customFormat="1" ht="11.25" x14ac:dyDescent="0.15">
      <c r="B38" s="27"/>
      <c r="C38" s="89" t="str">
        <f t="shared" si="1"/>
        <v>15</v>
      </c>
      <c r="D38" s="115" t="str">
        <f t="shared" si="2"/>
        <v>新潟県　　　　</v>
      </c>
      <c r="E38" s="117">
        <f t="shared" si="3"/>
        <v>176.64952353101975</v>
      </c>
      <c r="F38" s="45">
        <v>34</v>
      </c>
      <c r="G38" s="5"/>
      <c r="H38" s="9"/>
      <c r="I38" s="5"/>
      <c r="K38" s="14"/>
      <c r="L38" s="14"/>
      <c r="M38" s="23"/>
      <c r="N38" s="13"/>
      <c r="O38" s="89" t="s">
        <v>48</v>
      </c>
      <c r="P38" s="90" t="s">
        <v>102</v>
      </c>
      <c r="Q38" s="87">
        <v>2804</v>
      </c>
      <c r="R38" s="100">
        <v>8479.64</v>
      </c>
      <c r="S38" s="106">
        <f t="shared" si="4"/>
        <v>330.6744154232963</v>
      </c>
      <c r="T38" s="109">
        <f t="shared" si="0"/>
        <v>17</v>
      </c>
    </row>
    <row r="39" spans="2:20" s="4" customFormat="1" ht="11.25" x14ac:dyDescent="0.15">
      <c r="B39" s="27"/>
      <c r="C39" s="89" t="str">
        <f t="shared" si="1"/>
        <v>36</v>
      </c>
      <c r="D39" s="115" t="str">
        <f t="shared" si="2"/>
        <v>徳島県　　　　</v>
      </c>
      <c r="E39" s="117">
        <f t="shared" si="3"/>
        <v>175.55917284620486</v>
      </c>
      <c r="F39" s="45">
        <v>35</v>
      </c>
      <c r="G39" s="5"/>
      <c r="H39" s="11"/>
      <c r="I39" s="5"/>
      <c r="K39" s="14"/>
      <c r="L39" s="14"/>
      <c r="M39" s="23"/>
      <c r="N39" s="13"/>
      <c r="O39" s="85" t="s">
        <v>49</v>
      </c>
      <c r="P39" s="86" t="s">
        <v>103</v>
      </c>
      <c r="Q39" s="87">
        <v>1358</v>
      </c>
      <c r="R39" s="100">
        <v>6112.53</v>
      </c>
      <c r="S39" s="106">
        <f t="shared" si="4"/>
        <v>222.16659877333936</v>
      </c>
      <c r="T39" s="109">
        <f t="shared" si="0"/>
        <v>28</v>
      </c>
    </row>
    <row r="40" spans="2:20" s="4" customFormat="1" ht="11.25" x14ac:dyDescent="0.15">
      <c r="B40" s="27"/>
      <c r="C40" s="89" t="str">
        <f t="shared" si="1"/>
        <v>46</v>
      </c>
      <c r="D40" s="115" t="str">
        <f t="shared" si="2"/>
        <v>鹿児島県　　　</v>
      </c>
      <c r="E40" s="117">
        <f t="shared" si="3"/>
        <v>174.37531838190154</v>
      </c>
      <c r="F40" s="45">
        <v>36</v>
      </c>
      <c r="G40" s="5"/>
      <c r="H40" s="12"/>
      <c r="I40" s="5"/>
      <c r="K40" s="14"/>
      <c r="L40" s="14"/>
      <c r="M40" s="23"/>
      <c r="N40" s="13"/>
      <c r="O40" s="89" t="s">
        <v>50</v>
      </c>
      <c r="P40" s="91" t="s">
        <v>104</v>
      </c>
      <c r="Q40" s="87">
        <v>728</v>
      </c>
      <c r="R40" s="100">
        <v>4146.75</v>
      </c>
      <c r="S40" s="106">
        <f t="shared" si="4"/>
        <v>175.55917284620486</v>
      </c>
      <c r="T40" s="109">
        <f t="shared" si="0"/>
        <v>35</v>
      </c>
    </row>
    <row r="41" spans="2:20" s="4" customFormat="1" ht="11.25" x14ac:dyDescent="0.15">
      <c r="B41" s="27"/>
      <c r="C41" s="89" t="str">
        <f t="shared" si="1"/>
        <v>31</v>
      </c>
      <c r="D41" s="115" t="str">
        <f t="shared" si="2"/>
        <v>鳥取県　　　　</v>
      </c>
      <c r="E41" s="117">
        <f t="shared" si="3"/>
        <v>158.53373403970187</v>
      </c>
      <c r="F41" s="45">
        <v>37</v>
      </c>
      <c r="G41" s="5"/>
      <c r="H41" s="12"/>
      <c r="I41" s="5"/>
      <c r="K41" s="14"/>
      <c r="L41" s="14"/>
      <c r="M41" s="23"/>
      <c r="N41" s="13"/>
      <c r="O41" s="89" t="s">
        <v>51</v>
      </c>
      <c r="P41" s="90" t="s">
        <v>105</v>
      </c>
      <c r="Q41" s="87">
        <v>956</v>
      </c>
      <c r="R41" s="100">
        <v>1876.79</v>
      </c>
      <c r="S41" s="106">
        <f t="shared" si="4"/>
        <v>509.38037819894606</v>
      </c>
      <c r="T41" s="109">
        <f t="shared" si="0"/>
        <v>11</v>
      </c>
    </row>
    <row r="42" spans="2:20" s="4" customFormat="1" ht="11.25" x14ac:dyDescent="0.15">
      <c r="B42" s="27"/>
      <c r="C42" s="89" t="str">
        <f t="shared" si="1"/>
        <v>20</v>
      </c>
      <c r="D42" s="115" t="str">
        <f t="shared" si="2"/>
        <v>長野県　　　　</v>
      </c>
      <c r="E42" s="117">
        <f t="shared" si="3"/>
        <v>151.08881279144879</v>
      </c>
      <c r="F42" s="45">
        <v>38</v>
      </c>
      <c r="H42" s="12"/>
      <c r="I42" s="5"/>
      <c r="K42" s="14"/>
      <c r="L42" s="14"/>
      <c r="M42" s="23"/>
      <c r="N42" s="13"/>
      <c r="O42" s="89" t="s">
        <v>52</v>
      </c>
      <c r="P42" s="91" t="s">
        <v>106</v>
      </c>
      <c r="Q42" s="87">
        <v>1339</v>
      </c>
      <c r="R42" s="100">
        <v>5676.16</v>
      </c>
      <c r="S42" s="106">
        <f t="shared" si="4"/>
        <v>235.89891757808095</v>
      </c>
      <c r="T42" s="109">
        <f t="shared" si="0"/>
        <v>27</v>
      </c>
    </row>
    <row r="43" spans="2:20" s="4" customFormat="1" x14ac:dyDescent="0.15">
      <c r="B43" s="27"/>
      <c r="C43" s="89" t="str">
        <f t="shared" si="1"/>
        <v>45</v>
      </c>
      <c r="D43" s="115" t="str">
        <f t="shared" si="2"/>
        <v>宮崎県　　　　</v>
      </c>
      <c r="E43" s="117">
        <f t="shared" si="3"/>
        <v>138.71418543229572</v>
      </c>
      <c r="F43" s="45">
        <v>39</v>
      </c>
      <c r="G43" s="5"/>
      <c r="L43" s="20"/>
      <c r="M43" s="23"/>
      <c r="N43" s="13"/>
      <c r="O43" s="89" t="s">
        <v>53</v>
      </c>
      <c r="P43" s="91" t="s">
        <v>107</v>
      </c>
      <c r="Q43" s="87">
        <v>698</v>
      </c>
      <c r="R43" s="100">
        <v>7103.64</v>
      </c>
      <c r="S43" s="106">
        <f t="shared" si="4"/>
        <v>98.259483870241169</v>
      </c>
      <c r="T43" s="109">
        <f t="shared" si="0"/>
        <v>44</v>
      </c>
    </row>
    <row r="44" spans="2:20" s="4" customFormat="1" ht="11.25" x14ac:dyDescent="0.15">
      <c r="B44" s="27"/>
      <c r="C44" s="89" t="str">
        <f t="shared" si="1"/>
        <v>07</v>
      </c>
      <c r="D44" s="115" t="str">
        <f t="shared" si="2"/>
        <v>福島県　　　　</v>
      </c>
      <c r="E44" s="117">
        <f t="shared" si="3"/>
        <v>133.9243610298972</v>
      </c>
      <c r="F44" s="45">
        <v>40</v>
      </c>
      <c r="G44" s="5"/>
      <c r="L44" s="14"/>
      <c r="M44" s="23"/>
      <c r="N44" s="13"/>
      <c r="O44" s="89" t="s">
        <v>54</v>
      </c>
      <c r="P44" s="91" t="s">
        <v>108</v>
      </c>
      <c r="Q44" s="87">
        <v>5104</v>
      </c>
      <c r="R44" s="100">
        <v>4986.51</v>
      </c>
      <c r="S44" s="106">
        <f t="shared" si="4"/>
        <v>1023.5615691134681</v>
      </c>
      <c r="T44" s="109">
        <f t="shared" si="0"/>
        <v>7</v>
      </c>
    </row>
    <row r="45" spans="2:20" s="4" customFormat="1" ht="11.25" x14ac:dyDescent="0.15">
      <c r="B45" s="27"/>
      <c r="C45" s="89" t="str">
        <f t="shared" si="1"/>
        <v>02</v>
      </c>
      <c r="D45" s="115" t="str">
        <f t="shared" si="2"/>
        <v>青森県　　　　</v>
      </c>
      <c r="E45" s="117">
        <f t="shared" si="3"/>
        <v>129.17753513504547</v>
      </c>
      <c r="F45" s="45">
        <v>41</v>
      </c>
      <c r="G45" s="5"/>
      <c r="L45" s="14"/>
      <c r="M45" s="23"/>
      <c r="N45" s="13"/>
      <c r="O45" s="89" t="s">
        <v>55</v>
      </c>
      <c r="P45" s="90" t="s">
        <v>109</v>
      </c>
      <c r="Q45" s="87">
        <v>815</v>
      </c>
      <c r="R45" s="100">
        <v>2440.6999999999998</v>
      </c>
      <c r="S45" s="106">
        <f t="shared" si="4"/>
        <v>333.92059655017005</v>
      </c>
      <c r="T45" s="109">
        <f t="shared" si="0"/>
        <v>16</v>
      </c>
    </row>
    <row r="46" spans="2:20" s="4" customFormat="1" ht="11.25" x14ac:dyDescent="0.15">
      <c r="B46" s="27"/>
      <c r="C46" s="89" t="str">
        <f t="shared" si="1"/>
        <v>06</v>
      </c>
      <c r="D46" s="115" t="str">
        <f t="shared" si="2"/>
        <v>山形県　　　　</v>
      </c>
      <c r="E46" s="117">
        <f t="shared" si="3"/>
        <v>115.62615639563882</v>
      </c>
      <c r="F46" s="45">
        <v>42</v>
      </c>
      <c r="G46" s="5"/>
      <c r="L46" s="14"/>
      <c r="M46" s="23"/>
      <c r="N46" s="13"/>
      <c r="O46" s="85" t="s">
        <v>56</v>
      </c>
      <c r="P46" s="86" t="s">
        <v>110</v>
      </c>
      <c r="Q46" s="87">
        <v>1327</v>
      </c>
      <c r="R46" s="100">
        <v>4131</v>
      </c>
      <c r="S46" s="106">
        <f t="shared" si="4"/>
        <v>321.22972645848461</v>
      </c>
      <c r="T46" s="109">
        <f t="shared" si="0"/>
        <v>18</v>
      </c>
    </row>
    <row r="47" spans="2:20" s="4" customFormat="1" ht="11.25" x14ac:dyDescent="0.15">
      <c r="B47" s="27"/>
      <c r="C47" s="89" t="str">
        <f t="shared" si="1"/>
        <v>32</v>
      </c>
      <c r="D47" s="115" t="str">
        <f t="shared" si="2"/>
        <v>島根県　　　　</v>
      </c>
      <c r="E47" s="117">
        <f>INDEX($S$5:$S$51, MATCH(F47, $T$5:$T$51, 0))</f>
        <v>100.47599384025509</v>
      </c>
      <c r="F47" s="45">
        <v>43</v>
      </c>
      <c r="G47" s="5"/>
      <c r="L47" s="14"/>
      <c r="M47" s="23"/>
      <c r="N47" s="13"/>
      <c r="O47" s="85" t="s">
        <v>57</v>
      </c>
      <c r="P47" s="86" t="s">
        <v>111</v>
      </c>
      <c r="Q47" s="87">
        <v>1748</v>
      </c>
      <c r="R47" s="100">
        <v>7409.45</v>
      </c>
      <c r="S47" s="106">
        <f t="shared" si="4"/>
        <v>235.91494645351546</v>
      </c>
      <c r="T47" s="109">
        <f t="shared" si="0"/>
        <v>26</v>
      </c>
    </row>
    <row r="48" spans="2:20" s="4" customFormat="1" ht="11.25" x14ac:dyDescent="0.15">
      <c r="B48" s="27"/>
      <c r="C48" s="89" t="str">
        <f t="shared" si="1"/>
        <v>39</v>
      </c>
      <c r="D48" s="115" t="str">
        <f t="shared" si="2"/>
        <v>高知県　　　　</v>
      </c>
      <c r="E48" s="117">
        <f t="shared" si="3"/>
        <v>98.259483870241169</v>
      </c>
      <c r="F48" s="45">
        <v>44</v>
      </c>
      <c r="G48" s="5"/>
      <c r="L48" s="14"/>
      <c r="M48" s="23"/>
      <c r="N48" s="13"/>
      <c r="O48" s="92" t="s">
        <v>58</v>
      </c>
      <c r="P48" s="93" t="s">
        <v>112</v>
      </c>
      <c r="Q48" s="87">
        <v>1135</v>
      </c>
      <c r="R48" s="100">
        <v>6340.76</v>
      </c>
      <c r="S48" s="106">
        <f t="shared" si="4"/>
        <v>179.00062453081333</v>
      </c>
      <c r="T48" s="109">
        <f t="shared" si="0"/>
        <v>33</v>
      </c>
    </row>
    <row r="49" spans="2:20" s="4" customFormat="1" ht="11.25" x14ac:dyDescent="0.15">
      <c r="B49" s="27"/>
      <c r="C49" s="89" t="str">
        <f t="shared" si="1"/>
        <v>05</v>
      </c>
      <c r="D49" s="115" t="str">
        <f t="shared" si="2"/>
        <v>秋田県　　　　</v>
      </c>
      <c r="E49" s="117">
        <f t="shared" si="3"/>
        <v>83.007376141995891</v>
      </c>
      <c r="F49" s="45">
        <v>45</v>
      </c>
      <c r="G49" s="5"/>
      <c r="L49" s="14"/>
      <c r="M49" s="23"/>
      <c r="N49" s="13"/>
      <c r="O49" s="89" t="s">
        <v>59</v>
      </c>
      <c r="P49" s="91" t="s">
        <v>113</v>
      </c>
      <c r="Q49" s="87">
        <v>1073</v>
      </c>
      <c r="R49" s="100">
        <v>7735.33</v>
      </c>
      <c r="S49" s="106">
        <f t="shared" si="4"/>
        <v>138.71418543229572</v>
      </c>
      <c r="T49" s="109">
        <f t="shared" si="0"/>
        <v>39</v>
      </c>
    </row>
    <row r="50" spans="2:20" s="4" customFormat="1" ht="11.25" x14ac:dyDescent="0.15">
      <c r="B50" s="27"/>
      <c r="C50" s="89" t="str">
        <f t="shared" si="1"/>
        <v>03</v>
      </c>
      <c r="D50" s="115" t="str">
        <f t="shared" si="2"/>
        <v>岩手県　　　　</v>
      </c>
      <c r="E50" s="117">
        <f t="shared" si="3"/>
        <v>80.327279654808734</v>
      </c>
      <c r="F50" s="45">
        <v>46</v>
      </c>
      <c r="G50" s="5"/>
      <c r="L50" s="14"/>
      <c r="M50" s="23"/>
      <c r="N50" s="13"/>
      <c r="O50" s="89" t="s">
        <v>60</v>
      </c>
      <c r="P50" s="90" t="s">
        <v>114</v>
      </c>
      <c r="Q50" s="87">
        <v>1602</v>
      </c>
      <c r="R50" s="100">
        <v>9187.08</v>
      </c>
      <c r="S50" s="106">
        <f t="shared" si="4"/>
        <v>174.37531838190154</v>
      </c>
      <c r="T50" s="109">
        <f t="shared" si="0"/>
        <v>36</v>
      </c>
    </row>
    <row r="51" spans="2:20" s="4" customFormat="1" ht="11.25" x14ac:dyDescent="0.15">
      <c r="B51" s="27"/>
      <c r="C51" s="89" t="str">
        <f t="shared" si="1"/>
        <v>01</v>
      </c>
      <c r="D51" s="115" t="str">
        <f t="shared" si="2"/>
        <v>北海道　　　　</v>
      </c>
      <c r="E51" s="118">
        <f>INDEX($S$5:$S$51, MATCH(F51, $T$5:$T$51, 0))</f>
        <v>66.946063405700542</v>
      </c>
      <c r="F51" s="45">
        <v>47</v>
      </c>
      <c r="G51" s="5"/>
      <c r="L51" s="15"/>
      <c r="M51" s="24"/>
      <c r="N51" s="15"/>
      <c r="O51" s="89" t="s">
        <v>61</v>
      </c>
      <c r="P51" s="91" t="s">
        <v>115</v>
      </c>
      <c r="Q51" s="87">
        <v>1453</v>
      </c>
      <c r="R51" s="100">
        <v>2281</v>
      </c>
      <c r="S51" s="106">
        <f t="shared" si="4"/>
        <v>637.00131521262608</v>
      </c>
      <c r="T51" s="109">
        <f t="shared" si="0"/>
        <v>9</v>
      </c>
    </row>
    <row r="52" spans="2:20" s="4" customFormat="1" ht="10.5" customHeight="1" x14ac:dyDescent="0.15">
      <c r="B52" s="27"/>
      <c r="C52" s="94"/>
      <c r="D52" s="95" t="s">
        <v>142</v>
      </c>
      <c r="E52" s="123">
        <v>378</v>
      </c>
      <c r="F52" s="46" t="s">
        <v>120</v>
      </c>
      <c r="G52" s="5"/>
      <c r="M52" s="25"/>
      <c r="N52" s="1"/>
      <c r="O52" s="94"/>
      <c r="P52" s="95" t="s">
        <v>4</v>
      </c>
      <c r="Q52" s="112">
        <v>126167</v>
      </c>
      <c r="R52" s="102">
        <v>377975.24</v>
      </c>
      <c r="S52" s="107">
        <f t="shared" si="4"/>
        <v>333.79699686148757</v>
      </c>
    </row>
    <row r="53" spans="2:20" s="4" customFormat="1" ht="7.5" customHeight="1" x14ac:dyDescent="0.15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/>
      <c r="N53" s="1"/>
      <c r="Q53" s="122">
        <f>SUM(Q5:Q51)</f>
        <v>126167</v>
      </c>
      <c r="R53" s="113">
        <f>SUM(R5:R51)</f>
        <v>372971.99000000011</v>
      </c>
    </row>
    <row r="54" spans="2:20" s="4" customFormat="1" ht="5.25" customHeight="1" x14ac:dyDescent="0.15">
      <c r="B54" s="124" t="s">
        <v>64</v>
      </c>
      <c r="C54" s="125"/>
      <c r="H54" s="141" t="s">
        <v>11</v>
      </c>
      <c r="M54" s="25"/>
      <c r="N54" s="1"/>
    </row>
    <row r="55" spans="2:20" s="4" customFormat="1" ht="10.5" customHeight="1" x14ac:dyDescent="0.15">
      <c r="B55" s="126"/>
      <c r="C55" s="127"/>
      <c r="H55" s="142"/>
      <c r="I55" s="53" t="s">
        <v>6</v>
      </c>
      <c r="J55" s="144" t="s">
        <v>140</v>
      </c>
      <c r="K55" s="144"/>
      <c r="L55" s="29"/>
      <c r="M55" s="30"/>
      <c r="N55" s="1"/>
    </row>
    <row r="56" spans="2:20" s="4" customFormat="1" ht="10.5" customHeight="1" x14ac:dyDescent="0.15">
      <c r="B56" s="126"/>
      <c r="C56" s="127"/>
      <c r="H56" s="142"/>
      <c r="I56" s="53"/>
      <c r="J56" s="69"/>
      <c r="K56" s="71" t="s">
        <v>141</v>
      </c>
      <c r="L56" s="71" t="s">
        <v>14</v>
      </c>
      <c r="M56" s="30"/>
      <c r="N56" s="1"/>
      <c r="R56" s="113"/>
    </row>
    <row r="57" spans="2:20" s="4" customFormat="1" ht="10.5" customHeight="1" x14ac:dyDescent="0.15">
      <c r="B57" s="126"/>
      <c r="C57" s="127"/>
      <c r="H57" s="142"/>
      <c r="I57" s="53"/>
      <c r="J57" s="70" t="s">
        <v>3</v>
      </c>
      <c r="K57" s="72">
        <v>1135</v>
      </c>
      <c r="L57" s="77">
        <v>6340.76</v>
      </c>
      <c r="M57" s="30"/>
      <c r="N57" s="1"/>
    </row>
    <row r="58" spans="2:20" s="4" customFormat="1" ht="10.5" customHeight="1" x14ac:dyDescent="0.15">
      <c r="B58" s="126"/>
      <c r="C58" s="127"/>
      <c r="D58" s="36"/>
      <c r="E58" s="21"/>
      <c r="F58" s="21"/>
      <c r="G58" s="5"/>
      <c r="H58" s="142"/>
      <c r="I58" s="29"/>
      <c r="J58" s="71" t="s">
        <v>12</v>
      </c>
      <c r="K58" s="72">
        <v>126167</v>
      </c>
      <c r="L58" s="77">
        <v>377975.24</v>
      </c>
      <c r="M58" s="30"/>
      <c r="N58" s="1"/>
    </row>
    <row r="59" spans="2:20" s="4" customFormat="1" ht="5.25" customHeight="1" x14ac:dyDescent="0.15">
      <c r="B59" s="126"/>
      <c r="C59" s="127"/>
      <c r="D59" s="36"/>
      <c r="E59" s="21"/>
      <c r="F59" s="21"/>
      <c r="G59" s="5"/>
      <c r="H59" s="143"/>
      <c r="I59" s="67"/>
      <c r="J59" s="130"/>
      <c r="K59" s="130"/>
      <c r="L59" s="130"/>
      <c r="M59" s="131"/>
      <c r="N59" s="1"/>
    </row>
    <row r="60" spans="2:20" s="4" customFormat="1" ht="5.25" customHeight="1" x14ac:dyDescent="0.15">
      <c r="B60" s="126"/>
      <c r="C60" s="127"/>
      <c r="D60" s="36"/>
      <c r="E60" s="21"/>
      <c r="F60" s="21"/>
      <c r="G60" s="5"/>
      <c r="H60" s="138" t="s">
        <v>10</v>
      </c>
      <c r="I60" s="68"/>
      <c r="J60" s="132"/>
      <c r="K60" s="132"/>
      <c r="L60" s="132"/>
      <c r="M60" s="133"/>
      <c r="N60" s="1"/>
    </row>
    <row r="61" spans="2:20" s="4" customFormat="1" ht="10.5" customHeight="1" x14ac:dyDescent="0.15">
      <c r="B61" s="126"/>
      <c r="C61" s="127"/>
      <c r="D61" s="36"/>
      <c r="E61" s="21"/>
      <c r="F61" s="21"/>
      <c r="G61" s="5"/>
      <c r="H61" s="139"/>
      <c r="I61" s="53" t="s">
        <v>6</v>
      </c>
      <c r="J61" s="54" t="s">
        <v>5</v>
      </c>
      <c r="K61" s="29"/>
      <c r="L61" s="29"/>
      <c r="M61" s="30"/>
      <c r="N61" s="1"/>
    </row>
    <row r="62" spans="2:20" s="4" customFormat="1" ht="10.5" customHeight="1" x14ac:dyDescent="0.15">
      <c r="B62" s="126"/>
      <c r="C62" s="127"/>
      <c r="D62" s="36"/>
      <c r="E62" s="21"/>
      <c r="F62" s="21"/>
      <c r="G62" s="5"/>
      <c r="H62" s="139"/>
      <c r="I62" s="29"/>
      <c r="J62" s="135" t="s">
        <v>13</v>
      </c>
      <c r="K62" s="135"/>
      <c r="L62" s="135"/>
      <c r="M62" s="30"/>
      <c r="N62" s="1"/>
    </row>
    <row r="63" spans="2:20" s="4" customFormat="1" ht="10.5" customHeight="1" x14ac:dyDescent="0.15">
      <c r="B63" s="126"/>
      <c r="C63" s="127"/>
      <c r="D63" s="36"/>
      <c r="E63" s="21"/>
      <c r="F63" s="21"/>
      <c r="G63" s="5"/>
      <c r="H63" s="139"/>
      <c r="I63" s="55"/>
      <c r="J63" s="136" t="s">
        <v>63</v>
      </c>
      <c r="K63" s="136"/>
      <c r="L63" s="136"/>
      <c r="M63" s="30"/>
      <c r="N63" s="1"/>
    </row>
    <row r="64" spans="2:20" s="4" customFormat="1" ht="10.5" customHeight="1" x14ac:dyDescent="0.15">
      <c r="B64" s="126"/>
      <c r="C64" s="127"/>
      <c r="G64" s="5"/>
      <c r="H64" s="139"/>
      <c r="I64" s="60" t="s">
        <v>6</v>
      </c>
      <c r="J64" s="137" t="s">
        <v>123</v>
      </c>
      <c r="K64" s="137"/>
      <c r="L64" s="137"/>
      <c r="M64" s="62"/>
      <c r="N64" s="1"/>
    </row>
    <row r="65" spans="2:18" s="4" customFormat="1" ht="10.5" customHeight="1" x14ac:dyDescent="0.15">
      <c r="B65" s="126"/>
      <c r="C65" s="127"/>
      <c r="G65" s="5"/>
      <c r="H65" s="139"/>
      <c r="I65" s="53" t="s">
        <v>6</v>
      </c>
      <c r="J65" s="61" t="s">
        <v>7</v>
      </c>
      <c r="K65" s="61"/>
      <c r="L65" s="61"/>
      <c r="M65" s="62"/>
      <c r="N65" s="1"/>
    </row>
    <row r="66" spans="2:18" s="4" customFormat="1" ht="10.5" customHeight="1" x14ac:dyDescent="0.15">
      <c r="B66" s="126"/>
      <c r="C66" s="127"/>
      <c r="G66" s="5"/>
      <c r="H66" s="139"/>
      <c r="I66" s="65" t="s">
        <v>8</v>
      </c>
      <c r="J66" s="134" t="s">
        <v>119</v>
      </c>
      <c r="K66" s="134"/>
      <c r="L66" s="134"/>
      <c r="M66" s="63"/>
      <c r="N66" s="1"/>
    </row>
    <row r="67" spans="2:18" s="4" customFormat="1" ht="10.5" customHeight="1" x14ac:dyDescent="0.15">
      <c r="B67" s="126"/>
      <c r="C67" s="127"/>
      <c r="H67" s="139"/>
      <c r="I67" s="64"/>
      <c r="J67" s="134"/>
      <c r="K67" s="134"/>
      <c r="L67" s="134"/>
      <c r="M67" s="63"/>
      <c r="N67" s="1"/>
    </row>
    <row r="68" spans="2:18" s="4" customFormat="1" ht="10.5" customHeight="1" x14ac:dyDescent="0.15">
      <c r="B68" s="126"/>
      <c r="C68" s="127"/>
      <c r="H68" s="139"/>
      <c r="I68" s="66" t="s">
        <v>6</v>
      </c>
      <c r="J68" s="29" t="s">
        <v>9</v>
      </c>
      <c r="K68" s="56"/>
      <c r="L68" s="29"/>
      <c r="M68" s="30"/>
      <c r="N68" s="1"/>
    </row>
    <row r="69" spans="2:18" s="4" customFormat="1" ht="10.5" customHeight="1" x14ac:dyDescent="0.15">
      <c r="B69" s="126"/>
      <c r="C69" s="127"/>
      <c r="G69" s="28"/>
      <c r="H69" s="139"/>
      <c r="I69" s="55"/>
      <c r="J69" s="135" t="s">
        <v>122</v>
      </c>
      <c r="K69" s="135"/>
      <c r="L69" s="135"/>
      <c r="M69" s="30"/>
      <c r="N69" s="1"/>
    </row>
    <row r="70" spans="2:18" s="4" customFormat="1" ht="10.5" customHeight="1" x14ac:dyDescent="0.15">
      <c r="B70" s="126"/>
      <c r="C70" s="127"/>
      <c r="D70" s="36"/>
      <c r="E70" s="21"/>
      <c r="F70" s="21"/>
      <c r="G70" s="5"/>
      <c r="H70" s="139"/>
      <c r="I70" s="55"/>
      <c r="J70" s="135"/>
      <c r="K70" s="135"/>
      <c r="L70" s="135"/>
      <c r="M70" s="30"/>
      <c r="N70" s="1"/>
    </row>
    <row r="71" spans="2:18" s="4" customFormat="1" ht="5.25" customHeight="1" thickBot="1" x14ac:dyDescent="0.2">
      <c r="B71" s="128"/>
      <c r="C71" s="129"/>
      <c r="D71" s="26"/>
      <c r="E71" s="26"/>
      <c r="F71" s="26"/>
      <c r="G71" s="26"/>
      <c r="H71" s="140"/>
      <c r="I71" s="57"/>
      <c r="J71" s="58"/>
      <c r="K71" s="58"/>
      <c r="L71" s="58"/>
      <c r="M71" s="59"/>
      <c r="N71" s="1"/>
    </row>
    <row r="72" spans="2:18" s="4" customFormat="1" ht="10.5" customHeight="1" x14ac:dyDescent="0.15">
      <c r="B72" s="75" t="s">
        <v>62</v>
      </c>
      <c r="C72" s="1"/>
      <c r="D72" s="6"/>
      <c r="E72" s="6"/>
      <c r="F72" s="6"/>
      <c r="G72" s="73"/>
      <c r="H72" s="74"/>
      <c r="I72" s="73"/>
      <c r="J72" s="1"/>
      <c r="K72" s="1"/>
      <c r="L72" s="1"/>
      <c r="M72" s="1"/>
      <c r="N72" s="1"/>
    </row>
    <row r="73" spans="2:18" s="4" customFormat="1" ht="15" customHeight="1" x14ac:dyDescent="0.15">
      <c r="D73" s="6"/>
      <c r="E73" s="6"/>
      <c r="F73" s="6"/>
      <c r="G73" s="5"/>
      <c r="H73" s="16"/>
      <c r="I73" s="5"/>
      <c r="N73" s="1"/>
    </row>
    <row r="74" spans="2:18" s="4" customFormat="1" ht="15" customHeight="1" x14ac:dyDescent="0.15">
      <c r="D74" s="6"/>
      <c r="E74" s="6"/>
      <c r="F74" s="6"/>
      <c r="G74" s="5"/>
      <c r="H74" s="16"/>
      <c r="I74" s="5"/>
      <c r="N74" s="1"/>
      <c r="P74" s="78" t="s">
        <v>65</v>
      </c>
    </row>
    <row r="75" spans="2:18" s="4" customFormat="1" ht="15" customHeight="1" x14ac:dyDescent="0.15">
      <c r="D75" s="6"/>
      <c r="E75" s="6"/>
      <c r="F75" s="6"/>
      <c r="G75" s="5"/>
      <c r="H75" s="16"/>
      <c r="I75" s="5"/>
      <c r="N75" s="1"/>
      <c r="P75" s="47"/>
      <c r="Q75" s="48"/>
      <c r="R75" s="48" t="s">
        <v>2</v>
      </c>
    </row>
    <row r="76" spans="2:18" s="4" customFormat="1" ht="15" customHeight="1" x14ac:dyDescent="0.15">
      <c r="D76" s="6"/>
      <c r="E76" s="6"/>
      <c r="F76" s="6"/>
      <c r="G76" s="5"/>
      <c r="H76" s="16"/>
      <c r="I76" s="5"/>
      <c r="N76" s="1"/>
      <c r="P76" s="49"/>
      <c r="Q76" s="79" t="s">
        <v>3</v>
      </c>
      <c r="R76" s="79" t="s">
        <v>4</v>
      </c>
    </row>
    <row r="77" spans="2:18" s="4" customFormat="1" ht="15" customHeight="1" x14ac:dyDescent="0.15">
      <c r="D77" s="6"/>
      <c r="E77" s="6"/>
      <c r="F77" s="6"/>
      <c r="G77" s="5"/>
      <c r="H77" s="16"/>
      <c r="I77" s="5"/>
      <c r="N77" s="1"/>
      <c r="O77" s="4" t="s">
        <v>124</v>
      </c>
      <c r="P77" s="50">
        <v>2005</v>
      </c>
      <c r="Q77" s="52">
        <v>190.80453424026553</v>
      </c>
      <c r="R77" s="52">
        <v>342.65325257099227</v>
      </c>
    </row>
    <row r="78" spans="2:18" s="4" customFormat="1" ht="15" customHeight="1" x14ac:dyDescent="0.15">
      <c r="D78" s="6"/>
      <c r="E78" s="6"/>
      <c r="F78" s="6"/>
      <c r="G78" s="5"/>
      <c r="H78" s="16"/>
      <c r="I78" s="5"/>
      <c r="N78" s="1"/>
      <c r="O78" s="4" t="s">
        <v>125</v>
      </c>
      <c r="P78" s="50">
        <v>2006</v>
      </c>
      <c r="Q78" s="52">
        <v>190.39866989098218</v>
      </c>
      <c r="R78" s="52">
        <v>343.00224703601043</v>
      </c>
    </row>
    <row r="79" spans="2:18" s="4" customFormat="1" ht="15" customHeight="1" x14ac:dyDescent="0.15">
      <c r="D79" s="6"/>
      <c r="E79" s="6"/>
      <c r="F79" s="6"/>
      <c r="G79" s="5"/>
      <c r="H79" s="16"/>
      <c r="I79" s="5"/>
      <c r="N79" s="1"/>
      <c r="O79" s="4" t="s">
        <v>126</v>
      </c>
      <c r="P79" s="50">
        <v>2007</v>
      </c>
      <c r="Q79" s="52">
        <v>190.24062441831484</v>
      </c>
      <c r="R79" s="52">
        <v>343.3499344933818</v>
      </c>
    </row>
    <row r="80" spans="2:18" s="4" customFormat="1" ht="15" customHeight="1" x14ac:dyDescent="0.15">
      <c r="D80" s="6"/>
      <c r="E80" s="6"/>
      <c r="F80" s="6"/>
      <c r="G80" s="5"/>
      <c r="H80" s="16"/>
      <c r="I80" s="5"/>
      <c r="N80" s="1"/>
      <c r="O80" s="4" t="s">
        <v>127</v>
      </c>
      <c r="P80" s="50">
        <v>2008</v>
      </c>
      <c r="Q80" s="52">
        <v>189.91914239834435</v>
      </c>
      <c r="R80" s="52">
        <v>343.47417569442609</v>
      </c>
    </row>
    <row r="81" spans="4:18" s="4" customFormat="1" ht="15" customHeight="1" x14ac:dyDescent="0.15">
      <c r="D81" s="6"/>
      <c r="E81" s="6"/>
      <c r="F81" s="6"/>
      <c r="G81" s="5"/>
      <c r="H81" s="16"/>
      <c r="I81" s="5"/>
      <c r="N81" s="1"/>
      <c r="O81" s="4" t="s">
        <v>128</v>
      </c>
      <c r="P81" s="50">
        <v>2009</v>
      </c>
      <c r="Q81" s="52">
        <v>189.28698746604664</v>
      </c>
      <c r="R81" s="52">
        <v>343.33202399205214</v>
      </c>
    </row>
    <row r="82" spans="4:18" s="4" customFormat="1" ht="15" customHeight="1" x14ac:dyDescent="0.15">
      <c r="D82" s="6"/>
      <c r="E82" s="6"/>
      <c r="F82" s="6"/>
      <c r="G82" s="5"/>
      <c r="H82" s="16"/>
      <c r="I82" s="5"/>
      <c r="N82" s="1"/>
      <c r="O82" s="4" t="s">
        <v>129</v>
      </c>
      <c r="P82" s="50">
        <v>2010</v>
      </c>
      <c r="Q82" s="52">
        <v>188.73560462544816</v>
      </c>
      <c r="R82" s="52">
        <v>343.3957584025797</v>
      </c>
    </row>
    <row r="83" spans="4:18" s="4" customFormat="1" ht="15" customHeight="1" x14ac:dyDescent="0.15">
      <c r="D83" s="6"/>
      <c r="E83" s="6"/>
      <c r="F83" s="6"/>
      <c r="G83" s="5"/>
      <c r="H83" s="16"/>
      <c r="I83" s="5"/>
      <c r="N83" s="1"/>
      <c r="O83" s="4" t="s">
        <v>130</v>
      </c>
      <c r="P83" s="50">
        <v>2011</v>
      </c>
      <c r="Q83" s="52">
        <v>187.8625937341279</v>
      </c>
      <c r="R83" s="52">
        <v>342.69955346006043</v>
      </c>
    </row>
    <row r="84" spans="4:18" s="4" customFormat="1" ht="15" customHeight="1" x14ac:dyDescent="0.15">
      <c r="D84" s="6"/>
      <c r="E84" s="6"/>
      <c r="F84" s="6"/>
      <c r="G84" s="5"/>
      <c r="H84" s="16"/>
      <c r="I84" s="5"/>
      <c r="N84" s="1"/>
      <c r="O84" s="4" t="s">
        <v>131</v>
      </c>
      <c r="P84" s="50">
        <v>2012</v>
      </c>
      <c r="Q84" s="52">
        <v>186.9158878504673</v>
      </c>
      <c r="R84" s="52">
        <v>341.93334419525547</v>
      </c>
    </row>
    <row r="85" spans="4:18" s="4" customFormat="1" ht="15" customHeight="1" x14ac:dyDescent="0.15">
      <c r="D85" s="6"/>
      <c r="E85" s="6"/>
      <c r="F85" s="6"/>
      <c r="G85" s="5"/>
      <c r="H85" s="16"/>
      <c r="I85" s="5"/>
      <c r="N85" s="1"/>
      <c r="O85" s="4" t="s">
        <v>132</v>
      </c>
      <c r="P85" s="50">
        <v>2013</v>
      </c>
      <c r="Q85" s="52">
        <v>185.8</v>
      </c>
      <c r="R85" s="52">
        <v>341.3</v>
      </c>
    </row>
    <row r="86" spans="4:18" s="4" customFormat="1" ht="15" customHeight="1" x14ac:dyDescent="0.15">
      <c r="D86" s="6"/>
      <c r="E86" s="6"/>
      <c r="F86" s="6"/>
      <c r="G86" s="5"/>
      <c r="H86" s="16"/>
      <c r="I86" s="5"/>
      <c r="N86" s="1"/>
      <c r="O86" s="4" t="s">
        <v>133</v>
      </c>
      <c r="P86" s="50">
        <v>2014</v>
      </c>
      <c r="Q86" s="52">
        <v>184.7</v>
      </c>
      <c r="R86" s="52">
        <v>340.8</v>
      </c>
    </row>
    <row r="87" spans="4:18" s="4" customFormat="1" ht="15" customHeight="1" x14ac:dyDescent="0.15">
      <c r="D87" s="6"/>
      <c r="E87" s="6"/>
      <c r="F87" s="6"/>
      <c r="G87" s="5"/>
      <c r="H87" s="16"/>
      <c r="I87" s="5"/>
      <c r="N87" s="1"/>
      <c r="O87" s="4" t="s">
        <v>134</v>
      </c>
      <c r="P87" s="50">
        <v>2015</v>
      </c>
      <c r="Q87" s="52">
        <v>183.9</v>
      </c>
      <c r="R87" s="52">
        <v>340.8</v>
      </c>
    </row>
    <row r="88" spans="4:18" s="4" customFormat="1" ht="15" customHeight="1" x14ac:dyDescent="0.15">
      <c r="D88" s="6"/>
      <c r="E88" s="6"/>
      <c r="F88" s="6"/>
      <c r="G88" s="5"/>
      <c r="H88" s="16"/>
      <c r="I88" s="5"/>
      <c r="N88" s="1"/>
      <c r="O88" s="4" t="s">
        <v>135</v>
      </c>
      <c r="P88" s="50">
        <v>2016</v>
      </c>
      <c r="Q88" s="52">
        <v>182.9</v>
      </c>
      <c r="R88" s="52">
        <v>340.4</v>
      </c>
    </row>
    <row r="89" spans="4:18" s="4" customFormat="1" ht="15" customHeight="1" x14ac:dyDescent="0.15">
      <c r="D89" s="6"/>
      <c r="E89" s="6"/>
      <c r="F89" s="6"/>
      <c r="G89" s="5"/>
      <c r="H89" s="16"/>
      <c r="I89" s="5"/>
      <c r="N89" s="1"/>
      <c r="O89" s="4" t="s">
        <v>136</v>
      </c>
      <c r="P89" s="50">
        <v>2017</v>
      </c>
      <c r="Q89" s="52">
        <v>181.7</v>
      </c>
      <c r="R89" s="52">
        <v>339.8</v>
      </c>
    </row>
    <row r="90" spans="4:18" s="4" customFormat="1" ht="15" customHeight="1" x14ac:dyDescent="0.15">
      <c r="D90" s="6"/>
      <c r="E90" s="6"/>
      <c r="F90" s="6"/>
      <c r="G90" s="5"/>
      <c r="H90" s="16"/>
      <c r="I90" s="5"/>
      <c r="N90" s="1"/>
      <c r="O90" s="4" t="s">
        <v>137</v>
      </c>
      <c r="P90" s="50">
        <v>2018</v>
      </c>
      <c r="Q90" s="52">
        <v>180.4</v>
      </c>
      <c r="R90" s="52">
        <v>339</v>
      </c>
    </row>
    <row r="91" spans="4:18" s="4" customFormat="1" ht="15" customHeight="1" x14ac:dyDescent="0.15">
      <c r="D91" s="6"/>
      <c r="E91" s="6"/>
      <c r="F91" s="6"/>
      <c r="G91" s="5"/>
      <c r="H91" s="16"/>
      <c r="I91" s="5"/>
      <c r="N91" s="1"/>
      <c r="O91" s="4" t="s">
        <v>138</v>
      </c>
      <c r="P91" s="50" t="s">
        <v>139</v>
      </c>
      <c r="Q91" s="52">
        <v>180.4</v>
      </c>
      <c r="R91" s="52">
        <v>339</v>
      </c>
    </row>
    <row r="92" spans="4:18" s="4" customFormat="1" ht="15" customHeight="1" x14ac:dyDescent="0.15">
      <c r="D92" s="6"/>
      <c r="E92" s="6"/>
      <c r="F92" s="6"/>
      <c r="G92" s="5"/>
      <c r="H92" s="16"/>
      <c r="I92" s="5"/>
      <c r="N92" s="1"/>
    </row>
    <row r="93" spans="4:18" s="4" customFormat="1" ht="15" customHeight="1" x14ac:dyDescent="0.15">
      <c r="D93" s="6"/>
      <c r="E93" s="6"/>
      <c r="F93" s="6"/>
      <c r="G93" s="5"/>
      <c r="H93" s="16"/>
      <c r="I93" s="5"/>
      <c r="N93" s="1"/>
    </row>
    <row r="94" spans="4:18" s="4" customFormat="1" ht="15" customHeight="1" x14ac:dyDescent="0.15">
      <c r="D94" s="6"/>
      <c r="E94" s="6"/>
      <c r="F94" s="6"/>
      <c r="G94" s="5"/>
      <c r="H94" s="16"/>
      <c r="I94" s="5"/>
      <c r="N94" s="1"/>
    </row>
    <row r="95" spans="4:18" s="4" customFormat="1" ht="15" customHeight="1" x14ac:dyDescent="0.15">
      <c r="D95" s="6"/>
      <c r="E95" s="6"/>
      <c r="F95" s="6"/>
      <c r="G95" s="5"/>
      <c r="H95" s="16"/>
      <c r="I95" s="5"/>
      <c r="N95" s="1"/>
    </row>
    <row r="96" spans="4:18" s="4" customFormat="1" ht="15" customHeight="1" x14ac:dyDescent="0.15">
      <c r="D96" s="6"/>
      <c r="E96" s="6"/>
      <c r="F96" s="6"/>
      <c r="G96" s="5"/>
      <c r="H96" s="16"/>
      <c r="I96" s="5"/>
      <c r="N96" s="1"/>
    </row>
    <row r="97" spans="4:14" s="4" customFormat="1" ht="15" customHeight="1" x14ac:dyDescent="0.15">
      <c r="D97" s="6"/>
      <c r="E97" s="6"/>
      <c r="F97" s="6"/>
      <c r="G97" s="5"/>
      <c r="H97" s="16"/>
      <c r="I97" s="5"/>
      <c r="N97" s="1"/>
    </row>
    <row r="98" spans="4:14" s="4" customFormat="1" ht="15" customHeight="1" x14ac:dyDescent="0.15">
      <c r="D98" s="6"/>
      <c r="E98" s="6"/>
      <c r="F98" s="6"/>
      <c r="G98" s="5"/>
      <c r="H98" s="16"/>
      <c r="I98" s="5"/>
      <c r="N98" s="1"/>
    </row>
    <row r="99" spans="4:14" s="4" customFormat="1" ht="15" customHeight="1" x14ac:dyDescent="0.15">
      <c r="D99" s="6"/>
      <c r="E99" s="6"/>
      <c r="F99" s="6"/>
      <c r="G99" s="5"/>
      <c r="H99" s="16"/>
      <c r="I99" s="5"/>
      <c r="N99" s="1"/>
    </row>
    <row r="100" spans="4:14" s="4" customFormat="1" ht="15" customHeight="1" x14ac:dyDescent="0.15">
      <c r="D100" s="6"/>
      <c r="E100" s="6"/>
      <c r="F100" s="6"/>
      <c r="G100" s="5"/>
      <c r="H100" s="16"/>
      <c r="I100" s="5"/>
      <c r="N100" s="1"/>
    </row>
    <row r="101" spans="4:14" s="4" customFormat="1" ht="15" customHeight="1" x14ac:dyDescent="0.15">
      <c r="D101" s="6"/>
      <c r="E101" s="6"/>
      <c r="F101" s="6"/>
      <c r="G101" s="5"/>
      <c r="H101" s="16"/>
      <c r="I101" s="5"/>
      <c r="N101" s="1"/>
    </row>
    <row r="102" spans="4:14" s="4" customFormat="1" ht="15" customHeight="1" x14ac:dyDescent="0.15">
      <c r="D102" s="6"/>
      <c r="E102" s="6"/>
      <c r="F102" s="6"/>
      <c r="G102" s="5"/>
      <c r="H102" s="16"/>
      <c r="I102" s="5"/>
      <c r="N102" s="1"/>
    </row>
    <row r="103" spans="4:14" s="4" customFormat="1" ht="15" customHeight="1" x14ac:dyDescent="0.15">
      <c r="D103" s="6"/>
      <c r="E103" s="6"/>
      <c r="F103" s="6"/>
      <c r="G103" s="5"/>
      <c r="H103" s="16"/>
      <c r="I103" s="5"/>
      <c r="N103" s="1"/>
    </row>
    <row r="104" spans="4:14" s="4" customFormat="1" ht="15" customHeight="1" x14ac:dyDescent="0.15">
      <c r="D104" s="6"/>
      <c r="E104" s="6"/>
      <c r="F104" s="6"/>
      <c r="G104" s="5"/>
      <c r="H104" s="16"/>
      <c r="I104" s="5"/>
      <c r="N104" s="1"/>
    </row>
    <row r="105" spans="4:14" s="4" customFormat="1" ht="15" customHeight="1" x14ac:dyDescent="0.15">
      <c r="D105" s="6"/>
      <c r="E105" s="6"/>
      <c r="F105" s="6"/>
      <c r="G105" s="5"/>
      <c r="H105" s="16"/>
      <c r="I105" s="5"/>
      <c r="N105" s="1"/>
    </row>
    <row r="106" spans="4:14" s="4" customFormat="1" ht="15" customHeight="1" x14ac:dyDescent="0.15">
      <c r="D106" s="6"/>
      <c r="E106" s="6"/>
      <c r="F106" s="6"/>
      <c r="G106" s="5"/>
      <c r="H106" s="16"/>
      <c r="I106" s="5"/>
      <c r="N106" s="1"/>
    </row>
    <row r="107" spans="4:14" s="4" customFormat="1" ht="15" customHeight="1" x14ac:dyDescent="0.15">
      <c r="D107" s="6"/>
      <c r="E107" s="6"/>
      <c r="F107" s="6"/>
      <c r="G107" s="5"/>
      <c r="H107" s="16"/>
      <c r="I107" s="5"/>
      <c r="N107" s="1"/>
    </row>
    <row r="108" spans="4:14" s="4" customFormat="1" ht="15" customHeight="1" x14ac:dyDescent="0.15">
      <c r="D108" s="6"/>
      <c r="E108" s="6"/>
      <c r="F108" s="6"/>
      <c r="G108" s="5"/>
      <c r="H108" s="16"/>
      <c r="I108" s="5"/>
      <c r="N108" s="1"/>
    </row>
    <row r="109" spans="4:14" s="4" customFormat="1" ht="15" customHeight="1" x14ac:dyDescent="0.15">
      <c r="D109" s="6"/>
      <c r="E109" s="6"/>
      <c r="F109" s="6"/>
      <c r="G109" s="5"/>
      <c r="H109" s="16"/>
      <c r="I109" s="5"/>
      <c r="N109" s="1"/>
    </row>
    <row r="110" spans="4:14" s="4" customFormat="1" ht="15" customHeight="1" x14ac:dyDescent="0.15">
      <c r="D110" s="6"/>
      <c r="E110" s="6"/>
      <c r="F110" s="6"/>
      <c r="G110" s="5"/>
      <c r="H110" s="16"/>
      <c r="I110" s="5"/>
      <c r="N110" s="1"/>
    </row>
    <row r="111" spans="4:14" s="4" customFormat="1" ht="15" customHeight="1" x14ac:dyDescent="0.15">
      <c r="D111" s="6"/>
      <c r="E111" s="6"/>
      <c r="F111" s="6"/>
      <c r="G111" s="5"/>
      <c r="H111" s="16"/>
      <c r="I111" s="5"/>
      <c r="N111" s="1"/>
    </row>
    <row r="112" spans="4:14" s="4" customFormat="1" ht="15" customHeight="1" x14ac:dyDescent="0.15">
      <c r="D112" s="6"/>
      <c r="E112" s="6"/>
      <c r="F112" s="6"/>
      <c r="G112" s="5"/>
      <c r="H112" s="16"/>
      <c r="I112" s="5"/>
      <c r="N112" s="1"/>
    </row>
    <row r="113" spans="4:14" s="4" customFormat="1" ht="15" customHeight="1" x14ac:dyDescent="0.15">
      <c r="D113" s="6"/>
      <c r="E113" s="6"/>
      <c r="F113" s="6"/>
      <c r="G113" s="5"/>
      <c r="H113" s="16"/>
      <c r="I113" s="5"/>
      <c r="N113" s="1"/>
    </row>
    <row r="114" spans="4:14" s="4" customFormat="1" ht="15" customHeight="1" x14ac:dyDescent="0.15">
      <c r="D114" s="6"/>
      <c r="E114" s="6"/>
      <c r="F114" s="6"/>
      <c r="G114" s="5"/>
      <c r="H114" s="16"/>
      <c r="I114" s="5"/>
      <c r="N114" s="1"/>
    </row>
    <row r="115" spans="4:14" s="4" customFormat="1" ht="15" customHeight="1" x14ac:dyDescent="0.15">
      <c r="D115" s="6"/>
      <c r="E115" s="6"/>
      <c r="F115" s="6"/>
      <c r="G115" s="5"/>
      <c r="H115" s="16"/>
      <c r="I115" s="5"/>
      <c r="N115" s="1"/>
    </row>
    <row r="116" spans="4:14" s="4" customFormat="1" ht="15" customHeight="1" x14ac:dyDescent="0.15">
      <c r="D116" s="6"/>
      <c r="E116" s="6"/>
      <c r="F116" s="6"/>
      <c r="G116" s="5"/>
      <c r="H116" s="16"/>
      <c r="I116" s="5"/>
      <c r="N116" s="1"/>
    </row>
    <row r="117" spans="4:14" s="4" customFormat="1" ht="15" customHeight="1" x14ac:dyDescent="0.15">
      <c r="D117" s="6"/>
      <c r="E117" s="6"/>
      <c r="F117" s="6"/>
      <c r="G117" s="5"/>
      <c r="H117" s="16"/>
      <c r="I117" s="5"/>
      <c r="N117" s="1"/>
    </row>
    <row r="118" spans="4:14" s="4" customFormat="1" ht="15" customHeight="1" x14ac:dyDescent="0.15">
      <c r="D118" s="6"/>
      <c r="E118" s="6"/>
      <c r="F118" s="6"/>
      <c r="G118" s="5"/>
      <c r="H118" s="16"/>
      <c r="I118" s="5"/>
      <c r="N118" s="1"/>
    </row>
    <row r="119" spans="4:14" s="4" customFormat="1" ht="15" customHeight="1" x14ac:dyDescent="0.15">
      <c r="D119" s="6"/>
      <c r="E119" s="6"/>
      <c r="F119" s="6"/>
      <c r="G119" s="5"/>
      <c r="H119" s="16"/>
      <c r="I119" s="5"/>
      <c r="N119" s="1"/>
    </row>
    <row r="120" spans="4:14" s="4" customFormat="1" ht="15" customHeight="1" x14ac:dyDescent="0.15">
      <c r="D120" s="6"/>
      <c r="E120" s="6"/>
      <c r="F120" s="6"/>
      <c r="G120" s="5"/>
      <c r="H120" s="16"/>
      <c r="I120" s="5"/>
      <c r="N120" s="1"/>
    </row>
    <row r="121" spans="4:14" s="4" customFormat="1" ht="15" customHeight="1" x14ac:dyDescent="0.15">
      <c r="D121" s="6"/>
      <c r="E121" s="6"/>
      <c r="F121" s="6"/>
      <c r="G121" s="5"/>
      <c r="H121" s="16"/>
      <c r="I121" s="5"/>
      <c r="N121" s="1"/>
    </row>
    <row r="122" spans="4:14" s="4" customFormat="1" ht="15" customHeight="1" x14ac:dyDescent="0.15">
      <c r="D122" s="6"/>
      <c r="E122" s="6"/>
      <c r="F122" s="6"/>
      <c r="G122" s="5"/>
      <c r="H122" s="16"/>
      <c r="I122" s="5"/>
      <c r="N122" s="1"/>
    </row>
    <row r="123" spans="4:14" s="4" customFormat="1" ht="15" customHeight="1" x14ac:dyDescent="0.15">
      <c r="D123" s="6"/>
      <c r="E123" s="6"/>
      <c r="F123" s="6"/>
      <c r="G123" s="5"/>
      <c r="H123" s="16"/>
      <c r="I123" s="5"/>
      <c r="N123" s="1"/>
    </row>
    <row r="124" spans="4:14" s="4" customFormat="1" ht="15" customHeight="1" x14ac:dyDescent="0.15">
      <c r="D124" s="6"/>
      <c r="E124" s="6"/>
      <c r="F124" s="6"/>
      <c r="G124" s="5"/>
      <c r="H124" s="16"/>
      <c r="I124" s="5"/>
      <c r="N124" s="1"/>
    </row>
    <row r="125" spans="4:14" s="4" customFormat="1" ht="15" customHeight="1" x14ac:dyDescent="0.15">
      <c r="D125" s="6"/>
      <c r="E125" s="6"/>
      <c r="F125" s="6"/>
      <c r="G125" s="5"/>
      <c r="H125" s="16"/>
      <c r="I125" s="5"/>
      <c r="N125" s="1"/>
    </row>
    <row r="126" spans="4:14" s="4" customFormat="1" ht="15" customHeight="1" x14ac:dyDescent="0.15">
      <c r="D126" s="6"/>
      <c r="E126" s="6"/>
      <c r="F126" s="6"/>
      <c r="G126" s="5"/>
      <c r="H126" s="16"/>
      <c r="I126" s="5"/>
      <c r="N126" s="1"/>
    </row>
    <row r="127" spans="4:14" s="4" customFormat="1" ht="15" customHeight="1" x14ac:dyDescent="0.15">
      <c r="D127" s="6"/>
      <c r="E127" s="6"/>
      <c r="F127" s="6"/>
      <c r="G127" s="5"/>
      <c r="H127" s="16"/>
      <c r="I127" s="5"/>
      <c r="N127" s="1"/>
    </row>
    <row r="128" spans="4:14" s="4" customFormat="1" ht="15" customHeight="1" x14ac:dyDescent="0.15">
      <c r="D128" s="6"/>
      <c r="E128" s="6"/>
      <c r="F128" s="6"/>
      <c r="G128" s="5"/>
      <c r="H128" s="16"/>
      <c r="I128" s="5"/>
      <c r="N128" s="1"/>
    </row>
    <row r="129" spans="4:14" s="4" customFormat="1" ht="15" customHeight="1" x14ac:dyDescent="0.15">
      <c r="D129" s="6"/>
      <c r="E129" s="6"/>
      <c r="F129" s="6"/>
      <c r="G129" s="5"/>
      <c r="H129" s="16"/>
      <c r="I129" s="5"/>
      <c r="N129" s="1"/>
    </row>
    <row r="130" spans="4:14" s="4" customFormat="1" ht="15" customHeight="1" x14ac:dyDescent="0.15">
      <c r="D130" s="6"/>
      <c r="E130" s="6"/>
      <c r="F130" s="6"/>
      <c r="G130" s="5"/>
      <c r="H130" s="16"/>
      <c r="I130" s="5"/>
      <c r="N130" s="1"/>
    </row>
    <row r="131" spans="4:14" s="4" customFormat="1" ht="15" customHeight="1" x14ac:dyDescent="0.15">
      <c r="D131" s="6"/>
      <c r="E131" s="6"/>
      <c r="F131" s="6"/>
      <c r="G131" s="5"/>
      <c r="H131" s="16"/>
      <c r="I131" s="5"/>
      <c r="N131" s="1"/>
    </row>
    <row r="132" spans="4:14" s="4" customFormat="1" ht="15" customHeight="1" x14ac:dyDescent="0.15">
      <c r="D132" s="6"/>
      <c r="E132" s="6"/>
      <c r="F132" s="6"/>
      <c r="G132" s="5"/>
      <c r="H132" s="16"/>
      <c r="I132" s="5"/>
      <c r="N132" s="1"/>
    </row>
    <row r="133" spans="4:14" s="4" customFormat="1" ht="15" customHeight="1" x14ac:dyDescent="0.15">
      <c r="D133" s="6"/>
      <c r="E133" s="6"/>
      <c r="F133" s="6"/>
      <c r="G133" s="5"/>
      <c r="H133" s="16"/>
      <c r="I133" s="5"/>
      <c r="N133" s="1"/>
    </row>
    <row r="134" spans="4:14" s="4" customFormat="1" ht="15" customHeight="1" x14ac:dyDescent="0.15">
      <c r="D134" s="6"/>
      <c r="E134" s="6"/>
      <c r="F134" s="6"/>
      <c r="G134" s="5"/>
      <c r="H134" s="16"/>
      <c r="I134" s="5"/>
      <c r="N134" s="1"/>
    </row>
    <row r="135" spans="4:14" s="4" customFormat="1" ht="15" customHeight="1" x14ac:dyDescent="0.15">
      <c r="D135" s="6"/>
      <c r="E135" s="6"/>
      <c r="F135" s="6"/>
      <c r="G135" s="5"/>
      <c r="H135" s="16"/>
      <c r="I135" s="5"/>
      <c r="N135" s="1"/>
    </row>
    <row r="136" spans="4:14" s="4" customFormat="1" ht="15" customHeight="1" x14ac:dyDescent="0.15">
      <c r="D136" s="6"/>
      <c r="E136" s="6"/>
      <c r="F136" s="6"/>
      <c r="G136" s="5"/>
      <c r="H136" s="16"/>
      <c r="I136" s="5"/>
      <c r="N136" s="1"/>
    </row>
    <row r="137" spans="4:14" s="4" customFormat="1" ht="15" customHeight="1" x14ac:dyDescent="0.15">
      <c r="D137" s="6"/>
      <c r="E137" s="6"/>
      <c r="F137" s="6"/>
      <c r="G137" s="5"/>
      <c r="H137" s="16"/>
      <c r="I137" s="5"/>
      <c r="N137" s="1"/>
    </row>
    <row r="138" spans="4:14" s="4" customFormat="1" ht="15" customHeight="1" x14ac:dyDescent="0.15">
      <c r="D138" s="6"/>
      <c r="E138" s="6"/>
      <c r="F138" s="6"/>
      <c r="G138" s="5"/>
      <c r="H138" s="16"/>
      <c r="I138" s="5"/>
      <c r="N138" s="1"/>
    </row>
    <row r="139" spans="4:14" s="4" customFormat="1" ht="15" customHeight="1" x14ac:dyDescent="0.15">
      <c r="D139" s="6"/>
      <c r="E139" s="6"/>
      <c r="F139" s="6"/>
      <c r="G139" s="5"/>
      <c r="H139" s="16"/>
      <c r="I139" s="5"/>
      <c r="N139" s="1"/>
    </row>
    <row r="140" spans="4:14" s="4" customFormat="1" ht="15" customHeight="1" x14ac:dyDescent="0.15">
      <c r="D140" s="6"/>
      <c r="E140" s="6"/>
      <c r="F140" s="6"/>
      <c r="G140" s="5"/>
      <c r="H140" s="16"/>
      <c r="I140" s="5"/>
      <c r="N140" s="1"/>
    </row>
    <row r="141" spans="4:14" s="4" customFormat="1" ht="15" customHeight="1" x14ac:dyDescent="0.15">
      <c r="D141" s="6"/>
      <c r="E141" s="6"/>
      <c r="F141" s="6"/>
      <c r="G141" s="5"/>
      <c r="H141" s="16"/>
      <c r="I141" s="5"/>
      <c r="N141" s="1"/>
    </row>
    <row r="142" spans="4:14" s="4" customFormat="1" ht="15" customHeight="1" x14ac:dyDescent="0.15">
      <c r="D142" s="6"/>
      <c r="E142" s="6"/>
      <c r="F142" s="6"/>
      <c r="G142" s="5"/>
      <c r="H142" s="16"/>
      <c r="I142" s="5"/>
      <c r="N142" s="1"/>
    </row>
    <row r="143" spans="4:14" s="4" customFormat="1" ht="15" customHeight="1" x14ac:dyDescent="0.15">
      <c r="D143" s="6"/>
      <c r="E143" s="6"/>
      <c r="F143" s="6"/>
      <c r="G143" s="5"/>
      <c r="H143" s="16"/>
      <c r="I143" s="5"/>
      <c r="N143" s="1"/>
    </row>
    <row r="144" spans="4:14" s="4" customFormat="1" ht="15" customHeight="1" x14ac:dyDescent="0.15">
      <c r="D144" s="6"/>
      <c r="E144" s="6"/>
      <c r="F144" s="6"/>
      <c r="G144" s="5"/>
      <c r="H144" s="16"/>
      <c r="I144" s="5"/>
      <c r="N144" s="1"/>
    </row>
    <row r="145" spans="4:14" s="4" customFormat="1" ht="15" customHeight="1" x14ac:dyDescent="0.15">
      <c r="D145" s="6"/>
      <c r="E145" s="6"/>
      <c r="F145" s="6"/>
      <c r="G145" s="5"/>
      <c r="H145" s="16"/>
      <c r="I145" s="5"/>
      <c r="N145" s="1"/>
    </row>
    <row r="146" spans="4:14" s="4" customFormat="1" ht="15" customHeight="1" x14ac:dyDescent="0.15">
      <c r="D146" s="6"/>
      <c r="E146" s="6"/>
      <c r="F146" s="6"/>
      <c r="G146" s="5"/>
      <c r="H146" s="16"/>
      <c r="I146" s="5"/>
      <c r="N146" s="1"/>
    </row>
    <row r="147" spans="4:14" s="4" customFormat="1" ht="15" customHeight="1" x14ac:dyDescent="0.15">
      <c r="D147" s="6"/>
      <c r="E147" s="6"/>
      <c r="F147" s="6"/>
      <c r="G147" s="5"/>
      <c r="H147" s="16"/>
      <c r="I147" s="5"/>
      <c r="N147" s="1"/>
    </row>
    <row r="148" spans="4:14" s="4" customFormat="1" ht="15" customHeight="1" x14ac:dyDescent="0.15">
      <c r="D148" s="6"/>
      <c r="E148" s="6"/>
      <c r="F148" s="6"/>
      <c r="G148" s="5"/>
      <c r="H148" s="16"/>
      <c r="I148" s="5"/>
      <c r="N148" s="1"/>
    </row>
    <row r="149" spans="4:14" s="4" customFormat="1" ht="15" customHeight="1" x14ac:dyDescent="0.15">
      <c r="D149" s="6"/>
      <c r="E149" s="6"/>
      <c r="F149" s="6"/>
      <c r="G149" s="5"/>
      <c r="H149" s="16"/>
      <c r="I149" s="5"/>
      <c r="N149" s="1"/>
    </row>
    <row r="150" spans="4:14" s="4" customFormat="1" ht="15" customHeight="1" x14ac:dyDescent="0.15">
      <c r="D150" s="6"/>
      <c r="E150" s="6"/>
      <c r="F150" s="6"/>
      <c r="G150" s="5"/>
      <c r="H150" s="16"/>
      <c r="I150" s="5"/>
      <c r="N150" s="1"/>
    </row>
    <row r="151" spans="4:14" s="4" customFormat="1" ht="15" customHeight="1" x14ac:dyDescent="0.15">
      <c r="D151" s="6"/>
      <c r="E151" s="6"/>
      <c r="F151" s="6"/>
      <c r="G151" s="5"/>
      <c r="H151" s="16"/>
      <c r="I151" s="5"/>
      <c r="N151" s="1"/>
    </row>
    <row r="152" spans="4:14" s="4" customFormat="1" ht="15" customHeight="1" x14ac:dyDescent="0.15">
      <c r="D152" s="6"/>
      <c r="E152" s="6"/>
      <c r="F152" s="6"/>
      <c r="G152" s="5"/>
      <c r="H152" s="16"/>
      <c r="I152" s="5"/>
      <c r="N152" s="1"/>
    </row>
    <row r="153" spans="4:14" s="4" customFormat="1" ht="15" customHeight="1" x14ac:dyDescent="0.15">
      <c r="D153" s="6"/>
      <c r="E153" s="6"/>
      <c r="F153" s="6"/>
      <c r="G153" s="5"/>
      <c r="H153" s="16"/>
      <c r="I153" s="5"/>
      <c r="N153" s="1"/>
    </row>
    <row r="154" spans="4:14" s="4" customFormat="1" ht="15" customHeight="1" x14ac:dyDescent="0.15">
      <c r="D154" s="6"/>
      <c r="E154" s="6"/>
      <c r="F154" s="6"/>
      <c r="G154" s="5"/>
      <c r="H154" s="16"/>
      <c r="I154" s="5"/>
      <c r="N154" s="1"/>
    </row>
    <row r="155" spans="4:14" s="4" customFormat="1" ht="15" customHeight="1" x14ac:dyDescent="0.15">
      <c r="D155" s="6"/>
      <c r="E155" s="6"/>
      <c r="F155" s="6"/>
      <c r="G155" s="5"/>
      <c r="H155" s="16"/>
      <c r="I155" s="5"/>
      <c r="N155" s="1"/>
    </row>
    <row r="156" spans="4:14" s="4" customFormat="1" ht="15" customHeight="1" x14ac:dyDescent="0.15">
      <c r="D156" s="6"/>
      <c r="E156" s="6"/>
      <c r="F156" s="6"/>
      <c r="G156" s="5"/>
      <c r="H156" s="16"/>
      <c r="I156" s="5"/>
      <c r="N156" s="1"/>
    </row>
    <row r="157" spans="4:14" s="4" customFormat="1" ht="15" customHeight="1" x14ac:dyDescent="0.15">
      <c r="D157" s="6"/>
      <c r="E157" s="6"/>
      <c r="F157" s="6"/>
      <c r="G157" s="5"/>
      <c r="H157" s="16"/>
      <c r="I157" s="5"/>
      <c r="N157" s="1"/>
    </row>
    <row r="158" spans="4:14" s="4" customFormat="1" ht="15" customHeight="1" x14ac:dyDescent="0.15">
      <c r="D158" s="6"/>
      <c r="E158" s="6"/>
      <c r="F158" s="6"/>
      <c r="G158" s="5"/>
      <c r="H158" s="16"/>
      <c r="I158" s="5"/>
      <c r="N158" s="1"/>
    </row>
    <row r="159" spans="4:14" s="4" customFormat="1" ht="15" customHeight="1" x14ac:dyDescent="0.15">
      <c r="D159" s="6"/>
      <c r="E159" s="6"/>
      <c r="F159" s="6"/>
      <c r="G159" s="5"/>
      <c r="H159" s="16"/>
      <c r="I159" s="5"/>
      <c r="N159" s="1"/>
    </row>
    <row r="160" spans="4:14" s="4" customFormat="1" ht="15" customHeight="1" x14ac:dyDescent="0.15">
      <c r="D160" s="6"/>
      <c r="E160" s="6"/>
      <c r="F160" s="6"/>
      <c r="G160" s="5"/>
      <c r="H160" s="16"/>
      <c r="I160" s="5"/>
      <c r="N160" s="1"/>
    </row>
    <row r="161" spans="4:14" s="4" customFormat="1" ht="15" customHeight="1" x14ac:dyDescent="0.15">
      <c r="D161" s="6"/>
      <c r="E161" s="6"/>
      <c r="F161" s="6"/>
      <c r="G161" s="5"/>
      <c r="H161" s="16"/>
      <c r="I161" s="5"/>
      <c r="N161" s="1"/>
    </row>
    <row r="162" spans="4:14" s="4" customFormat="1" ht="15" customHeight="1" x14ac:dyDescent="0.15">
      <c r="D162" s="6"/>
      <c r="E162" s="6"/>
      <c r="F162" s="6"/>
      <c r="G162" s="5"/>
      <c r="H162" s="16"/>
      <c r="I162" s="5"/>
      <c r="N162" s="1"/>
    </row>
    <row r="163" spans="4:14" s="4" customFormat="1" ht="15" customHeight="1" x14ac:dyDescent="0.15">
      <c r="D163" s="6"/>
      <c r="E163" s="6"/>
      <c r="F163" s="6"/>
      <c r="G163" s="5"/>
      <c r="H163" s="16"/>
      <c r="I163" s="5"/>
      <c r="N163" s="1"/>
    </row>
    <row r="164" spans="4:14" s="4" customFormat="1" ht="15" customHeight="1" x14ac:dyDescent="0.15">
      <c r="D164" s="6"/>
      <c r="E164" s="6"/>
      <c r="F164" s="6"/>
      <c r="G164" s="5"/>
      <c r="H164" s="16"/>
      <c r="I164" s="5"/>
      <c r="N164" s="1"/>
    </row>
    <row r="165" spans="4:14" s="4" customFormat="1" ht="15" customHeight="1" x14ac:dyDescent="0.15">
      <c r="D165" s="6"/>
      <c r="E165" s="6"/>
      <c r="F165" s="6"/>
      <c r="G165" s="5"/>
      <c r="H165" s="16"/>
      <c r="I165" s="5"/>
      <c r="N165" s="1"/>
    </row>
    <row r="166" spans="4:14" s="4" customFormat="1" ht="15" customHeight="1" x14ac:dyDescent="0.15">
      <c r="D166" s="6"/>
      <c r="E166" s="6"/>
      <c r="F166" s="6"/>
      <c r="G166" s="5"/>
      <c r="H166" s="16"/>
      <c r="I166" s="5"/>
      <c r="N166" s="1"/>
    </row>
    <row r="167" spans="4:14" s="4" customFormat="1" ht="15" customHeight="1" x14ac:dyDescent="0.15">
      <c r="D167" s="6"/>
      <c r="E167" s="6"/>
      <c r="F167" s="6"/>
      <c r="G167" s="5"/>
      <c r="H167" s="16"/>
      <c r="I167" s="5"/>
      <c r="N167" s="1"/>
    </row>
    <row r="168" spans="4:14" s="4" customFormat="1" ht="15" customHeight="1" x14ac:dyDescent="0.15">
      <c r="D168" s="6"/>
      <c r="E168" s="6"/>
      <c r="F168" s="6"/>
      <c r="G168" s="5"/>
      <c r="H168" s="16"/>
      <c r="I168" s="5"/>
      <c r="N168" s="1"/>
    </row>
    <row r="169" spans="4:14" s="4" customFormat="1" ht="15" customHeight="1" x14ac:dyDescent="0.15">
      <c r="D169" s="6"/>
      <c r="E169" s="6"/>
      <c r="F169" s="6"/>
      <c r="G169" s="5"/>
      <c r="H169" s="16"/>
      <c r="I169" s="5"/>
      <c r="N169" s="1"/>
    </row>
    <row r="170" spans="4:14" s="4" customFormat="1" ht="15" customHeight="1" x14ac:dyDescent="0.15">
      <c r="D170" s="6"/>
      <c r="E170" s="6"/>
      <c r="F170" s="6"/>
      <c r="G170" s="5"/>
      <c r="H170" s="16"/>
      <c r="I170" s="5"/>
      <c r="N170" s="1"/>
    </row>
    <row r="171" spans="4:14" s="4" customFormat="1" ht="15" customHeight="1" x14ac:dyDescent="0.15">
      <c r="D171" s="6"/>
      <c r="E171" s="6"/>
      <c r="F171" s="6"/>
      <c r="G171" s="5"/>
      <c r="H171" s="16"/>
      <c r="I171" s="5"/>
      <c r="N171" s="1"/>
    </row>
    <row r="172" spans="4:14" s="4" customFormat="1" ht="15" customHeight="1" x14ac:dyDescent="0.15">
      <c r="D172" s="6"/>
      <c r="E172" s="6"/>
      <c r="F172" s="6"/>
      <c r="G172" s="5"/>
      <c r="H172" s="16"/>
      <c r="I172" s="5"/>
      <c r="N172" s="1"/>
    </row>
    <row r="173" spans="4:14" s="4" customFormat="1" ht="15" customHeight="1" x14ac:dyDescent="0.15">
      <c r="D173" s="6"/>
      <c r="E173" s="6"/>
      <c r="F173" s="6"/>
      <c r="G173" s="5"/>
      <c r="H173" s="16"/>
      <c r="I173" s="5"/>
      <c r="N173" s="1"/>
    </row>
    <row r="174" spans="4:14" s="4" customFormat="1" ht="15" customHeight="1" x14ac:dyDescent="0.15">
      <c r="D174" s="6"/>
      <c r="E174" s="6"/>
      <c r="F174" s="6"/>
      <c r="G174" s="5"/>
      <c r="H174" s="16"/>
      <c r="I174" s="5"/>
      <c r="N174" s="1"/>
    </row>
    <row r="175" spans="4:14" s="4" customFormat="1" ht="15" customHeight="1" x14ac:dyDescent="0.15">
      <c r="D175" s="6"/>
      <c r="E175" s="6"/>
      <c r="F175" s="6"/>
      <c r="G175" s="5"/>
      <c r="H175" s="16"/>
      <c r="I175" s="5"/>
      <c r="N175" s="1"/>
    </row>
    <row r="176" spans="4:14" s="4" customFormat="1" ht="15" customHeight="1" x14ac:dyDescent="0.15">
      <c r="D176" s="6"/>
      <c r="E176" s="6"/>
      <c r="F176" s="6"/>
      <c r="G176" s="5"/>
      <c r="H176" s="16"/>
      <c r="I176" s="5"/>
      <c r="N176" s="1"/>
    </row>
    <row r="177" spans="4:14" s="4" customFormat="1" ht="15" customHeight="1" x14ac:dyDescent="0.15">
      <c r="D177" s="6"/>
      <c r="E177" s="6"/>
      <c r="F177" s="6"/>
      <c r="G177" s="5"/>
      <c r="H177" s="16"/>
      <c r="I177" s="5"/>
      <c r="N177" s="1"/>
    </row>
    <row r="178" spans="4:14" s="4" customFormat="1" ht="15" customHeight="1" x14ac:dyDescent="0.15">
      <c r="D178" s="6"/>
      <c r="E178" s="6"/>
      <c r="F178" s="6"/>
      <c r="G178" s="5"/>
      <c r="H178" s="16"/>
      <c r="I178" s="5"/>
      <c r="N178" s="1"/>
    </row>
    <row r="179" spans="4:14" s="4" customFormat="1" ht="15" customHeight="1" x14ac:dyDescent="0.15">
      <c r="D179" s="6"/>
      <c r="E179" s="6"/>
      <c r="F179" s="6"/>
      <c r="G179" s="5"/>
      <c r="H179" s="16"/>
      <c r="I179" s="5"/>
      <c r="N179" s="1"/>
    </row>
    <row r="180" spans="4:14" s="4" customFormat="1" ht="15" customHeight="1" x14ac:dyDescent="0.15">
      <c r="D180" s="6"/>
      <c r="E180" s="6"/>
      <c r="F180" s="6"/>
      <c r="G180" s="5"/>
      <c r="H180" s="16"/>
      <c r="I180" s="5"/>
      <c r="N180" s="1"/>
    </row>
    <row r="181" spans="4:14" s="4" customFormat="1" ht="15" customHeight="1" x14ac:dyDescent="0.15">
      <c r="D181" s="6"/>
      <c r="E181" s="6"/>
      <c r="F181" s="6"/>
      <c r="G181" s="5"/>
      <c r="H181" s="16"/>
      <c r="I181" s="5"/>
      <c r="N181" s="1"/>
    </row>
    <row r="182" spans="4:14" s="4" customFormat="1" ht="15" customHeight="1" x14ac:dyDescent="0.15">
      <c r="D182" s="6"/>
      <c r="E182" s="6"/>
      <c r="F182" s="6"/>
      <c r="G182" s="5"/>
      <c r="H182" s="16"/>
      <c r="I182" s="5"/>
      <c r="N182" s="1"/>
    </row>
    <row r="183" spans="4:14" s="4" customFormat="1" ht="15" customHeight="1" x14ac:dyDescent="0.15">
      <c r="D183" s="6"/>
      <c r="E183" s="6"/>
      <c r="F183" s="6"/>
      <c r="G183" s="5"/>
      <c r="H183" s="16"/>
      <c r="I183" s="5"/>
      <c r="N183" s="1"/>
    </row>
    <row r="184" spans="4:14" s="4" customFormat="1" ht="15" customHeight="1" x14ac:dyDescent="0.15">
      <c r="D184" s="6"/>
      <c r="E184" s="6"/>
      <c r="F184" s="6"/>
      <c r="G184" s="5"/>
      <c r="H184" s="16"/>
      <c r="I184" s="5"/>
      <c r="N184" s="1"/>
    </row>
    <row r="185" spans="4:14" s="4" customFormat="1" ht="15" customHeight="1" x14ac:dyDescent="0.15">
      <c r="D185" s="6"/>
      <c r="E185" s="6"/>
      <c r="F185" s="6"/>
      <c r="G185" s="5"/>
      <c r="H185" s="16"/>
      <c r="I185" s="5"/>
      <c r="N185" s="1"/>
    </row>
    <row r="186" spans="4:14" s="4" customFormat="1" ht="15" customHeight="1" x14ac:dyDescent="0.15">
      <c r="D186" s="6"/>
      <c r="E186" s="6"/>
      <c r="F186" s="6"/>
      <c r="G186" s="5"/>
      <c r="H186" s="16"/>
      <c r="I186" s="5"/>
      <c r="N186" s="1"/>
    </row>
    <row r="187" spans="4:14" s="4" customFormat="1" ht="15" customHeight="1" x14ac:dyDescent="0.15">
      <c r="D187" s="6"/>
      <c r="E187" s="6"/>
      <c r="F187" s="6"/>
      <c r="G187" s="5"/>
      <c r="H187" s="16"/>
      <c r="I187" s="5"/>
      <c r="N187" s="1"/>
    </row>
    <row r="188" spans="4:14" s="4" customFormat="1" ht="15" customHeight="1" x14ac:dyDescent="0.15">
      <c r="D188" s="6"/>
      <c r="E188" s="6"/>
      <c r="F188" s="6"/>
      <c r="G188" s="5"/>
      <c r="H188" s="16"/>
      <c r="I188" s="5"/>
      <c r="N188" s="1"/>
    </row>
    <row r="189" spans="4:14" s="4" customFormat="1" ht="15" customHeight="1" x14ac:dyDescent="0.15">
      <c r="D189" s="6"/>
      <c r="E189" s="6"/>
      <c r="F189" s="6"/>
      <c r="G189" s="5"/>
      <c r="H189" s="16"/>
      <c r="I189" s="5"/>
      <c r="N189" s="1"/>
    </row>
    <row r="190" spans="4:14" s="4" customFormat="1" ht="15" customHeight="1" x14ac:dyDescent="0.15">
      <c r="D190" s="6"/>
      <c r="E190" s="6"/>
      <c r="F190" s="6"/>
      <c r="G190" s="5"/>
      <c r="H190" s="16"/>
      <c r="I190" s="5"/>
      <c r="N190" s="1"/>
    </row>
    <row r="191" spans="4:14" s="4" customFormat="1" ht="15" customHeight="1" x14ac:dyDescent="0.15">
      <c r="D191" s="6"/>
      <c r="E191" s="6"/>
      <c r="F191" s="6"/>
      <c r="G191" s="5"/>
      <c r="H191" s="16"/>
      <c r="I191" s="5"/>
      <c r="N191" s="1"/>
    </row>
    <row r="192" spans="4:14" s="4" customFormat="1" ht="15" customHeight="1" x14ac:dyDescent="0.15">
      <c r="D192" s="6"/>
      <c r="E192" s="6"/>
      <c r="F192" s="6"/>
      <c r="G192" s="5"/>
      <c r="H192" s="16"/>
      <c r="I192" s="5"/>
      <c r="N192" s="1"/>
    </row>
    <row r="193" spans="4:14" s="4" customFormat="1" ht="15" customHeight="1" x14ac:dyDescent="0.15">
      <c r="D193" s="6"/>
      <c r="E193" s="6"/>
      <c r="F193" s="6"/>
      <c r="G193" s="5"/>
      <c r="H193" s="16"/>
      <c r="I193" s="5"/>
      <c r="N193" s="1"/>
    </row>
    <row r="194" spans="4:14" s="4" customFormat="1" ht="15" customHeight="1" x14ac:dyDescent="0.15">
      <c r="D194" s="6"/>
      <c r="E194" s="6"/>
      <c r="F194" s="6"/>
      <c r="G194" s="5"/>
      <c r="H194" s="16"/>
      <c r="I194" s="5"/>
      <c r="N194" s="1"/>
    </row>
    <row r="195" spans="4:14" s="4" customFormat="1" ht="15" customHeight="1" x14ac:dyDescent="0.15">
      <c r="D195" s="6"/>
      <c r="E195" s="6"/>
      <c r="F195" s="6"/>
      <c r="G195" s="5"/>
      <c r="H195" s="16"/>
      <c r="I195" s="5"/>
      <c r="N195" s="1"/>
    </row>
    <row r="196" spans="4:14" s="4" customFormat="1" ht="15" customHeight="1" x14ac:dyDescent="0.15">
      <c r="D196" s="6"/>
      <c r="E196" s="6"/>
      <c r="F196" s="6"/>
      <c r="G196" s="5"/>
      <c r="H196" s="16"/>
      <c r="I196" s="5"/>
      <c r="N196" s="1"/>
    </row>
    <row r="197" spans="4:14" s="4" customFormat="1" ht="15" customHeight="1" x14ac:dyDescent="0.15">
      <c r="D197" s="6"/>
      <c r="E197" s="6"/>
      <c r="F197" s="6"/>
      <c r="G197" s="5"/>
      <c r="H197" s="16"/>
      <c r="I197" s="5"/>
      <c r="N197" s="1"/>
    </row>
    <row r="198" spans="4:14" s="4" customFormat="1" ht="15" customHeight="1" x14ac:dyDescent="0.15">
      <c r="D198" s="6"/>
      <c r="E198" s="6"/>
      <c r="F198" s="6"/>
      <c r="G198" s="5"/>
      <c r="H198" s="16"/>
      <c r="I198" s="5"/>
      <c r="N198" s="1"/>
    </row>
    <row r="199" spans="4:14" s="4" customFormat="1" ht="15" customHeight="1" x14ac:dyDescent="0.15">
      <c r="D199" s="6"/>
      <c r="E199" s="6"/>
      <c r="F199" s="6"/>
      <c r="G199" s="5"/>
      <c r="H199" s="16"/>
      <c r="I199" s="5"/>
      <c r="N199" s="1"/>
    </row>
    <row r="200" spans="4:14" s="4" customFormat="1" ht="15" customHeight="1" x14ac:dyDescent="0.15">
      <c r="D200" s="6"/>
      <c r="E200" s="6"/>
      <c r="F200" s="6"/>
      <c r="G200" s="5"/>
      <c r="H200" s="16"/>
      <c r="I200" s="5"/>
      <c r="N200" s="1"/>
    </row>
    <row r="201" spans="4:14" s="4" customFormat="1" ht="15" customHeight="1" x14ac:dyDescent="0.15">
      <c r="D201" s="6"/>
      <c r="E201" s="6"/>
      <c r="F201" s="6"/>
      <c r="G201" s="5"/>
      <c r="H201" s="16"/>
      <c r="I201" s="5"/>
      <c r="N201" s="1"/>
    </row>
    <row r="202" spans="4:14" s="4" customFormat="1" ht="15" customHeight="1" x14ac:dyDescent="0.15">
      <c r="D202" s="6"/>
      <c r="E202" s="6"/>
      <c r="F202" s="6"/>
      <c r="G202" s="5"/>
      <c r="H202" s="16"/>
      <c r="I202" s="5"/>
      <c r="N202" s="1"/>
    </row>
    <row r="203" spans="4:14" s="4" customFormat="1" ht="15" customHeight="1" x14ac:dyDescent="0.15">
      <c r="D203" s="6"/>
      <c r="E203" s="6"/>
      <c r="F203" s="6"/>
      <c r="G203" s="5"/>
      <c r="H203" s="16"/>
      <c r="I203" s="5"/>
      <c r="N203" s="1"/>
    </row>
    <row r="204" spans="4:14" s="4" customFormat="1" ht="15" customHeight="1" x14ac:dyDescent="0.15">
      <c r="D204" s="6"/>
      <c r="E204" s="6"/>
      <c r="F204" s="6"/>
      <c r="G204" s="5"/>
      <c r="H204" s="16"/>
      <c r="I204" s="5"/>
      <c r="N204" s="1"/>
    </row>
    <row r="205" spans="4:14" s="4" customFormat="1" ht="15" customHeight="1" x14ac:dyDescent="0.15">
      <c r="D205" s="6"/>
      <c r="E205" s="6"/>
      <c r="F205" s="6"/>
      <c r="G205" s="5"/>
      <c r="H205" s="16"/>
      <c r="I205" s="5"/>
      <c r="N205" s="1"/>
    </row>
    <row r="206" spans="4:14" s="4" customFormat="1" ht="15" customHeight="1" x14ac:dyDescent="0.15">
      <c r="D206" s="6"/>
      <c r="E206" s="6"/>
      <c r="F206" s="6"/>
      <c r="G206" s="5"/>
      <c r="H206" s="16"/>
      <c r="I206" s="5"/>
      <c r="N206" s="1"/>
    </row>
    <row r="207" spans="4:14" s="4" customFormat="1" ht="15" customHeight="1" x14ac:dyDescent="0.15">
      <c r="D207" s="6"/>
      <c r="E207" s="6"/>
      <c r="F207" s="6"/>
      <c r="G207" s="5"/>
      <c r="H207" s="16"/>
      <c r="I207" s="5"/>
      <c r="N207" s="1"/>
    </row>
    <row r="208" spans="4:14" s="4" customFormat="1" ht="15" customHeight="1" x14ac:dyDescent="0.15">
      <c r="D208" s="6"/>
      <c r="E208" s="6"/>
      <c r="F208" s="6"/>
      <c r="G208" s="5"/>
      <c r="H208" s="16"/>
      <c r="I208" s="5"/>
      <c r="N208" s="1"/>
    </row>
    <row r="209" spans="4:14" s="4" customFormat="1" ht="15" customHeight="1" x14ac:dyDescent="0.15">
      <c r="D209" s="6"/>
      <c r="E209" s="6"/>
      <c r="F209" s="6"/>
      <c r="G209" s="5"/>
      <c r="H209" s="16"/>
      <c r="I209" s="5"/>
      <c r="N209" s="1"/>
    </row>
    <row r="210" spans="4:14" s="4" customFormat="1" ht="15" customHeight="1" x14ac:dyDescent="0.15">
      <c r="D210" s="6"/>
      <c r="E210" s="6"/>
      <c r="F210" s="6"/>
      <c r="G210" s="5"/>
      <c r="H210" s="16"/>
      <c r="I210" s="5"/>
      <c r="N210" s="1"/>
    </row>
    <row r="211" spans="4:14" s="4" customFormat="1" ht="15" customHeight="1" x14ac:dyDescent="0.15">
      <c r="D211" s="6"/>
      <c r="E211" s="6"/>
      <c r="F211" s="6"/>
      <c r="G211" s="5"/>
      <c r="H211" s="16"/>
      <c r="I211" s="5"/>
      <c r="N211" s="1"/>
    </row>
    <row r="212" spans="4:14" s="4" customFormat="1" ht="15" customHeight="1" x14ac:dyDescent="0.15">
      <c r="D212" s="6"/>
      <c r="E212" s="6"/>
      <c r="F212" s="6"/>
      <c r="G212" s="5"/>
      <c r="H212" s="16"/>
      <c r="I212" s="5"/>
      <c r="N212" s="1"/>
    </row>
    <row r="213" spans="4:14" s="4" customFormat="1" ht="15" customHeight="1" x14ac:dyDescent="0.15">
      <c r="D213" s="6"/>
      <c r="E213" s="6"/>
      <c r="F213" s="6"/>
      <c r="G213" s="5"/>
      <c r="H213" s="16"/>
      <c r="I213" s="5"/>
      <c r="N213" s="1"/>
    </row>
    <row r="214" spans="4:14" s="4" customFormat="1" ht="15" customHeight="1" x14ac:dyDescent="0.15">
      <c r="D214" s="6"/>
      <c r="E214" s="6"/>
      <c r="F214" s="6"/>
      <c r="G214" s="5"/>
      <c r="H214" s="16"/>
      <c r="I214" s="5"/>
      <c r="N214" s="1"/>
    </row>
    <row r="215" spans="4:14" s="4" customFormat="1" ht="15" customHeight="1" x14ac:dyDescent="0.15">
      <c r="D215" s="6"/>
      <c r="E215" s="6"/>
      <c r="F215" s="6"/>
      <c r="G215" s="5"/>
      <c r="H215" s="16"/>
      <c r="I215" s="5"/>
      <c r="N215" s="1"/>
    </row>
    <row r="216" spans="4:14" s="4" customFormat="1" ht="15" customHeight="1" x14ac:dyDescent="0.15">
      <c r="D216" s="6"/>
      <c r="E216" s="6"/>
      <c r="F216" s="6"/>
      <c r="G216" s="5"/>
      <c r="H216" s="16"/>
      <c r="I216" s="5"/>
      <c r="N216" s="1"/>
    </row>
    <row r="217" spans="4:14" s="4" customFormat="1" ht="15" customHeight="1" x14ac:dyDescent="0.15">
      <c r="D217" s="6"/>
      <c r="E217" s="6"/>
      <c r="F217" s="6"/>
      <c r="G217" s="5"/>
      <c r="H217" s="16"/>
      <c r="I217" s="5"/>
      <c r="N217" s="1"/>
    </row>
    <row r="218" spans="4:14" s="4" customFormat="1" ht="15" customHeight="1" x14ac:dyDescent="0.15">
      <c r="D218" s="6"/>
      <c r="E218" s="6"/>
      <c r="F218" s="6"/>
      <c r="G218" s="5"/>
      <c r="H218" s="16"/>
      <c r="I218" s="5"/>
      <c r="N218" s="1"/>
    </row>
    <row r="219" spans="4:14" s="4" customFormat="1" ht="15" customHeight="1" x14ac:dyDescent="0.15">
      <c r="D219" s="6"/>
      <c r="E219" s="6"/>
      <c r="F219" s="6"/>
      <c r="G219" s="5"/>
      <c r="H219" s="16"/>
      <c r="I219" s="5"/>
      <c r="N219" s="1"/>
    </row>
    <row r="220" spans="4:14" s="4" customFormat="1" ht="15" customHeight="1" x14ac:dyDescent="0.15">
      <c r="D220" s="6"/>
      <c r="E220" s="6"/>
      <c r="F220" s="6"/>
      <c r="G220" s="5"/>
      <c r="H220" s="16"/>
      <c r="I220" s="5"/>
      <c r="N220" s="1"/>
    </row>
    <row r="221" spans="4:14" s="4" customFormat="1" ht="15" customHeight="1" x14ac:dyDescent="0.15">
      <c r="D221" s="6"/>
      <c r="E221" s="6"/>
      <c r="F221" s="6"/>
      <c r="G221" s="5"/>
      <c r="H221" s="16"/>
      <c r="I221" s="5"/>
      <c r="N221" s="1"/>
    </row>
    <row r="222" spans="4:14" s="4" customFormat="1" ht="15" customHeight="1" x14ac:dyDescent="0.15">
      <c r="D222" s="6"/>
      <c r="E222" s="6"/>
      <c r="F222" s="6"/>
      <c r="G222" s="5"/>
      <c r="H222" s="16"/>
      <c r="I222" s="5"/>
      <c r="N222" s="1"/>
    </row>
    <row r="223" spans="4:14" s="4" customFormat="1" ht="15" customHeight="1" x14ac:dyDescent="0.15">
      <c r="D223" s="6"/>
      <c r="E223" s="6"/>
      <c r="F223" s="6"/>
      <c r="G223" s="5"/>
      <c r="H223" s="16"/>
      <c r="I223" s="5"/>
      <c r="N223" s="1"/>
    </row>
    <row r="224" spans="4:14" s="4" customFormat="1" ht="15" customHeight="1" x14ac:dyDescent="0.15">
      <c r="D224" s="6"/>
      <c r="E224" s="6"/>
      <c r="F224" s="6"/>
      <c r="G224" s="5"/>
      <c r="H224" s="16"/>
      <c r="I224" s="5"/>
      <c r="N224" s="1"/>
    </row>
    <row r="225" spans="4:14" s="4" customFormat="1" ht="15" customHeight="1" x14ac:dyDescent="0.15">
      <c r="D225" s="6"/>
      <c r="E225" s="6"/>
      <c r="F225" s="6"/>
      <c r="G225" s="5"/>
      <c r="H225" s="16"/>
      <c r="I225" s="5"/>
      <c r="N225" s="1"/>
    </row>
    <row r="226" spans="4:14" s="4" customFormat="1" ht="15" customHeight="1" x14ac:dyDescent="0.15">
      <c r="D226" s="6"/>
      <c r="E226" s="6"/>
      <c r="F226" s="6"/>
      <c r="G226" s="5"/>
      <c r="H226" s="16"/>
      <c r="I226" s="5"/>
      <c r="N226" s="1"/>
    </row>
    <row r="227" spans="4:14" s="4" customFormat="1" ht="15" customHeight="1" x14ac:dyDescent="0.15">
      <c r="D227" s="6"/>
      <c r="E227" s="6"/>
      <c r="F227" s="6"/>
      <c r="G227" s="5"/>
      <c r="H227" s="16"/>
      <c r="I227" s="5"/>
      <c r="N227" s="1"/>
    </row>
    <row r="228" spans="4:14" s="4" customFormat="1" ht="15" customHeight="1" x14ac:dyDescent="0.15">
      <c r="D228" s="6"/>
      <c r="E228" s="6"/>
      <c r="F228" s="6"/>
      <c r="G228" s="5"/>
      <c r="H228" s="16"/>
      <c r="I228" s="5"/>
      <c r="N228" s="1"/>
    </row>
    <row r="229" spans="4:14" s="4" customFormat="1" ht="15" customHeight="1" x14ac:dyDescent="0.15">
      <c r="D229" s="6"/>
      <c r="E229" s="6"/>
      <c r="F229" s="6"/>
      <c r="G229" s="5"/>
      <c r="H229" s="16"/>
      <c r="I229" s="5"/>
      <c r="N229" s="1"/>
    </row>
    <row r="230" spans="4:14" s="4" customFormat="1" ht="15" customHeight="1" x14ac:dyDescent="0.15">
      <c r="D230" s="6"/>
      <c r="E230" s="6"/>
      <c r="F230" s="6"/>
      <c r="G230" s="5"/>
      <c r="H230" s="16"/>
      <c r="I230" s="5"/>
      <c r="N230" s="1"/>
    </row>
    <row r="231" spans="4:14" s="4" customFormat="1" ht="15" customHeight="1" x14ac:dyDescent="0.15">
      <c r="D231" s="6"/>
      <c r="E231" s="6"/>
      <c r="F231" s="6"/>
      <c r="G231" s="5"/>
      <c r="H231" s="16"/>
      <c r="I231" s="5"/>
      <c r="N231" s="1"/>
    </row>
    <row r="232" spans="4:14" s="4" customFormat="1" ht="15" customHeight="1" x14ac:dyDescent="0.15">
      <c r="D232" s="6"/>
      <c r="E232" s="6"/>
      <c r="F232" s="6"/>
      <c r="G232" s="5"/>
      <c r="H232" s="16"/>
      <c r="I232" s="5"/>
      <c r="N232" s="1"/>
    </row>
    <row r="233" spans="4:14" s="4" customFormat="1" ht="15" customHeight="1" x14ac:dyDescent="0.15">
      <c r="D233" s="6"/>
      <c r="E233" s="6"/>
      <c r="F233" s="6"/>
      <c r="G233" s="5"/>
      <c r="H233" s="16"/>
      <c r="I233" s="5"/>
      <c r="N233" s="1"/>
    </row>
    <row r="234" spans="4:14" s="4" customFormat="1" ht="15" customHeight="1" x14ac:dyDescent="0.15">
      <c r="D234" s="6"/>
      <c r="E234" s="6"/>
      <c r="F234" s="6"/>
      <c r="G234" s="5"/>
      <c r="H234" s="16"/>
      <c r="I234" s="5"/>
      <c r="N234" s="1"/>
    </row>
    <row r="235" spans="4:14" s="4" customFormat="1" ht="15" customHeight="1" x14ac:dyDescent="0.15">
      <c r="D235" s="6"/>
      <c r="E235" s="6"/>
      <c r="F235" s="6"/>
      <c r="G235" s="5"/>
      <c r="H235" s="16"/>
      <c r="I235" s="5"/>
      <c r="N235" s="1"/>
    </row>
    <row r="236" spans="4:14" s="4" customFormat="1" ht="15" customHeight="1" x14ac:dyDescent="0.15">
      <c r="D236" s="6"/>
      <c r="E236" s="6"/>
      <c r="F236" s="6"/>
      <c r="G236" s="5"/>
      <c r="H236" s="16"/>
      <c r="I236" s="5"/>
      <c r="N236" s="1"/>
    </row>
    <row r="237" spans="4:14" s="4" customFormat="1" ht="15" customHeight="1" x14ac:dyDescent="0.15">
      <c r="D237" s="6"/>
      <c r="E237" s="6"/>
      <c r="F237" s="6"/>
      <c r="G237" s="5"/>
      <c r="H237" s="16"/>
      <c r="I237" s="5"/>
      <c r="N237" s="1"/>
    </row>
    <row r="238" spans="4:14" s="4" customFormat="1" ht="15" customHeight="1" x14ac:dyDescent="0.15">
      <c r="D238" s="6"/>
      <c r="E238" s="6"/>
      <c r="F238" s="6"/>
      <c r="G238" s="5"/>
      <c r="H238" s="16"/>
      <c r="I238" s="5"/>
      <c r="N238" s="1"/>
    </row>
    <row r="239" spans="4:14" s="4" customFormat="1" ht="15" customHeight="1" x14ac:dyDescent="0.15">
      <c r="D239" s="6"/>
      <c r="E239" s="6"/>
      <c r="F239" s="6"/>
      <c r="G239" s="5"/>
      <c r="H239" s="16"/>
      <c r="I239" s="5"/>
      <c r="N239" s="1"/>
    </row>
    <row r="240" spans="4:14" s="4" customFormat="1" ht="15" customHeight="1" x14ac:dyDescent="0.15">
      <c r="D240" s="6"/>
      <c r="E240" s="6"/>
      <c r="F240" s="6"/>
      <c r="G240" s="5"/>
      <c r="H240" s="16"/>
      <c r="I240" s="5"/>
      <c r="N240" s="1"/>
    </row>
    <row r="241" spans="4:14" s="4" customFormat="1" ht="15" customHeight="1" x14ac:dyDescent="0.15">
      <c r="D241" s="6"/>
      <c r="E241" s="6"/>
      <c r="F241" s="6"/>
      <c r="G241" s="5"/>
      <c r="H241" s="16"/>
      <c r="I241" s="5"/>
      <c r="N241" s="1"/>
    </row>
    <row r="242" spans="4:14" s="4" customFormat="1" ht="15" customHeight="1" x14ac:dyDescent="0.15">
      <c r="D242" s="6"/>
      <c r="E242" s="6"/>
      <c r="F242" s="6"/>
      <c r="G242" s="5"/>
      <c r="H242" s="16"/>
      <c r="I242" s="5"/>
      <c r="N242" s="1"/>
    </row>
    <row r="243" spans="4:14" s="4" customFormat="1" ht="15" customHeight="1" x14ac:dyDescent="0.15">
      <c r="D243" s="6"/>
      <c r="E243" s="6"/>
      <c r="F243" s="6"/>
      <c r="G243" s="5"/>
      <c r="H243" s="16"/>
      <c r="I243" s="5"/>
      <c r="N243" s="1"/>
    </row>
    <row r="244" spans="4:14" s="4" customFormat="1" ht="15" customHeight="1" x14ac:dyDescent="0.15">
      <c r="D244" s="6"/>
      <c r="E244" s="6"/>
      <c r="F244" s="6"/>
      <c r="G244" s="5"/>
      <c r="H244" s="16"/>
      <c r="I244" s="5"/>
      <c r="N244" s="1"/>
    </row>
    <row r="245" spans="4:14" s="4" customFormat="1" ht="15" customHeight="1" x14ac:dyDescent="0.15">
      <c r="D245" s="6"/>
      <c r="E245" s="6"/>
      <c r="F245" s="6"/>
      <c r="G245" s="5"/>
      <c r="H245" s="16"/>
      <c r="I245" s="5"/>
      <c r="N245" s="1"/>
    </row>
    <row r="246" spans="4:14" s="4" customFormat="1" ht="15" customHeight="1" x14ac:dyDescent="0.15">
      <c r="D246" s="6"/>
      <c r="E246" s="6"/>
      <c r="F246" s="6"/>
      <c r="G246" s="5"/>
      <c r="H246" s="16"/>
      <c r="I246" s="5"/>
      <c r="N246" s="1"/>
    </row>
    <row r="247" spans="4:14" s="4" customFormat="1" ht="15" customHeight="1" x14ac:dyDescent="0.15">
      <c r="D247" s="6"/>
      <c r="E247" s="6"/>
      <c r="F247" s="6"/>
      <c r="G247" s="5"/>
      <c r="H247" s="16"/>
      <c r="I247" s="5"/>
      <c r="N247" s="1"/>
    </row>
    <row r="248" spans="4:14" s="4" customFormat="1" ht="15" customHeight="1" x14ac:dyDescent="0.15">
      <c r="D248" s="6"/>
      <c r="E248" s="6"/>
      <c r="F248" s="6"/>
      <c r="G248" s="5"/>
      <c r="H248" s="16"/>
      <c r="I248" s="5"/>
      <c r="N248" s="1"/>
    </row>
    <row r="249" spans="4:14" s="4" customFormat="1" ht="15" customHeight="1" x14ac:dyDescent="0.15">
      <c r="D249" s="6"/>
      <c r="E249" s="6"/>
      <c r="F249" s="6"/>
      <c r="G249" s="5"/>
      <c r="H249" s="16"/>
      <c r="I249" s="5"/>
      <c r="N249" s="1"/>
    </row>
    <row r="250" spans="4:14" s="4" customFormat="1" ht="15" customHeight="1" x14ac:dyDescent="0.15">
      <c r="D250" s="6"/>
      <c r="E250" s="6"/>
      <c r="F250" s="6"/>
      <c r="G250" s="5"/>
      <c r="H250" s="16"/>
      <c r="I250" s="5"/>
      <c r="N250" s="1"/>
    </row>
    <row r="251" spans="4:14" s="4" customFormat="1" ht="15" customHeight="1" x14ac:dyDescent="0.15">
      <c r="D251" s="6"/>
      <c r="E251" s="6"/>
      <c r="F251" s="6"/>
      <c r="G251" s="5"/>
      <c r="H251" s="16"/>
      <c r="I251" s="5"/>
      <c r="N251" s="1"/>
    </row>
    <row r="252" spans="4:14" s="4" customFormat="1" ht="15" customHeight="1" x14ac:dyDescent="0.15">
      <c r="D252" s="6"/>
      <c r="E252" s="6"/>
      <c r="F252" s="6"/>
      <c r="G252" s="5"/>
      <c r="H252" s="16"/>
      <c r="I252" s="5"/>
      <c r="N252" s="1"/>
    </row>
    <row r="253" spans="4:14" s="4" customFormat="1" ht="15" customHeight="1" x14ac:dyDescent="0.15">
      <c r="D253" s="6"/>
      <c r="E253" s="6"/>
      <c r="F253" s="6"/>
      <c r="G253" s="5"/>
      <c r="H253" s="16"/>
      <c r="I253" s="5"/>
      <c r="N253" s="1"/>
    </row>
    <row r="254" spans="4:14" s="4" customFormat="1" ht="15" customHeight="1" x14ac:dyDescent="0.15">
      <c r="D254" s="6"/>
      <c r="E254" s="6"/>
      <c r="F254" s="6"/>
      <c r="G254" s="5"/>
      <c r="H254" s="16"/>
      <c r="I254" s="5"/>
      <c r="N254" s="1"/>
    </row>
    <row r="255" spans="4:14" s="4" customFormat="1" ht="15" customHeight="1" x14ac:dyDescent="0.15">
      <c r="D255" s="6"/>
      <c r="E255" s="6"/>
      <c r="F255" s="6"/>
      <c r="G255" s="5"/>
      <c r="H255" s="16"/>
      <c r="I255" s="5"/>
      <c r="N255" s="1"/>
    </row>
    <row r="256" spans="4:14" s="4" customFormat="1" ht="15" customHeight="1" x14ac:dyDescent="0.15">
      <c r="D256" s="6"/>
      <c r="E256" s="6"/>
      <c r="F256" s="6"/>
      <c r="G256" s="5"/>
      <c r="H256" s="16"/>
      <c r="I256" s="5"/>
      <c r="N256" s="1"/>
    </row>
    <row r="257" spans="4:14" s="4" customFormat="1" ht="15" customHeight="1" x14ac:dyDescent="0.15">
      <c r="D257" s="6"/>
      <c r="E257" s="6"/>
      <c r="F257" s="6"/>
      <c r="G257" s="5"/>
      <c r="H257" s="16"/>
      <c r="I257" s="5"/>
      <c r="N257" s="1"/>
    </row>
    <row r="258" spans="4:14" s="4" customFormat="1" ht="15" customHeight="1" x14ac:dyDescent="0.15">
      <c r="D258" s="6"/>
      <c r="E258" s="6"/>
      <c r="F258" s="6"/>
      <c r="G258" s="5"/>
      <c r="H258" s="16"/>
      <c r="I258" s="5"/>
      <c r="N258" s="1"/>
    </row>
    <row r="259" spans="4:14" s="4" customFormat="1" ht="15" customHeight="1" x14ac:dyDescent="0.15">
      <c r="D259" s="6"/>
      <c r="E259" s="6"/>
      <c r="F259" s="6"/>
      <c r="G259" s="5"/>
      <c r="H259" s="16"/>
      <c r="I259" s="5"/>
      <c r="N259" s="1"/>
    </row>
    <row r="260" spans="4:14" s="4" customFormat="1" ht="15" customHeight="1" x14ac:dyDescent="0.15">
      <c r="D260" s="6"/>
      <c r="E260" s="6"/>
      <c r="F260" s="6"/>
      <c r="G260" s="5"/>
      <c r="H260" s="16"/>
      <c r="I260" s="5"/>
      <c r="N260" s="1"/>
    </row>
    <row r="261" spans="4:14" s="4" customFormat="1" ht="15" customHeight="1" x14ac:dyDescent="0.15">
      <c r="D261" s="6"/>
      <c r="E261" s="6"/>
      <c r="F261" s="6"/>
      <c r="G261" s="5"/>
      <c r="H261" s="16"/>
      <c r="I261" s="5"/>
      <c r="N261" s="1"/>
    </row>
    <row r="262" spans="4:14" s="4" customFormat="1" ht="15" customHeight="1" x14ac:dyDescent="0.15">
      <c r="D262" s="6"/>
      <c r="E262" s="6"/>
      <c r="F262" s="6"/>
      <c r="G262" s="5"/>
      <c r="H262" s="16"/>
      <c r="I262" s="5"/>
      <c r="N262" s="1"/>
    </row>
    <row r="263" spans="4:14" s="4" customFormat="1" ht="15" customHeight="1" x14ac:dyDescent="0.15">
      <c r="D263" s="6"/>
      <c r="E263" s="6"/>
      <c r="F263" s="6"/>
      <c r="G263" s="5"/>
      <c r="H263" s="16"/>
      <c r="I263" s="5"/>
      <c r="N263" s="1"/>
    </row>
    <row r="264" spans="4:14" s="4" customFormat="1" ht="15" customHeight="1" x14ac:dyDescent="0.15">
      <c r="D264" s="6"/>
      <c r="E264" s="6"/>
      <c r="F264" s="6"/>
      <c r="G264" s="5"/>
      <c r="H264" s="16"/>
      <c r="I264" s="5"/>
      <c r="N264" s="1"/>
    </row>
    <row r="265" spans="4:14" s="4" customFormat="1" ht="15" customHeight="1" x14ac:dyDescent="0.15">
      <c r="D265" s="6"/>
      <c r="E265" s="6"/>
      <c r="F265" s="6"/>
      <c r="G265" s="5"/>
      <c r="H265" s="16"/>
      <c r="I265" s="5"/>
      <c r="N265" s="1"/>
    </row>
    <row r="266" spans="4:14" s="4" customFormat="1" ht="15" customHeight="1" x14ac:dyDescent="0.15">
      <c r="D266" s="6"/>
      <c r="E266" s="6"/>
      <c r="F266" s="6"/>
      <c r="G266" s="5"/>
      <c r="H266" s="16"/>
      <c r="I266" s="5"/>
      <c r="N266" s="1"/>
    </row>
    <row r="267" spans="4:14" s="4" customFormat="1" ht="15" customHeight="1" x14ac:dyDescent="0.15">
      <c r="D267" s="6"/>
      <c r="E267" s="6"/>
      <c r="F267" s="6"/>
      <c r="G267" s="5"/>
      <c r="H267" s="16"/>
      <c r="I267" s="5"/>
      <c r="N267" s="1"/>
    </row>
    <row r="268" spans="4:14" s="4" customFormat="1" ht="15" customHeight="1" x14ac:dyDescent="0.15">
      <c r="D268" s="6"/>
      <c r="E268" s="6"/>
      <c r="F268" s="6"/>
      <c r="G268" s="5"/>
      <c r="H268" s="16"/>
      <c r="I268" s="5"/>
      <c r="N268" s="1"/>
    </row>
    <row r="269" spans="4:14" s="4" customFormat="1" ht="15" customHeight="1" x14ac:dyDescent="0.15">
      <c r="D269" s="6"/>
      <c r="E269" s="6"/>
      <c r="F269" s="6"/>
      <c r="G269" s="5"/>
      <c r="H269" s="16"/>
      <c r="I269" s="5"/>
      <c r="N269" s="1"/>
    </row>
    <row r="270" spans="4:14" s="4" customFormat="1" ht="15" customHeight="1" x14ac:dyDescent="0.15">
      <c r="D270" s="6"/>
      <c r="E270" s="6"/>
      <c r="F270" s="6"/>
      <c r="G270" s="5"/>
      <c r="H270" s="16"/>
      <c r="I270" s="5"/>
      <c r="N270" s="1"/>
    </row>
    <row r="271" spans="4:14" s="4" customFormat="1" ht="15" customHeight="1" x14ac:dyDescent="0.15">
      <c r="D271" s="6"/>
      <c r="E271" s="6"/>
      <c r="F271" s="6"/>
      <c r="G271" s="5"/>
      <c r="H271" s="16"/>
      <c r="I271" s="5"/>
      <c r="N271" s="1"/>
    </row>
    <row r="272" spans="4:14" s="4" customFormat="1" ht="15" customHeight="1" x14ac:dyDescent="0.15">
      <c r="D272" s="6"/>
      <c r="E272" s="6"/>
      <c r="F272" s="6"/>
      <c r="G272" s="5"/>
      <c r="H272" s="16"/>
      <c r="I272" s="5"/>
      <c r="N272" s="1"/>
    </row>
    <row r="273" spans="4:14" s="4" customFormat="1" ht="15" customHeight="1" x14ac:dyDescent="0.15">
      <c r="D273" s="6"/>
      <c r="E273" s="6"/>
      <c r="F273" s="6"/>
      <c r="G273" s="5"/>
      <c r="H273" s="16"/>
      <c r="I273" s="5"/>
      <c r="N273" s="1"/>
    </row>
    <row r="274" spans="4:14" s="4" customFormat="1" ht="15" customHeight="1" x14ac:dyDescent="0.15">
      <c r="D274" s="6"/>
      <c r="E274" s="6"/>
      <c r="F274" s="6"/>
      <c r="G274" s="5"/>
      <c r="H274" s="16"/>
      <c r="I274" s="5"/>
      <c r="N274" s="1"/>
    </row>
    <row r="275" spans="4:14" s="4" customFormat="1" ht="15" customHeight="1" x14ac:dyDescent="0.15">
      <c r="D275" s="6"/>
      <c r="E275" s="6"/>
      <c r="F275" s="6"/>
      <c r="G275" s="5"/>
      <c r="H275" s="16"/>
      <c r="I275" s="5"/>
      <c r="N275" s="1"/>
    </row>
    <row r="276" spans="4:14" s="4" customFormat="1" ht="15" customHeight="1" x14ac:dyDescent="0.15">
      <c r="D276" s="6"/>
      <c r="E276" s="6"/>
      <c r="F276" s="6"/>
      <c r="G276" s="5"/>
      <c r="H276" s="16"/>
      <c r="I276" s="5"/>
      <c r="N276" s="1"/>
    </row>
    <row r="277" spans="4:14" s="4" customFormat="1" ht="15" customHeight="1" x14ac:dyDescent="0.15">
      <c r="D277" s="6"/>
      <c r="E277" s="6"/>
      <c r="F277" s="6"/>
      <c r="G277" s="5"/>
      <c r="H277" s="16"/>
      <c r="I277" s="5"/>
      <c r="N277" s="1"/>
    </row>
    <row r="278" spans="4:14" s="4" customFormat="1" ht="15" customHeight="1" x14ac:dyDescent="0.15">
      <c r="D278" s="6"/>
      <c r="E278" s="6"/>
      <c r="F278" s="6"/>
      <c r="G278" s="5"/>
      <c r="H278" s="16"/>
      <c r="I278" s="5"/>
      <c r="N278" s="1"/>
    </row>
    <row r="279" spans="4:14" s="4" customFormat="1" ht="15" customHeight="1" x14ac:dyDescent="0.15">
      <c r="D279" s="6"/>
      <c r="E279" s="6"/>
      <c r="F279" s="6"/>
      <c r="G279" s="5"/>
      <c r="H279" s="16"/>
      <c r="I279" s="5"/>
      <c r="N279" s="1"/>
    </row>
    <row r="280" spans="4:14" s="4" customFormat="1" ht="15" customHeight="1" x14ac:dyDescent="0.15">
      <c r="D280" s="6"/>
      <c r="E280" s="6"/>
      <c r="F280" s="6"/>
      <c r="G280" s="5"/>
      <c r="H280" s="16"/>
      <c r="I280" s="5"/>
      <c r="N280" s="1"/>
    </row>
    <row r="281" spans="4:14" s="4" customFormat="1" ht="15" customHeight="1" x14ac:dyDescent="0.15">
      <c r="D281" s="6"/>
      <c r="E281" s="6"/>
      <c r="F281" s="6"/>
      <c r="G281" s="5"/>
      <c r="H281" s="16"/>
      <c r="I281" s="5"/>
      <c r="N281" s="1"/>
    </row>
    <row r="282" spans="4:14" s="4" customFormat="1" ht="15" customHeight="1" x14ac:dyDescent="0.15">
      <c r="D282" s="6"/>
      <c r="E282" s="6"/>
      <c r="F282" s="6"/>
      <c r="G282" s="5"/>
      <c r="H282" s="16"/>
      <c r="I282" s="5"/>
      <c r="N282" s="1"/>
    </row>
    <row r="283" spans="4:14" s="4" customFormat="1" ht="15" customHeight="1" x14ac:dyDescent="0.15">
      <c r="D283" s="6"/>
      <c r="E283" s="6"/>
      <c r="F283" s="6"/>
      <c r="G283" s="5"/>
      <c r="H283" s="16"/>
      <c r="I283" s="5"/>
      <c r="N283" s="1"/>
    </row>
    <row r="284" spans="4:14" s="4" customFormat="1" ht="15" customHeight="1" x14ac:dyDescent="0.15">
      <c r="D284" s="6"/>
      <c r="E284" s="6"/>
      <c r="F284" s="6"/>
      <c r="G284" s="5"/>
      <c r="H284" s="16"/>
      <c r="I284" s="5"/>
      <c r="N284" s="1"/>
    </row>
    <row r="285" spans="4:14" s="4" customFormat="1" ht="15" customHeight="1" x14ac:dyDescent="0.15">
      <c r="D285" s="6"/>
      <c r="E285" s="6"/>
      <c r="F285" s="6"/>
      <c r="G285" s="5"/>
      <c r="H285" s="16"/>
      <c r="I285" s="5"/>
      <c r="N285" s="1"/>
    </row>
    <row r="286" spans="4:14" s="4" customFormat="1" ht="15" customHeight="1" x14ac:dyDescent="0.15">
      <c r="D286" s="6"/>
      <c r="E286" s="6"/>
      <c r="F286" s="6"/>
      <c r="G286" s="5"/>
      <c r="H286" s="16"/>
      <c r="I286" s="5"/>
      <c r="N286" s="1"/>
    </row>
    <row r="287" spans="4:14" s="4" customFormat="1" ht="15" customHeight="1" x14ac:dyDescent="0.15">
      <c r="D287" s="6"/>
      <c r="E287" s="6"/>
      <c r="F287" s="6"/>
      <c r="G287" s="5"/>
      <c r="H287" s="16"/>
      <c r="I287" s="5"/>
      <c r="N287" s="1"/>
    </row>
    <row r="288" spans="4:14" s="4" customFormat="1" ht="15" customHeight="1" x14ac:dyDescent="0.15">
      <c r="D288" s="6"/>
      <c r="E288" s="6"/>
      <c r="F288" s="6"/>
      <c r="G288" s="5"/>
      <c r="H288" s="16"/>
      <c r="I288" s="5"/>
      <c r="N288" s="1"/>
    </row>
    <row r="289" spans="4:14" s="4" customFormat="1" ht="15" customHeight="1" x14ac:dyDescent="0.15">
      <c r="D289" s="6"/>
      <c r="E289" s="6"/>
      <c r="F289" s="6"/>
      <c r="G289" s="5"/>
      <c r="H289" s="16"/>
      <c r="I289" s="5"/>
      <c r="N289" s="1"/>
    </row>
    <row r="290" spans="4:14" s="4" customFormat="1" ht="15" customHeight="1" x14ac:dyDescent="0.15">
      <c r="D290" s="6"/>
      <c r="E290" s="6"/>
      <c r="F290" s="6"/>
      <c r="G290" s="5"/>
      <c r="H290" s="16"/>
      <c r="I290" s="5"/>
      <c r="N290" s="1"/>
    </row>
    <row r="291" spans="4:14" s="4" customFormat="1" ht="15" customHeight="1" x14ac:dyDescent="0.15">
      <c r="D291" s="6"/>
      <c r="E291" s="6"/>
      <c r="F291" s="6"/>
      <c r="G291" s="5"/>
      <c r="H291" s="16"/>
      <c r="I291" s="5"/>
      <c r="N291" s="1"/>
    </row>
    <row r="292" spans="4:14" s="4" customFormat="1" ht="15" customHeight="1" x14ac:dyDescent="0.15">
      <c r="D292" s="6"/>
      <c r="E292" s="6"/>
      <c r="F292" s="6"/>
      <c r="G292" s="5"/>
      <c r="H292" s="16"/>
      <c r="I292" s="5"/>
      <c r="N292" s="1"/>
    </row>
    <row r="293" spans="4:14" s="4" customFormat="1" ht="15" customHeight="1" x14ac:dyDescent="0.15">
      <c r="D293" s="6"/>
      <c r="E293" s="6"/>
      <c r="F293" s="6"/>
      <c r="G293" s="5"/>
      <c r="H293" s="16"/>
      <c r="I293" s="5"/>
      <c r="N293" s="1"/>
    </row>
    <row r="294" spans="4:14" s="4" customFormat="1" ht="15" customHeight="1" x14ac:dyDescent="0.15">
      <c r="D294" s="6"/>
      <c r="E294" s="6"/>
      <c r="F294" s="6"/>
      <c r="G294" s="5"/>
      <c r="H294" s="16"/>
      <c r="I294" s="5"/>
      <c r="N294" s="1"/>
    </row>
    <row r="295" spans="4:14" s="4" customFormat="1" ht="15" customHeight="1" x14ac:dyDescent="0.15">
      <c r="D295" s="6"/>
      <c r="E295" s="6"/>
      <c r="F295" s="6"/>
      <c r="G295" s="5"/>
      <c r="H295" s="16"/>
      <c r="I295" s="5"/>
      <c r="N295" s="1"/>
    </row>
    <row r="296" spans="4:14" s="4" customFormat="1" ht="15" customHeight="1" x14ac:dyDescent="0.15">
      <c r="D296" s="6"/>
      <c r="E296" s="6"/>
      <c r="F296" s="6"/>
      <c r="G296" s="5"/>
      <c r="H296" s="16"/>
      <c r="I296" s="5"/>
      <c r="N296" s="1"/>
    </row>
    <row r="297" spans="4:14" s="4" customFormat="1" ht="15" customHeight="1" x14ac:dyDescent="0.15">
      <c r="D297" s="6"/>
      <c r="E297" s="6"/>
      <c r="F297" s="6"/>
      <c r="G297" s="5"/>
      <c r="H297" s="16"/>
      <c r="I297" s="5"/>
      <c r="N297" s="1"/>
    </row>
    <row r="298" spans="4:14" s="4" customFormat="1" ht="15" customHeight="1" x14ac:dyDescent="0.15">
      <c r="D298" s="6"/>
      <c r="E298" s="6"/>
      <c r="F298" s="6"/>
      <c r="G298" s="5"/>
      <c r="H298" s="16"/>
      <c r="I298" s="5"/>
      <c r="N298" s="1"/>
    </row>
    <row r="299" spans="4:14" s="4" customFormat="1" ht="15" customHeight="1" x14ac:dyDescent="0.15">
      <c r="D299" s="6"/>
      <c r="E299" s="6"/>
      <c r="F299" s="6"/>
      <c r="G299" s="5"/>
      <c r="H299" s="16"/>
      <c r="I299" s="5"/>
      <c r="N299" s="1"/>
    </row>
    <row r="300" spans="4:14" s="4" customFormat="1" ht="15" customHeight="1" x14ac:dyDescent="0.15">
      <c r="D300" s="6"/>
      <c r="E300" s="6"/>
      <c r="F300" s="6"/>
      <c r="G300" s="5"/>
      <c r="H300" s="16"/>
      <c r="I300" s="5"/>
      <c r="N300" s="1"/>
    </row>
    <row r="301" spans="4:14" s="4" customFormat="1" ht="15" customHeight="1" x14ac:dyDescent="0.15">
      <c r="D301" s="6"/>
      <c r="E301" s="6"/>
      <c r="F301" s="6"/>
      <c r="G301" s="5"/>
      <c r="H301" s="16"/>
      <c r="I301" s="5"/>
      <c r="N301" s="1"/>
    </row>
    <row r="302" spans="4:14" s="4" customFormat="1" ht="15" customHeight="1" x14ac:dyDescent="0.15">
      <c r="D302" s="6"/>
      <c r="E302" s="6"/>
      <c r="F302" s="6"/>
      <c r="G302" s="5"/>
      <c r="H302" s="16"/>
      <c r="I302" s="5"/>
      <c r="N302" s="1"/>
    </row>
    <row r="303" spans="4:14" s="4" customFormat="1" ht="15" customHeight="1" x14ac:dyDescent="0.15">
      <c r="D303" s="6"/>
      <c r="E303" s="6"/>
      <c r="F303" s="6"/>
      <c r="G303" s="5"/>
      <c r="H303" s="16"/>
      <c r="I303" s="5"/>
      <c r="N303" s="1"/>
    </row>
    <row r="304" spans="4:14" s="4" customFormat="1" ht="15" customHeight="1" x14ac:dyDescent="0.15">
      <c r="D304" s="6"/>
      <c r="E304" s="6"/>
      <c r="F304" s="6"/>
      <c r="G304" s="5"/>
      <c r="H304" s="16"/>
      <c r="I304" s="5"/>
      <c r="N304" s="1"/>
    </row>
    <row r="305" spans="4:14" s="4" customFormat="1" ht="15" customHeight="1" x14ac:dyDescent="0.15">
      <c r="D305" s="6"/>
      <c r="E305" s="6"/>
      <c r="F305" s="6"/>
      <c r="G305" s="5"/>
      <c r="H305" s="16"/>
      <c r="I305" s="5"/>
      <c r="N305" s="1"/>
    </row>
    <row r="306" spans="4:14" s="4" customFormat="1" ht="15" customHeight="1" x14ac:dyDescent="0.15">
      <c r="D306" s="6"/>
      <c r="E306" s="6"/>
      <c r="F306" s="6"/>
      <c r="G306" s="5"/>
      <c r="H306" s="16"/>
      <c r="I306" s="5"/>
      <c r="N306" s="1"/>
    </row>
    <row r="307" spans="4:14" s="4" customFormat="1" ht="15" customHeight="1" x14ac:dyDescent="0.15">
      <c r="D307" s="6"/>
      <c r="E307" s="6"/>
      <c r="F307" s="6"/>
      <c r="G307" s="5"/>
      <c r="H307" s="16"/>
      <c r="I307" s="5"/>
      <c r="N307" s="1"/>
    </row>
    <row r="308" spans="4:14" s="4" customFormat="1" ht="15" customHeight="1" x14ac:dyDescent="0.15">
      <c r="D308" s="6"/>
      <c r="E308" s="6"/>
      <c r="F308" s="6"/>
      <c r="G308" s="5"/>
      <c r="H308" s="16"/>
      <c r="I308" s="5"/>
      <c r="N308" s="1"/>
    </row>
    <row r="309" spans="4:14" s="4" customFormat="1" ht="15" customHeight="1" x14ac:dyDescent="0.15">
      <c r="D309" s="6"/>
      <c r="E309" s="6"/>
      <c r="F309" s="6"/>
      <c r="G309" s="5"/>
      <c r="H309" s="16"/>
      <c r="I309" s="5"/>
      <c r="N309" s="1"/>
    </row>
    <row r="310" spans="4:14" s="4" customFormat="1" ht="15" customHeight="1" x14ac:dyDescent="0.15">
      <c r="D310" s="6"/>
      <c r="E310" s="6"/>
      <c r="F310" s="6"/>
      <c r="G310" s="5"/>
      <c r="H310" s="16"/>
      <c r="I310" s="5"/>
      <c r="N310" s="1"/>
    </row>
    <row r="311" spans="4:14" s="4" customFormat="1" ht="15" customHeight="1" x14ac:dyDescent="0.15">
      <c r="D311" s="6"/>
      <c r="E311" s="6"/>
      <c r="F311" s="6"/>
      <c r="G311" s="5"/>
      <c r="H311" s="16"/>
      <c r="I311" s="5"/>
      <c r="N311" s="1"/>
    </row>
    <row r="312" spans="4:14" s="4" customFormat="1" ht="15" customHeight="1" x14ac:dyDescent="0.15">
      <c r="D312" s="6"/>
      <c r="E312" s="6"/>
      <c r="F312" s="6"/>
      <c r="G312" s="5"/>
      <c r="H312" s="16"/>
      <c r="I312" s="5"/>
      <c r="N312" s="1"/>
    </row>
    <row r="313" spans="4:14" s="4" customFormat="1" ht="15" customHeight="1" x14ac:dyDescent="0.15">
      <c r="D313" s="6"/>
      <c r="E313" s="6"/>
      <c r="F313" s="6"/>
      <c r="G313" s="5"/>
      <c r="H313" s="16"/>
      <c r="I313" s="5"/>
      <c r="N313" s="1"/>
    </row>
    <row r="314" spans="4:14" s="4" customFormat="1" ht="15" customHeight="1" x14ac:dyDescent="0.15">
      <c r="D314" s="6"/>
      <c r="E314" s="6"/>
      <c r="F314" s="6"/>
      <c r="G314" s="5"/>
      <c r="H314" s="16"/>
      <c r="I314" s="5"/>
      <c r="N314" s="1"/>
    </row>
    <row r="315" spans="4:14" s="4" customFormat="1" ht="15" customHeight="1" x14ac:dyDescent="0.15">
      <c r="D315" s="6"/>
      <c r="E315" s="6"/>
      <c r="F315" s="6"/>
      <c r="G315" s="5"/>
      <c r="H315" s="16"/>
      <c r="I315" s="5"/>
      <c r="N315" s="1"/>
    </row>
    <row r="316" spans="4:14" s="4" customFormat="1" ht="15" customHeight="1" x14ac:dyDescent="0.15">
      <c r="D316" s="6"/>
      <c r="E316" s="6"/>
      <c r="F316" s="6"/>
      <c r="G316" s="5"/>
      <c r="H316" s="16"/>
      <c r="I316" s="5"/>
      <c r="N316" s="1"/>
    </row>
    <row r="317" spans="4:14" s="4" customFormat="1" ht="15" customHeight="1" x14ac:dyDescent="0.15">
      <c r="D317" s="6"/>
      <c r="E317" s="6"/>
      <c r="F317" s="6"/>
      <c r="G317" s="5"/>
      <c r="H317" s="16"/>
      <c r="I317" s="5"/>
      <c r="N317" s="1"/>
    </row>
    <row r="318" spans="4:14" s="4" customFormat="1" ht="15" customHeight="1" x14ac:dyDescent="0.15">
      <c r="D318" s="6"/>
      <c r="E318" s="6"/>
      <c r="F318" s="6"/>
      <c r="G318" s="5"/>
      <c r="H318" s="16"/>
      <c r="I318" s="5"/>
      <c r="N318" s="1"/>
    </row>
    <row r="319" spans="4:14" s="4" customFormat="1" ht="15" customHeight="1" x14ac:dyDescent="0.15">
      <c r="D319" s="6"/>
      <c r="E319" s="6"/>
      <c r="F319" s="6"/>
      <c r="G319" s="5"/>
      <c r="H319" s="16"/>
      <c r="I319" s="5"/>
      <c r="N319" s="1"/>
    </row>
    <row r="320" spans="4:14" s="4" customFormat="1" ht="15" customHeight="1" x14ac:dyDescent="0.15">
      <c r="D320" s="6"/>
      <c r="E320" s="6"/>
      <c r="F320" s="6"/>
      <c r="G320" s="5"/>
      <c r="H320" s="16"/>
      <c r="I320" s="5"/>
      <c r="N320" s="1"/>
    </row>
    <row r="321" spans="4:14" s="4" customFormat="1" ht="15" customHeight="1" x14ac:dyDescent="0.15">
      <c r="D321" s="6"/>
      <c r="E321" s="6"/>
      <c r="F321" s="6"/>
      <c r="G321" s="5"/>
      <c r="H321" s="16"/>
      <c r="I321" s="5"/>
      <c r="N321" s="1"/>
    </row>
    <row r="322" spans="4:14" s="4" customFormat="1" ht="15" customHeight="1" x14ac:dyDescent="0.15">
      <c r="D322" s="6"/>
      <c r="E322" s="6"/>
      <c r="F322" s="6"/>
      <c r="G322" s="5"/>
      <c r="H322" s="16"/>
      <c r="I322" s="5"/>
      <c r="N322" s="1"/>
    </row>
    <row r="323" spans="4:14" s="4" customFormat="1" ht="15" customHeight="1" x14ac:dyDescent="0.15">
      <c r="D323" s="6"/>
      <c r="E323" s="6"/>
      <c r="F323" s="6"/>
      <c r="G323" s="5"/>
      <c r="H323" s="16"/>
      <c r="I323" s="5"/>
      <c r="N323" s="1"/>
    </row>
    <row r="324" spans="4:14" s="4" customFormat="1" ht="15" customHeight="1" x14ac:dyDescent="0.15">
      <c r="D324" s="6"/>
      <c r="E324" s="6"/>
      <c r="F324" s="6"/>
      <c r="G324" s="5"/>
      <c r="H324" s="16"/>
      <c r="I324" s="5"/>
      <c r="N324" s="1"/>
    </row>
    <row r="325" spans="4:14" s="4" customFormat="1" ht="15" customHeight="1" x14ac:dyDescent="0.15">
      <c r="D325" s="6"/>
      <c r="E325" s="6"/>
      <c r="F325" s="6"/>
      <c r="G325" s="5"/>
      <c r="H325" s="16"/>
      <c r="I325" s="5"/>
      <c r="N325" s="1"/>
    </row>
    <row r="326" spans="4:14" s="4" customFormat="1" ht="15" customHeight="1" x14ac:dyDescent="0.15">
      <c r="D326" s="6"/>
      <c r="E326" s="6"/>
      <c r="F326" s="6"/>
      <c r="G326" s="5"/>
      <c r="H326" s="16"/>
      <c r="I326" s="5"/>
      <c r="N326" s="1"/>
    </row>
    <row r="327" spans="4:14" s="4" customFormat="1" ht="15" customHeight="1" x14ac:dyDescent="0.15">
      <c r="D327" s="6"/>
      <c r="E327" s="6"/>
      <c r="F327" s="6"/>
      <c r="G327" s="5"/>
      <c r="H327" s="16"/>
      <c r="I327" s="5"/>
      <c r="N327" s="1"/>
    </row>
    <row r="328" spans="4:14" s="4" customFormat="1" ht="15" customHeight="1" x14ac:dyDescent="0.15">
      <c r="D328" s="6"/>
      <c r="E328" s="6"/>
      <c r="F328" s="6"/>
      <c r="G328" s="5"/>
      <c r="H328" s="16"/>
      <c r="I328" s="5"/>
      <c r="N328" s="1"/>
    </row>
    <row r="329" spans="4:14" s="4" customFormat="1" ht="15" customHeight="1" x14ac:dyDescent="0.15">
      <c r="D329" s="6"/>
      <c r="E329" s="6"/>
      <c r="F329" s="6"/>
      <c r="G329" s="5"/>
      <c r="H329" s="16"/>
      <c r="I329" s="5"/>
      <c r="N329" s="1"/>
    </row>
    <row r="330" spans="4:14" s="4" customFormat="1" ht="15" customHeight="1" x14ac:dyDescent="0.15">
      <c r="D330" s="6"/>
      <c r="E330" s="6"/>
      <c r="F330" s="6"/>
      <c r="G330" s="5"/>
      <c r="H330" s="16"/>
      <c r="I330" s="5"/>
      <c r="N330" s="1"/>
    </row>
    <row r="331" spans="4:14" s="4" customFormat="1" ht="15" customHeight="1" x14ac:dyDescent="0.15">
      <c r="D331" s="6"/>
      <c r="E331" s="6"/>
      <c r="F331" s="6"/>
      <c r="G331" s="5"/>
      <c r="H331" s="16"/>
      <c r="I331" s="5"/>
      <c r="N331" s="1"/>
    </row>
    <row r="332" spans="4:14" s="4" customFormat="1" ht="15" customHeight="1" x14ac:dyDescent="0.15">
      <c r="D332" s="6"/>
      <c r="E332" s="6"/>
      <c r="F332" s="6"/>
      <c r="G332" s="5"/>
      <c r="H332" s="16"/>
      <c r="I332" s="5"/>
      <c r="N332" s="1"/>
    </row>
    <row r="333" spans="4:14" s="4" customFormat="1" ht="15" customHeight="1" x14ac:dyDescent="0.15">
      <c r="D333" s="6"/>
      <c r="E333" s="6"/>
      <c r="F333" s="6"/>
      <c r="G333" s="5"/>
      <c r="H333" s="16"/>
      <c r="I333" s="5"/>
      <c r="N333" s="1"/>
    </row>
    <row r="334" spans="4:14" s="4" customFormat="1" ht="15" customHeight="1" x14ac:dyDescent="0.15">
      <c r="D334" s="6"/>
      <c r="E334" s="6"/>
      <c r="F334" s="6"/>
      <c r="G334" s="5"/>
      <c r="H334" s="16"/>
      <c r="I334" s="5"/>
      <c r="N334" s="1"/>
    </row>
    <row r="335" spans="4:14" s="4" customFormat="1" ht="15" customHeight="1" x14ac:dyDescent="0.15">
      <c r="D335" s="6"/>
      <c r="E335" s="6"/>
      <c r="F335" s="6"/>
      <c r="G335" s="5"/>
      <c r="H335" s="16"/>
      <c r="I335" s="5"/>
      <c r="N335" s="1"/>
    </row>
    <row r="336" spans="4:14" s="4" customFormat="1" ht="15" customHeight="1" x14ac:dyDescent="0.15">
      <c r="D336" s="6"/>
      <c r="E336" s="6"/>
      <c r="F336" s="6"/>
      <c r="G336" s="5"/>
      <c r="H336" s="16"/>
      <c r="I336" s="5"/>
      <c r="N336" s="1"/>
    </row>
    <row r="337" spans="4:14" s="4" customFormat="1" ht="15" customHeight="1" x14ac:dyDescent="0.15">
      <c r="D337" s="6"/>
      <c r="E337" s="6"/>
      <c r="F337" s="6"/>
      <c r="G337" s="5"/>
      <c r="H337" s="16"/>
      <c r="I337" s="5"/>
      <c r="N337" s="1"/>
    </row>
    <row r="338" spans="4:14" s="4" customFormat="1" ht="15" customHeight="1" x14ac:dyDescent="0.15">
      <c r="D338" s="6"/>
      <c r="E338" s="6"/>
      <c r="F338" s="6"/>
      <c r="G338" s="5"/>
      <c r="H338" s="16"/>
      <c r="I338" s="5"/>
      <c r="N338" s="1"/>
    </row>
    <row r="339" spans="4:14" s="4" customFormat="1" ht="15" customHeight="1" x14ac:dyDescent="0.15">
      <c r="D339" s="6"/>
      <c r="E339" s="6"/>
      <c r="F339" s="6"/>
      <c r="G339" s="5"/>
      <c r="H339" s="16"/>
      <c r="I339" s="5"/>
      <c r="N339" s="1"/>
    </row>
    <row r="340" spans="4:14" s="4" customFormat="1" ht="15" customHeight="1" x14ac:dyDescent="0.15">
      <c r="D340" s="6"/>
      <c r="E340" s="6"/>
      <c r="F340" s="6"/>
      <c r="G340" s="5"/>
      <c r="H340" s="16"/>
      <c r="I340" s="5"/>
      <c r="N340" s="1"/>
    </row>
    <row r="341" spans="4:14" s="4" customFormat="1" ht="15" customHeight="1" x14ac:dyDescent="0.15">
      <c r="D341" s="6"/>
      <c r="E341" s="6"/>
      <c r="F341" s="6"/>
      <c r="G341" s="5"/>
      <c r="H341" s="16"/>
      <c r="I341" s="5"/>
      <c r="N341" s="1"/>
    </row>
    <row r="342" spans="4:14" s="4" customFormat="1" ht="15" customHeight="1" x14ac:dyDescent="0.15">
      <c r="D342" s="6"/>
      <c r="E342" s="6"/>
      <c r="F342" s="6"/>
      <c r="G342" s="5"/>
      <c r="H342" s="16"/>
      <c r="I342" s="5"/>
      <c r="N342" s="1"/>
    </row>
    <row r="343" spans="4:14" s="4" customFormat="1" ht="15" customHeight="1" x14ac:dyDescent="0.15">
      <c r="D343" s="6"/>
      <c r="E343" s="6"/>
      <c r="F343" s="6"/>
      <c r="G343" s="5"/>
      <c r="H343" s="16"/>
      <c r="I343" s="5"/>
      <c r="N343" s="1"/>
    </row>
    <row r="344" spans="4:14" s="4" customFormat="1" ht="15" customHeight="1" x14ac:dyDescent="0.15">
      <c r="D344" s="6"/>
      <c r="E344" s="6"/>
      <c r="F344" s="6"/>
      <c r="G344" s="5"/>
      <c r="H344" s="16"/>
      <c r="I344" s="5"/>
      <c r="N344" s="1"/>
    </row>
    <row r="345" spans="4:14" s="4" customFormat="1" ht="15" customHeight="1" x14ac:dyDescent="0.15">
      <c r="D345" s="6"/>
      <c r="E345" s="6"/>
      <c r="F345" s="6"/>
      <c r="G345" s="5"/>
      <c r="H345" s="16"/>
      <c r="I345" s="5"/>
      <c r="N345" s="1"/>
    </row>
    <row r="346" spans="4:14" s="4" customFormat="1" ht="15" customHeight="1" x14ac:dyDescent="0.15">
      <c r="D346" s="6"/>
      <c r="E346" s="6"/>
      <c r="F346" s="6"/>
      <c r="G346" s="5"/>
      <c r="H346" s="16"/>
      <c r="I346" s="5"/>
      <c r="N346" s="1"/>
    </row>
    <row r="347" spans="4:14" s="4" customFormat="1" ht="15" customHeight="1" x14ac:dyDescent="0.15">
      <c r="D347" s="6"/>
      <c r="E347" s="6"/>
      <c r="F347" s="6"/>
      <c r="G347" s="5"/>
      <c r="H347" s="16"/>
      <c r="I347" s="5"/>
      <c r="N347" s="1"/>
    </row>
    <row r="348" spans="4:14" s="4" customFormat="1" ht="15" customHeight="1" x14ac:dyDescent="0.15">
      <c r="D348" s="6"/>
      <c r="E348" s="6"/>
      <c r="F348" s="6"/>
      <c r="G348" s="5"/>
      <c r="H348" s="16"/>
      <c r="I348" s="5"/>
      <c r="N348" s="1"/>
    </row>
    <row r="349" spans="4:14" s="4" customFormat="1" ht="15" customHeight="1" x14ac:dyDescent="0.15">
      <c r="D349" s="6"/>
      <c r="E349" s="6"/>
      <c r="F349" s="6"/>
      <c r="G349" s="5"/>
      <c r="H349" s="16"/>
      <c r="I349" s="5"/>
      <c r="N349" s="1"/>
    </row>
    <row r="350" spans="4:14" s="4" customFormat="1" ht="15" customHeight="1" x14ac:dyDescent="0.15">
      <c r="D350" s="6"/>
      <c r="E350" s="6"/>
      <c r="F350" s="6"/>
      <c r="G350" s="5"/>
      <c r="H350" s="16"/>
      <c r="I350" s="5"/>
      <c r="N350" s="1"/>
    </row>
    <row r="351" spans="4:14" s="4" customFormat="1" ht="15" customHeight="1" x14ac:dyDescent="0.15">
      <c r="D351" s="6"/>
      <c r="E351" s="6"/>
      <c r="F351" s="6"/>
      <c r="G351" s="5"/>
      <c r="H351" s="16"/>
      <c r="I351" s="5"/>
      <c r="N351" s="1"/>
    </row>
    <row r="352" spans="4:14" s="4" customFormat="1" ht="15" customHeight="1" x14ac:dyDescent="0.15">
      <c r="D352" s="6"/>
      <c r="E352" s="6"/>
      <c r="F352" s="6"/>
      <c r="G352" s="5"/>
      <c r="H352" s="16"/>
      <c r="I352" s="5"/>
      <c r="N352" s="1"/>
    </row>
    <row r="353" spans="4:14" s="4" customFormat="1" ht="15" customHeight="1" x14ac:dyDescent="0.15">
      <c r="D353" s="6"/>
      <c r="E353" s="6"/>
      <c r="F353" s="6"/>
      <c r="G353" s="5"/>
      <c r="H353" s="16"/>
      <c r="I353" s="5"/>
      <c r="N353" s="1"/>
    </row>
    <row r="354" spans="4:14" s="4" customFormat="1" ht="15" customHeight="1" x14ac:dyDescent="0.15">
      <c r="D354" s="6"/>
      <c r="E354" s="6"/>
      <c r="F354" s="6"/>
      <c r="G354" s="5"/>
      <c r="H354" s="16"/>
      <c r="I354" s="5"/>
      <c r="N354" s="1"/>
    </row>
    <row r="355" spans="4:14" s="4" customFormat="1" ht="15" customHeight="1" x14ac:dyDescent="0.15">
      <c r="D355" s="6"/>
      <c r="E355" s="6"/>
      <c r="F355" s="6"/>
      <c r="G355" s="5"/>
      <c r="H355" s="16"/>
      <c r="I355" s="5"/>
      <c r="N355" s="1"/>
    </row>
    <row r="356" spans="4:14" s="4" customFormat="1" ht="15" customHeight="1" x14ac:dyDescent="0.15">
      <c r="D356" s="6"/>
      <c r="E356" s="6"/>
      <c r="F356" s="6"/>
      <c r="G356" s="5"/>
      <c r="H356" s="16"/>
      <c r="I356" s="5"/>
      <c r="N356" s="1"/>
    </row>
    <row r="357" spans="4:14" s="4" customFormat="1" ht="15" customHeight="1" x14ac:dyDescent="0.15">
      <c r="D357" s="6"/>
      <c r="E357" s="6"/>
      <c r="F357" s="6"/>
      <c r="G357" s="5"/>
      <c r="H357" s="16"/>
      <c r="I357" s="5"/>
      <c r="N357" s="1"/>
    </row>
    <row r="358" spans="4:14" s="4" customFormat="1" ht="15" customHeight="1" x14ac:dyDescent="0.15">
      <c r="D358" s="6"/>
      <c r="E358" s="6"/>
      <c r="F358" s="6"/>
      <c r="G358" s="5"/>
      <c r="H358" s="16"/>
      <c r="I358" s="5"/>
      <c r="N358" s="1"/>
    </row>
    <row r="359" spans="4:14" s="4" customFormat="1" ht="15" customHeight="1" x14ac:dyDescent="0.15">
      <c r="D359" s="6"/>
      <c r="E359" s="6"/>
      <c r="F359" s="6"/>
      <c r="G359" s="5"/>
      <c r="H359" s="16"/>
      <c r="I359" s="5"/>
      <c r="N359" s="1"/>
    </row>
    <row r="360" spans="4:14" s="4" customFormat="1" ht="15" customHeight="1" x14ac:dyDescent="0.15">
      <c r="D360" s="6"/>
      <c r="E360" s="6"/>
      <c r="F360" s="6"/>
      <c r="G360" s="5"/>
      <c r="H360" s="16"/>
      <c r="I360" s="5"/>
      <c r="N360" s="1"/>
    </row>
    <row r="361" spans="4:14" s="4" customFormat="1" ht="15" customHeight="1" x14ac:dyDescent="0.15">
      <c r="D361" s="6"/>
      <c r="E361" s="6"/>
      <c r="F361" s="6"/>
      <c r="G361" s="5"/>
      <c r="H361" s="16"/>
      <c r="I361" s="5"/>
      <c r="N361" s="1"/>
    </row>
    <row r="362" spans="4:14" s="4" customFormat="1" ht="15" customHeight="1" x14ac:dyDescent="0.15">
      <c r="D362" s="6"/>
      <c r="E362" s="6"/>
      <c r="F362" s="6"/>
      <c r="G362" s="5"/>
      <c r="H362" s="16"/>
      <c r="I362" s="5"/>
      <c r="N362" s="1"/>
    </row>
    <row r="363" spans="4:14" s="4" customFormat="1" ht="15" customHeight="1" x14ac:dyDescent="0.15">
      <c r="D363" s="6"/>
      <c r="E363" s="6"/>
      <c r="F363" s="6"/>
      <c r="G363" s="5"/>
      <c r="H363" s="16"/>
      <c r="I363" s="5"/>
      <c r="N363" s="1"/>
    </row>
    <row r="364" spans="4:14" s="4" customFormat="1" ht="15" customHeight="1" x14ac:dyDescent="0.15">
      <c r="D364" s="6"/>
      <c r="E364" s="6"/>
      <c r="F364" s="6"/>
      <c r="G364" s="5"/>
      <c r="H364" s="16"/>
      <c r="I364" s="5"/>
      <c r="N364" s="1"/>
    </row>
    <row r="365" spans="4:14" s="4" customFormat="1" ht="15" customHeight="1" x14ac:dyDescent="0.15">
      <c r="D365" s="6"/>
      <c r="E365" s="6"/>
      <c r="F365" s="6"/>
      <c r="G365" s="5"/>
      <c r="H365" s="16"/>
      <c r="I365" s="5"/>
      <c r="N365" s="1"/>
    </row>
    <row r="366" spans="4:14" s="4" customFormat="1" ht="15" customHeight="1" x14ac:dyDescent="0.15">
      <c r="D366" s="6"/>
      <c r="E366" s="6"/>
      <c r="F366" s="6"/>
      <c r="G366" s="5"/>
      <c r="H366" s="16"/>
      <c r="I366" s="5"/>
      <c r="N366" s="1"/>
    </row>
    <row r="367" spans="4:14" s="4" customFormat="1" ht="15" customHeight="1" x14ac:dyDescent="0.15">
      <c r="D367" s="6"/>
      <c r="E367" s="6"/>
      <c r="F367" s="6"/>
      <c r="G367" s="5"/>
      <c r="H367" s="16"/>
      <c r="I367" s="5"/>
      <c r="N367" s="1"/>
    </row>
    <row r="368" spans="4:14" s="4" customFormat="1" ht="15" customHeight="1" x14ac:dyDescent="0.15">
      <c r="D368" s="6"/>
      <c r="E368" s="6"/>
      <c r="F368" s="6"/>
      <c r="G368" s="5"/>
      <c r="H368" s="16"/>
      <c r="I368" s="5"/>
      <c r="N368" s="1"/>
    </row>
    <row r="369" spans="4:14" s="4" customFormat="1" ht="15" customHeight="1" x14ac:dyDescent="0.15">
      <c r="D369" s="6"/>
      <c r="E369" s="6"/>
      <c r="F369" s="6"/>
      <c r="G369" s="5"/>
      <c r="H369" s="16"/>
      <c r="I369" s="5"/>
      <c r="N369" s="1"/>
    </row>
    <row r="370" spans="4:14" s="4" customFormat="1" ht="15" customHeight="1" x14ac:dyDescent="0.15">
      <c r="D370" s="6"/>
      <c r="E370" s="6"/>
      <c r="F370" s="6"/>
      <c r="G370" s="5"/>
      <c r="H370" s="16"/>
      <c r="I370" s="5"/>
      <c r="N370" s="1"/>
    </row>
    <row r="371" spans="4:14" s="4" customFormat="1" ht="15" customHeight="1" x14ac:dyDescent="0.15">
      <c r="D371" s="6"/>
      <c r="E371" s="6"/>
      <c r="F371" s="6"/>
      <c r="G371" s="5"/>
      <c r="H371" s="16"/>
      <c r="I371" s="5"/>
      <c r="N371" s="1"/>
    </row>
    <row r="372" spans="4:14" s="4" customFormat="1" ht="15" customHeight="1" x14ac:dyDescent="0.15">
      <c r="D372" s="6"/>
      <c r="E372" s="6"/>
      <c r="F372" s="6"/>
      <c r="G372" s="5"/>
      <c r="H372" s="16"/>
      <c r="I372" s="5"/>
      <c r="N372" s="1"/>
    </row>
    <row r="373" spans="4:14" s="4" customFormat="1" ht="15" customHeight="1" x14ac:dyDescent="0.15">
      <c r="D373" s="6"/>
      <c r="E373" s="6"/>
      <c r="F373" s="6"/>
      <c r="G373" s="5"/>
      <c r="H373" s="16"/>
      <c r="I373" s="5"/>
      <c r="N373" s="1"/>
    </row>
    <row r="374" spans="4:14" s="4" customFormat="1" ht="15" customHeight="1" x14ac:dyDescent="0.15">
      <c r="D374" s="6"/>
      <c r="E374" s="6"/>
      <c r="F374" s="6"/>
      <c r="G374" s="5"/>
      <c r="H374" s="16"/>
      <c r="I374" s="5"/>
      <c r="N374" s="1"/>
    </row>
    <row r="375" spans="4:14" s="4" customFormat="1" ht="15" customHeight="1" x14ac:dyDescent="0.15">
      <c r="D375" s="6"/>
      <c r="E375" s="6"/>
      <c r="F375" s="6"/>
      <c r="G375" s="5"/>
      <c r="H375" s="16"/>
      <c r="I375" s="5"/>
      <c r="N375" s="1"/>
    </row>
    <row r="376" spans="4:14" s="4" customFormat="1" ht="15" customHeight="1" x14ac:dyDescent="0.15">
      <c r="D376" s="6"/>
      <c r="E376" s="6"/>
      <c r="F376" s="6"/>
      <c r="G376" s="5"/>
      <c r="H376" s="16"/>
      <c r="I376" s="5"/>
      <c r="N376" s="1"/>
    </row>
    <row r="377" spans="4:14" s="4" customFormat="1" ht="15" customHeight="1" x14ac:dyDescent="0.15">
      <c r="D377" s="6"/>
      <c r="E377" s="6"/>
      <c r="F377" s="6"/>
      <c r="G377" s="5"/>
      <c r="H377" s="16"/>
      <c r="I377" s="5"/>
      <c r="N377" s="1"/>
    </row>
    <row r="378" spans="4:14" s="4" customFormat="1" ht="15" customHeight="1" x14ac:dyDescent="0.15">
      <c r="D378" s="6"/>
      <c r="E378" s="6"/>
      <c r="F378" s="6"/>
      <c r="G378" s="5"/>
      <c r="H378" s="16"/>
      <c r="I378" s="5"/>
      <c r="N378" s="1"/>
    </row>
    <row r="379" spans="4:14" s="4" customFormat="1" ht="15" customHeight="1" x14ac:dyDescent="0.15">
      <c r="D379" s="6"/>
      <c r="E379" s="6"/>
      <c r="F379" s="6"/>
      <c r="G379" s="5"/>
      <c r="H379" s="16"/>
      <c r="I379" s="5"/>
      <c r="N379" s="1"/>
    </row>
    <row r="380" spans="4:14" s="4" customFormat="1" ht="15" customHeight="1" x14ac:dyDescent="0.15">
      <c r="D380" s="6"/>
      <c r="E380" s="6"/>
      <c r="F380" s="6"/>
      <c r="G380" s="5"/>
      <c r="H380" s="16"/>
      <c r="I380" s="5"/>
      <c r="N380" s="1"/>
    </row>
    <row r="381" spans="4:14" s="4" customFormat="1" ht="15" customHeight="1" x14ac:dyDescent="0.15">
      <c r="D381" s="6"/>
      <c r="E381" s="6"/>
      <c r="F381" s="6"/>
      <c r="G381" s="5"/>
      <c r="H381" s="16"/>
      <c r="I381" s="5"/>
      <c r="N381" s="1"/>
    </row>
    <row r="382" spans="4:14" s="4" customFormat="1" ht="15" customHeight="1" x14ac:dyDescent="0.15">
      <c r="D382" s="6"/>
      <c r="E382" s="6"/>
      <c r="F382" s="6"/>
      <c r="G382" s="5"/>
      <c r="H382" s="16"/>
      <c r="I382" s="5"/>
      <c r="N382" s="1"/>
    </row>
    <row r="383" spans="4:14" s="4" customFormat="1" ht="15" customHeight="1" x14ac:dyDescent="0.15">
      <c r="D383" s="6"/>
      <c r="E383" s="6"/>
      <c r="F383" s="6"/>
      <c r="G383" s="5"/>
      <c r="H383" s="16"/>
      <c r="I383" s="5"/>
      <c r="N383" s="1"/>
    </row>
    <row r="384" spans="4:14" s="4" customFormat="1" ht="15" customHeight="1" x14ac:dyDescent="0.15">
      <c r="D384" s="6"/>
      <c r="E384" s="6"/>
      <c r="F384" s="6"/>
      <c r="G384" s="5"/>
      <c r="H384" s="16"/>
      <c r="I384" s="5"/>
      <c r="N384" s="1"/>
    </row>
    <row r="385" spans="4:14" s="4" customFormat="1" ht="15" customHeight="1" x14ac:dyDescent="0.15">
      <c r="D385" s="6"/>
      <c r="E385" s="6"/>
      <c r="F385" s="6"/>
      <c r="G385" s="5"/>
      <c r="H385" s="16"/>
      <c r="I385" s="5"/>
      <c r="N385" s="1"/>
    </row>
    <row r="386" spans="4:14" s="4" customFormat="1" ht="15" customHeight="1" x14ac:dyDescent="0.15">
      <c r="D386" s="6"/>
      <c r="E386" s="6"/>
      <c r="F386" s="6"/>
      <c r="G386" s="5"/>
      <c r="H386" s="16"/>
      <c r="I386" s="5"/>
      <c r="N386" s="1"/>
    </row>
    <row r="387" spans="4:14" ht="15" customHeight="1" x14ac:dyDescent="0.15"/>
    <row r="388" spans="4:14" ht="15" customHeight="1" x14ac:dyDescent="0.15"/>
    <row r="389" spans="4:14" ht="15" customHeight="1" x14ac:dyDescent="0.15"/>
    <row r="390" spans="4:14" ht="15" customHeight="1" x14ac:dyDescent="0.15"/>
    <row r="391" spans="4:14" ht="15" customHeight="1" x14ac:dyDescent="0.15"/>
    <row r="392" spans="4:14" ht="15" customHeight="1" x14ac:dyDescent="0.15"/>
    <row r="393" spans="4:14" ht="15" customHeight="1" x14ac:dyDescent="0.15"/>
    <row r="394" spans="4:14" ht="15" customHeight="1" x14ac:dyDescent="0.15"/>
    <row r="395" spans="4:14" ht="15" customHeight="1" x14ac:dyDescent="0.15"/>
    <row r="396" spans="4:14" ht="15" customHeight="1" x14ac:dyDescent="0.15"/>
    <row r="397" spans="4:14" ht="15" customHeight="1" x14ac:dyDescent="0.15"/>
    <row r="398" spans="4:14" ht="15" customHeight="1" x14ac:dyDescent="0.15"/>
    <row r="399" spans="4:14" ht="15" customHeight="1" x14ac:dyDescent="0.15"/>
    <row r="400" spans="4:14" ht="15" customHeight="1" x14ac:dyDescent="0.15"/>
    <row r="401" ht="15" customHeight="1" x14ac:dyDescent="0.15"/>
    <row r="402" ht="15" customHeight="1" x14ac:dyDescent="0.15"/>
    <row r="403" ht="15" customHeight="1" x14ac:dyDescent="0.15"/>
    <row r="404" ht="15" customHeight="1" x14ac:dyDescent="0.15"/>
    <row r="405" ht="15" customHeight="1" x14ac:dyDescent="0.15"/>
    <row r="406" ht="15" customHeight="1" x14ac:dyDescent="0.15"/>
    <row r="407" ht="15" customHeight="1" x14ac:dyDescent="0.15"/>
    <row r="408" ht="15" customHeight="1" x14ac:dyDescent="0.15"/>
    <row r="409" ht="15" customHeight="1" x14ac:dyDescent="0.15"/>
    <row r="410" ht="15" customHeight="1" x14ac:dyDescent="0.15"/>
    <row r="411" ht="15" customHeight="1" x14ac:dyDescent="0.15"/>
    <row r="412" ht="15" customHeight="1" x14ac:dyDescent="0.15"/>
    <row r="413" ht="15" customHeight="1" x14ac:dyDescent="0.15"/>
    <row r="414" ht="15" customHeight="1" x14ac:dyDescent="0.15"/>
    <row r="415" ht="15" customHeight="1" x14ac:dyDescent="0.15"/>
    <row r="416" ht="15" customHeight="1" x14ac:dyDescent="0.15"/>
    <row r="417" ht="15" customHeight="1" x14ac:dyDescent="0.15"/>
    <row r="418" ht="15" customHeight="1" x14ac:dyDescent="0.15"/>
    <row r="419" ht="15" customHeight="1" x14ac:dyDescent="0.15"/>
    <row r="420" ht="15" customHeight="1" x14ac:dyDescent="0.15"/>
    <row r="421" ht="15" customHeight="1" x14ac:dyDescent="0.15"/>
    <row r="422" ht="15" customHeight="1" x14ac:dyDescent="0.15"/>
    <row r="423" ht="15" customHeight="1" x14ac:dyDescent="0.15"/>
    <row r="424" ht="15" customHeight="1" x14ac:dyDescent="0.15"/>
    <row r="425" ht="15" customHeight="1" x14ac:dyDescent="0.15"/>
    <row r="426" ht="15" customHeight="1" x14ac:dyDescent="0.15"/>
    <row r="427" ht="15" customHeight="1" x14ac:dyDescent="0.15"/>
    <row r="428" ht="15" customHeight="1" x14ac:dyDescent="0.15"/>
    <row r="429" ht="15" customHeight="1" x14ac:dyDescent="0.15"/>
    <row r="430" ht="15" customHeight="1" x14ac:dyDescent="0.15"/>
    <row r="431" ht="15" customHeight="1" x14ac:dyDescent="0.15"/>
    <row r="432" ht="15" customHeight="1" x14ac:dyDescent="0.15"/>
    <row r="433" ht="15" customHeight="1" x14ac:dyDescent="0.15"/>
    <row r="434" ht="15" customHeight="1" x14ac:dyDescent="0.15"/>
    <row r="435" ht="15" customHeight="1" x14ac:dyDescent="0.15"/>
    <row r="436" ht="15" customHeight="1" x14ac:dyDescent="0.15"/>
    <row r="437" ht="15" customHeight="1" x14ac:dyDescent="0.15"/>
    <row r="438" ht="15" customHeight="1" x14ac:dyDescent="0.15"/>
    <row r="439" ht="15" customHeight="1" x14ac:dyDescent="0.15"/>
    <row r="440" ht="15" customHeight="1" x14ac:dyDescent="0.15"/>
    <row r="441" ht="15" customHeight="1" x14ac:dyDescent="0.15"/>
    <row r="442" ht="15" customHeight="1" x14ac:dyDescent="0.15"/>
    <row r="443" ht="15" customHeight="1" x14ac:dyDescent="0.15"/>
    <row r="444" ht="15" customHeight="1" x14ac:dyDescent="0.15"/>
    <row r="445" ht="15" customHeight="1" x14ac:dyDescent="0.15"/>
    <row r="446" ht="15" customHeight="1" x14ac:dyDescent="0.15"/>
    <row r="447" ht="15" customHeight="1" x14ac:dyDescent="0.15"/>
    <row r="448" ht="15" customHeight="1" x14ac:dyDescent="0.15"/>
    <row r="449" ht="15" customHeight="1" x14ac:dyDescent="0.15"/>
    <row r="450" ht="15" customHeight="1" x14ac:dyDescent="0.15"/>
    <row r="451" ht="15" customHeight="1" x14ac:dyDescent="0.15"/>
    <row r="452" ht="15" customHeight="1" x14ac:dyDescent="0.15"/>
    <row r="453" ht="15" customHeight="1" x14ac:dyDescent="0.15"/>
    <row r="454" ht="15" customHeight="1" x14ac:dyDescent="0.15"/>
    <row r="455" ht="15" customHeight="1" x14ac:dyDescent="0.15"/>
    <row r="456" ht="15" customHeight="1" x14ac:dyDescent="0.15"/>
    <row r="457" ht="15" customHeight="1" x14ac:dyDescent="0.15"/>
    <row r="458" ht="15" customHeight="1" x14ac:dyDescent="0.15"/>
    <row r="459" ht="15" customHeight="1" x14ac:dyDescent="0.15"/>
    <row r="460" ht="15" customHeight="1" x14ac:dyDescent="0.15"/>
    <row r="461" ht="15" customHeight="1" x14ac:dyDescent="0.15"/>
    <row r="462" ht="15" customHeight="1" x14ac:dyDescent="0.15"/>
    <row r="463" ht="15" customHeight="1" x14ac:dyDescent="0.15"/>
    <row r="464" ht="15" customHeight="1" x14ac:dyDescent="0.15"/>
    <row r="465" ht="15" customHeight="1" x14ac:dyDescent="0.15"/>
    <row r="466" ht="15" customHeight="1" x14ac:dyDescent="0.15"/>
    <row r="467" ht="15" customHeight="1" x14ac:dyDescent="0.15"/>
    <row r="468" ht="15" customHeight="1" x14ac:dyDescent="0.15"/>
    <row r="469" ht="15" customHeight="1" x14ac:dyDescent="0.15"/>
    <row r="470" ht="15" customHeight="1" x14ac:dyDescent="0.15"/>
    <row r="471" ht="15" customHeight="1" x14ac:dyDescent="0.15"/>
    <row r="472" ht="15" customHeight="1" x14ac:dyDescent="0.15"/>
    <row r="473" ht="15" customHeight="1" x14ac:dyDescent="0.15"/>
    <row r="474" ht="15" customHeight="1" x14ac:dyDescent="0.15"/>
    <row r="475" ht="15" customHeight="1" x14ac:dyDescent="0.15"/>
    <row r="476" ht="15" customHeight="1" x14ac:dyDescent="0.15"/>
    <row r="477" ht="15" customHeight="1" x14ac:dyDescent="0.15"/>
    <row r="478" ht="15" customHeight="1" x14ac:dyDescent="0.15"/>
    <row r="479" ht="15" customHeight="1" x14ac:dyDescent="0.15"/>
    <row r="480" ht="15" customHeight="1" x14ac:dyDescent="0.15"/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485" ht="15" customHeight="1" x14ac:dyDescent="0.15"/>
    <row r="486" ht="15" customHeight="1" x14ac:dyDescent="0.15"/>
    <row r="487" ht="15" customHeight="1" x14ac:dyDescent="0.15"/>
    <row r="488" ht="15" customHeight="1" x14ac:dyDescent="0.15"/>
    <row r="489" ht="15" customHeight="1" x14ac:dyDescent="0.15"/>
    <row r="490" ht="15" customHeight="1" x14ac:dyDescent="0.15"/>
    <row r="491" ht="15" customHeight="1" x14ac:dyDescent="0.15"/>
    <row r="492" ht="15" customHeight="1" x14ac:dyDescent="0.15"/>
    <row r="493" ht="15" customHeight="1" x14ac:dyDescent="0.15"/>
    <row r="494" ht="15" customHeight="1" x14ac:dyDescent="0.15"/>
    <row r="495" ht="15" customHeight="1" x14ac:dyDescent="0.15"/>
    <row r="496" ht="15" customHeight="1" x14ac:dyDescent="0.15"/>
    <row r="497" ht="15" customHeight="1" x14ac:dyDescent="0.15"/>
    <row r="498" ht="15" customHeight="1" x14ac:dyDescent="0.15"/>
    <row r="499" ht="15" customHeight="1" x14ac:dyDescent="0.15"/>
    <row r="500" ht="15" customHeight="1" x14ac:dyDescent="0.15"/>
    <row r="501" ht="15" customHeight="1" x14ac:dyDescent="0.15"/>
    <row r="502" ht="15" customHeight="1" x14ac:dyDescent="0.15"/>
    <row r="503" ht="15" customHeight="1" x14ac:dyDescent="0.15"/>
    <row r="504" ht="15" customHeight="1" x14ac:dyDescent="0.15"/>
    <row r="505" ht="15" customHeight="1" x14ac:dyDescent="0.15"/>
    <row r="506" ht="15" customHeight="1" x14ac:dyDescent="0.15"/>
    <row r="507" ht="15" customHeight="1" x14ac:dyDescent="0.15"/>
    <row r="508" ht="15" customHeight="1" x14ac:dyDescent="0.15"/>
    <row r="509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14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20" ht="15" customHeight="1" x14ac:dyDescent="0.15"/>
    <row r="521" ht="15" customHeight="1" x14ac:dyDescent="0.15"/>
    <row r="522" ht="15" customHeight="1" x14ac:dyDescent="0.15"/>
    <row r="523" ht="15" customHeight="1" x14ac:dyDescent="0.15"/>
    <row r="524" ht="15" customHeight="1" x14ac:dyDescent="0.15"/>
    <row r="525" ht="15" customHeight="1" x14ac:dyDescent="0.15"/>
    <row r="526" ht="15" customHeight="1" x14ac:dyDescent="0.15"/>
    <row r="527" ht="15" customHeight="1" x14ac:dyDescent="0.15"/>
    <row r="528" ht="15" customHeight="1" x14ac:dyDescent="0.15"/>
    <row r="529" ht="15" customHeight="1" x14ac:dyDescent="0.15"/>
    <row r="530" ht="15" customHeight="1" x14ac:dyDescent="0.15"/>
    <row r="531" ht="15" customHeight="1" x14ac:dyDescent="0.15"/>
    <row r="532" ht="15" customHeight="1" x14ac:dyDescent="0.15"/>
    <row r="533" ht="15" customHeight="1" x14ac:dyDescent="0.15"/>
    <row r="534" ht="15" customHeight="1" x14ac:dyDescent="0.15"/>
    <row r="535" ht="15" customHeight="1" x14ac:dyDescent="0.15"/>
    <row r="536" ht="15" customHeight="1" x14ac:dyDescent="0.15"/>
    <row r="537" ht="15" customHeight="1" x14ac:dyDescent="0.15"/>
    <row r="538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43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49" ht="15" customHeight="1" x14ac:dyDescent="0.15"/>
    <row r="550" ht="15" customHeight="1" x14ac:dyDescent="0.15"/>
    <row r="551" ht="15" customHeight="1" x14ac:dyDescent="0.15"/>
    <row r="552" ht="15" customHeight="1" x14ac:dyDescent="0.15"/>
    <row r="553" ht="15" customHeight="1" x14ac:dyDescent="0.15"/>
    <row r="554" ht="15" customHeight="1" x14ac:dyDescent="0.15"/>
    <row r="555" ht="15" customHeight="1" x14ac:dyDescent="0.15"/>
    <row r="556" ht="15" customHeight="1" x14ac:dyDescent="0.15"/>
    <row r="557" ht="15" customHeight="1" x14ac:dyDescent="0.15"/>
    <row r="558" ht="15" customHeight="1" x14ac:dyDescent="0.15"/>
    <row r="559" ht="15" customHeight="1" x14ac:dyDescent="0.15"/>
    <row r="560" ht="15" customHeight="1" x14ac:dyDescent="0.15"/>
    <row r="561" ht="15" customHeight="1" x14ac:dyDescent="0.15"/>
    <row r="562" ht="15" customHeight="1" x14ac:dyDescent="0.15"/>
    <row r="563" ht="15" customHeight="1" x14ac:dyDescent="0.15"/>
    <row r="564" ht="15" customHeight="1" x14ac:dyDescent="0.15"/>
    <row r="565" ht="15" customHeight="1" x14ac:dyDescent="0.15"/>
    <row r="566" ht="15" customHeight="1" x14ac:dyDescent="0.15"/>
    <row r="567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72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578" ht="15" customHeight="1" x14ac:dyDescent="0.15"/>
    <row r="579" ht="15" customHeight="1" x14ac:dyDescent="0.15"/>
    <row r="580" ht="15" customHeight="1" x14ac:dyDescent="0.15"/>
    <row r="581" ht="15" customHeight="1" x14ac:dyDescent="0.15"/>
    <row r="582" ht="15" customHeight="1" x14ac:dyDescent="0.15"/>
    <row r="583" ht="15" customHeight="1" x14ac:dyDescent="0.15"/>
    <row r="584" ht="15" customHeight="1" x14ac:dyDescent="0.15"/>
    <row r="585" ht="15" customHeight="1" x14ac:dyDescent="0.15"/>
    <row r="586" ht="15" customHeight="1" x14ac:dyDescent="0.15"/>
    <row r="587" ht="15" customHeight="1" x14ac:dyDescent="0.15"/>
    <row r="588" ht="15" customHeight="1" x14ac:dyDescent="0.15"/>
    <row r="589" ht="15" customHeight="1" x14ac:dyDescent="0.15"/>
    <row r="590" ht="15" customHeight="1" x14ac:dyDescent="0.15"/>
    <row r="591" ht="15" customHeight="1" x14ac:dyDescent="0.15"/>
    <row r="592" ht="15" customHeight="1" x14ac:dyDescent="0.15"/>
    <row r="593" ht="15" customHeight="1" x14ac:dyDescent="0.15"/>
    <row r="594" ht="15" customHeight="1" x14ac:dyDescent="0.15"/>
    <row r="595" ht="15" customHeight="1" x14ac:dyDescent="0.15"/>
    <row r="596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01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07" ht="15" customHeight="1" x14ac:dyDescent="0.15"/>
    <row r="608" ht="15" customHeight="1" x14ac:dyDescent="0.15"/>
    <row r="609" ht="15" customHeight="1" x14ac:dyDescent="0.15"/>
    <row r="610" ht="15" customHeight="1" x14ac:dyDescent="0.15"/>
    <row r="611" ht="15" customHeight="1" x14ac:dyDescent="0.15"/>
    <row r="612" ht="15" customHeight="1" x14ac:dyDescent="0.15"/>
    <row r="613" ht="15" customHeight="1" x14ac:dyDescent="0.15"/>
    <row r="614" ht="15" customHeight="1" x14ac:dyDescent="0.15"/>
    <row r="615" ht="15" customHeight="1" x14ac:dyDescent="0.15"/>
    <row r="616" ht="15" customHeight="1" x14ac:dyDescent="0.15"/>
    <row r="617" ht="15" customHeight="1" x14ac:dyDescent="0.15"/>
    <row r="618" ht="15" customHeight="1" x14ac:dyDescent="0.15"/>
    <row r="619" ht="15" customHeight="1" x14ac:dyDescent="0.15"/>
    <row r="620" ht="15" customHeight="1" x14ac:dyDescent="0.15"/>
    <row r="621" ht="15" customHeight="1" x14ac:dyDescent="0.15"/>
    <row r="622" ht="15" customHeight="1" x14ac:dyDescent="0.15"/>
    <row r="623" ht="15" customHeight="1" x14ac:dyDescent="0.15"/>
    <row r="624" ht="15" customHeight="1" x14ac:dyDescent="0.15"/>
    <row r="625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30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36" ht="15" customHeight="1" x14ac:dyDescent="0.15"/>
    <row r="637" ht="15" customHeight="1" x14ac:dyDescent="0.15"/>
    <row r="638" ht="15" customHeight="1" x14ac:dyDescent="0.15"/>
    <row r="639" ht="15" customHeight="1" x14ac:dyDescent="0.15"/>
    <row r="640" ht="15" customHeight="1" x14ac:dyDescent="0.15"/>
    <row r="641" ht="15" customHeight="1" x14ac:dyDescent="0.15"/>
    <row r="642" ht="15" customHeight="1" x14ac:dyDescent="0.15"/>
    <row r="643" ht="15" customHeight="1" x14ac:dyDescent="0.15"/>
    <row r="644" ht="15" customHeight="1" x14ac:dyDescent="0.15"/>
    <row r="645" ht="15" customHeight="1" x14ac:dyDescent="0.15"/>
    <row r="646" ht="15" customHeight="1" x14ac:dyDescent="0.15"/>
    <row r="647" ht="15" customHeight="1" x14ac:dyDescent="0.15"/>
    <row r="648" ht="15" customHeight="1" x14ac:dyDescent="0.15"/>
    <row r="649" ht="15" customHeight="1" x14ac:dyDescent="0.15"/>
    <row r="650" ht="15" customHeight="1" x14ac:dyDescent="0.15"/>
    <row r="651" ht="15" customHeight="1" x14ac:dyDescent="0.15"/>
    <row r="652" ht="15" customHeight="1" x14ac:dyDescent="0.15"/>
    <row r="653" ht="15" customHeight="1" x14ac:dyDescent="0.15"/>
    <row r="654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59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65" ht="15" customHeight="1" x14ac:dyDescent="0.15"/>
    <row r="666" ht="15" customHeight="1" x14ac:dyDescent="0.15"/>
    <row r="667" ht="15" customHeight="1" x14ac:dyDescent="0.15"/>
    <row r="668" ht="15" customHeight="1" x14ac:dyDescent="0.15"/>
    <row r="669" ht="15" customHeight="1" x14ac:dyDescent="0.15"/>
    <row r="670" ht="15" customHeight="1" x14ac:dyDescent="0.15"/>
    <row r="671" ht="15" customHeight="1" x14ac:dyDescent="0.15"/>
    <row r="672" ht="15" customHeight="1" x14ac:dyDescent="0.15"/>
    <row r="673" ht="15" customHeight="1" x14ac:dyDescent="0.15"/>
    <row r="674" ht="15" customHeight="1" x14ac:dyDescent="0.15"/>
    <row r="675" ht="15" customHeight="1" x14ac:dyDescent="0.15"/>
    <row r="676" ht="15" customHeight="1" x14ac:dyDescent="0.15"/>
    <row r="677" ht="15" customHeight="1" x14ac:dyDescent="0.15"/>
    <row r="678" ht="15" customHeight="1" x14ac:dyDescent="0.15"/>
    <row r="679" ht="15" customHeight="1" x14ac:dyDescent="0.15"/>
    <row r="680" ht="15" customHeight="1" x14ac:dyDescent="0.15"/>
    <row r="681" ht="15" customHeight="1" x14ac:dyDescent="0.15"/>
    <row r="682" ht="15" customHeight="1" x14ac:dyDescent="0.15"/>
    <row r="683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688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694" ht="15" customHeight="1" x14ac:dyDescent="0.15"/>
    <row r="695" ht="15" customHeight="1" x14ac:dyDescent="0.15"/>
    <row r="696" ht="15" customHeight="1" x14ac:dyDescent="0.15"/>
    <row r="697" ht="15" customHeight="1" x14ac:dyDescent="0.15"/>
    <row r="698" ht="15" customHeight="1" x14ac:dyDescent="0.15"/>
    <row r="699" ht="15" customHeight="1" x14ac:dyDescent="0.15"/>
    <row r="700" ht="15" customHeight="1" x14ac:dyDescent="0.15"/>
    <row r="701" ht="15" customHeight="1" x14ac:dyDescent="0.15"/>
    <row r="702" ht="15" customHeight="1" x14ac:dyDescent="0.15"/>
    <row r="703" ht="15" customHeight="1" x14ac:dyDescent="0.15"/>
    <row r="704" ht="15" customHeight="1" x14ac:dyDescent="0.15"/>
    <row r="705" ht="15" customHeight="1" x14ac:dyDescent="0.15"/>
    <row r="706" ht="15" customHeight="1" x14ac:dyDescent="0.15"/>
    <row r="707" ht="15" customHeight="1" x14ac:dyDescent="0.15"/>
    <row r="708" ht="15" customHeight="1" x14ac:dyDescent="0.15"/>
    <row r="709" ht="15" customHeight="1" x14ac:dyDescent="0.15"/>
    <row r="710" ht="15" customHeight="1" x14ac:dyDescent="0.15"/>
    <row r="711" ht="15" customHeight="1" x14ac:dyDescent="0.15"/>
    <row r="712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17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23" ht="15" customHeight="1" x14ac:dyDescent="0.15"/>
    <row r="724" ht="15" customHeight="1" x14ac:dyDescent="0.15"/>
    <row r="725" ht="15" customHeight="1" x14ac:dyDescent="0.15"/>
    <row r="726" ht="15" customHeight="1" x14ac:dyDescent="0.15"/>
    <row r="727" ht="15" customHeight="1" x14ac:dyDescent="0.15"/>
    <row r="728" ht="15" customHeight="1" x14ac:dyDescent="0.15"/>
    <row r="729" ht="15" customHeight="1" x14ac:dyDescent="0.15"/>
    <row r="730" ht="15" customHeight="1" x14ac:dyDescent="0.15"/>
    <row r="731" ht="15" customHeight="1" x14ac:dyDescent="0.15"/>
    <row r="732" ht="15" customHeight="1" x14ac:dyDescent="0.15"/>
    <row r="733" ht="15" customHeight="1" x14ac:dyDescent="0.15"/>
    <row r="734" ht="15" customHeight="1" x14ac:dyDescent="0.15"/>
    <row r="735" ht="15" customHeight="1" x14ac:dyDescent="0.15"/>
    <row r="736" ht="15" customHeight="1" x14ac:dyDescent="0.15"/>
    <row r="737" ht="15" customHeight="1" x14ac:dyDescent="0.15"/>
    <row r="738" ht="15" customHeight="1" x14ac:dyDescent="0.15"/>
    <row r="739" ht="15" customHeight="1" x14ac:dyDescent="0.15"/>
    <row r="740" ht="15" customHeight="1" x14ac:dyDescent="0.15"/>
    <row r="741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  <row r="746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  <row r="752" ht="15" customHeight="1" x14ac:dyDescent="0.15"/>
    <row r="753" ht="15" customHeight="1" x14ac:dyDescent="0.15"/>
    <row r="754" ht="15" customHeight="1" x14ac:dyDescent="0.15"/>
    <row r="755" ht="15" customHeight="1" x14ac:dyDescent="0.15"/>
    <row r="756" ht="15" customHeight="1" x14ac:dyDescent="0.15"/>
    <row r="757" ht="15" customHeight="1" x14ac:dyDescent="0.15"/>
    <row r="758" ht="15" customHeight="1" x14ac:dyDescent="0.15"/>
    <row r="759" ht="15" customHeight="1" x14ac:dyDescent="0.15"/>
    <row r="760" ht="15" customHeight="1" x14ac:dyDescent="0.15"/>
    <row r="761" ht="15" customHeight="1" x14ac:dyDescent="0.15"/>
    <row r="762" ht="15" customHeight="1" x14ac:dyDescent="0.15"/>
    <row r="763" ht="15" customHeight="1" x14ac:dyDescent="0.15"/>
    <row r="764" ht="15" customHeight="1" x14ac:dyDescent="0.15"/>
    <row r="765" ht="15" customHeight="1" x14ac:dyDescent="0.15"/>
    <row r="766" ht="15" customHeight="1" x14ac:dyDescent="0.15"/>
    <row r="767" ht="15" customHeight="1" x14ac:dyDescent="0.15"/>
    <row r="768" ht="15" customHeight="1" x14ac:dyDescent="0.15"/>
    <row r="769" ht="15" customHeight="1" x14ac:dyDescent="0.15"/>
    <row r="770" ht="15" customHeight="1" x14ac:dyDescent="0.15"/>
    <row r="771" ht="15" customHeight="1" x14ac:dyDescent="0.15"/>
    <row r="772" ht="15" customHeight="1" x14ac:dyDescent="0.15"/>
    <row r="773" ht="15" customHeight="1" x14ac:dyDescent="0.15"/>
    <row r="774" ht="15" customHeight="1" x14ac:dyDescent="0.15"/>
    <row r="775" ht="15" customHeight="1" x14ac:dyDescent="0.15"/>
    <row r="776" ht="15" customHeight="1" x14ac:dyDescent="0.15"/>
    <row r="777" ht="15" customHeight="1" x14ac:dyDescent="0.15"/>
    <row r="778" ht="15" customHeight="1" x14ac:dyDescent="0.15"/>
    <row r="779" ht="15" customHeight="1" x14ac:dyDescent="0.15"/>
    <row r="780" ht="15" customHeight="1" x14ac:dyDescent="0.15"/>
    <row r="781" ht="15" customHeight="1" x14ac:dyDescent="0.15"/>
    <row r="782" ht="15" customHeight="1" x14ac:dyDescent="0.15"/>
    <row r="783" ht="15" customHeight="1" x14ac:dyDescent="0.15"/>
    <row r="784" ht="15" customHeight="1" x14ac:dyDescent="0.15"/>
    <row r="785" ht="15" customHeight="1" x14ac:dyDescent="0.15"/>
    <row r="786" ht="15" customHeight="1" x14ac:dyDescent="0.15"/>
    <row r="787" ht="15" customHeight="1" x14ac:dyDescent="0.15"/>
    <row r="788" ht="15" customHeight="1" x14ac:dyDescent="0.15"/>
    <row r="789" ht="15" customHeight="1" x14ac:dyDescent="0.15"/>
    <row r="790" ht="15" customHeight="1" x14ac:dyDescent="0.15"/>
    <row r="791" ht="15" customHeight="1" x14ac:dyDescent="0.15"/>
    <row r="792" ht="15" customHeight="1" x14ac:dyDescent="0.15"/>
    <row r="793" ht="15" customHeight="1" x14ac:dyDescent="0.15"/>
    <row r="794" ht="15" customHeight="1" x14ac:dyDescent="0.15"/>
    <row r="795" ht="15" customHeight="1" x14ac:dyDescent="0.15"/>
    <row r="796" ht="15" customHeight="1" x14ac:dyDescent="0.15"/>
    <row r="797" ht="15" customHeight="1" x14ac:dyDescent="0.15"/>
    <row r="798" ht="15" customHeight="1" x14ac:dyDescent="0.15"/>
    <row r="799" ht="15" customHeight="1" x14ac:dyDescent="0.15"/>
    <row r="800" ht="15" customHeight="1" x14ac:dyDescent="0.15"/>
    <row r="801" ht="15" customHeight="1" x14ac:dyDescent="0.15"/>
    <row r="802" ht="15" customHeight="1" x14ac:dyDescent="0.15"/>
    <row r="803" ht="15" customHeight="1" x14ac:dyDescent="0.15"/>
    <row r="804" ht="15" customHeight="1" x14ac:dyDescent="0.15"/>
    <row r="805" ht="15" customHeight="1" x14ac:dyDescent="0.15"/>
    <row r="806" ht="15" customHeight="1" x14ac:dyDescent="0.15"/>
    <row r="807" ht="15" customHeight="1" x14ac:dyDescent="0.15"/>
    <row r="808" ht="15" customHeight="1" x14ac:dyDescent="0.15"/>
    <row r="809" ht="15" customHeight="1" x14ac:dyDescent="0.15"/>
    <row r="810" ht="15" customHeight="1" x14ac:dyDescent="0.15"/>
    <row r="811" ht="15" customHeight="1" x14ac:dyDescent="0.15"/>
    <row r="812" ht="15" customHeight="1" x14ac:dyDescent="0.15"/>
    <row r="813" ht="15" customHeight="1" x14ac:dyDescent="0.15"/>
    <row r="814" ht="15" customHeight="1" x14ac:dyDescent="0.15"/>
    <row r="815" ht="15" customHeight="1" x14ac:dyDescent="0.15"/>
    <row r="816" ht="15" customHeight="1" x14ac:dyDescent="0.15"/>
    <row r="817" ht="15" customHeight="1" x14ac:dyDescent="0.15"/>
    <row r="818" ht="15" customHeight="1" x14ac:dyDescent="0.15"/>
    <row r="819" ht="15" customHeight="1" x14ac:dyDescent="0.15"/>
    <row r="820" ht="15" customHeight="1" x14ac:dyDescent="0.15"/>
    <row r="821" ht="15" customHeight="1" x14ac:dyDescent="0.15"/>
    <row r="822" ht="15" customHeight="1" x14ac:dyDescent="0.15"/>
    <row r="823" ht="15" customHeight="1" x14ac:dyDescent="0.15"/>
    <row r="824" ht="15" customHeight="1" x14ac:dyDescent="0.15"/>
    <row r="825" ht="15" customHeight="1" x14ac:dyDescent="0.15"/>
    <row r="826" ht="15" customHeight="1" x14ac:dyDescent="0.15"/>
    <row r="827" ht="15" customHeight="1" x14ac:dyDescent="0.15"/>
    <row r="828" ht="15" customHeight="1" x14ac:dyDescent="0.15"/>
    <row r="829" ht="15" customHeight="1" x14ac:dyDescent="0.15"/>
    <row r="830" ht="15" customHeight="1" x14ac:dyDescent="0.15"/>
    <row r="831" ht="15" customHeight="1" x14ac:dyDescent="0.15"/>
    <row r="832" ht="15" customHeight="1" x14ac:dyDescent="0.15"/>
    <row r="833" ht="15" customHeight="1" x14ac:dyDescent="0.15"/>
    <row r="834" ht="15" customHeight="1" x14ac:dyDescent="0.15"/>
    <row r="835" ht="15" customHeight="1" x14ac:dyDescent="0.15"/>
    <row r="836" ht="15" customHeight="1" x14ac:dyDescent="0.15"/>
    <row r="837" ht="15" customHeight="1" x14ac:dyDescent="0.15"/>
    <row r="838" ht="15" customHeight="1" x14ac:dyDescent="0.15"/>
    <row r="839" ht="15" customHeight="1" x14ac:dyDescent="0.15"/>
    <row r="840" ht="15" customHeight="1" x14ac:dyDescent="0.15"/>
    <row r="841" ht="15" customHeight="1" x14ac:dyDescent="0.15"/>
    <row r="842" ht="15" customHeight="1" x14ac:dyDescent="0.15"/>
    <row r="843" ht="15" customHeight="1" x14ac:dyDescent="0.15"/>
    <row r="844" ht="15" customHeight="1" x14ac:dyDescent="0.15"/>
    <row r="845" ht="15" customHeight="1" x14ac:dyDescent="0.15"/>
    <row r="846" ht="15" customHeight="1" x14ac:dyDescent="0.15"/>
    <row r="847" ht="15" customHeight="1" x14ac:dyDescent="0.15"/>
    <row r="848" ht="15" customHeight="1" x14ac:dyDescent="0.15"/>
    <row r="849" ht="15" customHeight="1" x14ac:dyDescent="0.15"/>
    <row r="850" ht="15" customHeight="1" x14ac:dyDescent="0.15"/>
    <row r="851" ht="15" customHeight="1" x14ac:dyDescent="0.15"/>
    <row r="852" ht="15" customHeight="1" x14ac:dyDescent="0.15"/>
    <row r="853" ht="15" customHeight="1" x14ac:dyDescent="0.15"/>
    <row r="854" ht="15" customHeight="1" x14ac:dyDescent="0.15"/>
    <row r="855" ht="15" customHeight="1" x14ac:dyDescent="0.15"/>
    <row r="856" ht="15" customHeight="1" x14ac:dyDescent="0.15"/>
    <row r="857" ht="15" customHeight="1" x14ac:dyDescent="0.15"/>
    <row r="858" ht="15" customHeight="1" x14ac:dyDescent="0.15"/>
    <row r="859" ht="15" customHeight="1" x14ac:dyDescent="0.15"/>
    <row r="860" ht="15" customHeight="1" x14ac:dyDescent="0.15"/>
    <row r="861" ht="15" customHeight="1" x14ac:dyDescent="0.15"/>
    <row r="862" ht="15" customHeight="1" x14ac:dyDescent="0.15"/>
    <row r="863" ht="15" customHeight="1" x14ac:dyDescent="0.15"/>
    <row r="864" ht="15" customHeight="1" x14ac:dyDescent="0.15"/>
    <row r="865" ht="15" customHeight="1" x14ac:dyDescent="0.15"/>
    <row r="866" ht="15" customHeight="1" x14ac:dyDescent="0.15"/>
    <row r="867" ht="15" customHeight="1" x14ac:dyDescent="0.15"/>
    <row r="868" ht="15" customHeight="1" x14ac:dyDescent="0.15"/>
    <row r="869" ht="15" customHeight="1" x14ac:dyDescent="0.15"/>
    <row r="870" ht="15" customHeight="1" x14ac:dyDescent="0.15"/>
    <row r="871" ht="15" customHeight="1" x14ac:dyDescent="0.15"/>
    <row r="872" ht="15" customHeight="1" x14ac:dyDescent="0.15"/>
    <row r="873" ht="15" customHeight="1" x14ac:dyDescent="0.15"/>
    <row r="874" ht="15" customHeight="1" x14ac:dyDescent="0.15"/>
    <row r="875" ht="15" customHeight="1" x14ac:dyDescent="0.15"/>
    <row r="876" ht="15" customHeight="1" x14ac:dyDescent="0.15"/>
    <row r="877" ht="15" customHeight="1" x14ac:dyDescent="0.15"/>
    <row r="878" ht="15" customHeight="1" x14ac:dyDescent="0.15"/>
    <row r="879" ht="15" customHeight="1" x14ac:dyDescent="0.15"/>
    <row r="880" ht="15" customHeight="1" x14ac:dyDescent="0.15"/>
    <row r="881" ht="15" customHeight="1" x14ac:dyDescent="0.15"/>
    <row r="882" ht="15" customHeight="1" x14ac:dyDescent="0.15"/>
    <row r="883" ht="15" customHeight="1" x14ac:dyDescent="0.15"/>
    <row r="884" ht="15" customHeight="1" x14ac:dyDescent="0.15"/>
    <row r="885" ht="15" customHeight="1" x14ac:dyDescent="0.15"/>
    <row r="886" ht="15" customHeight="1" x14ac:dyDescent="0.15"/>
    <row r="887" ht="15" customHeight="1" x14ac:dyDescent="0.15"/>
    <row r="888" ht="15" customHeight="1" x14ac:dyDescent="0.15"/>
    <row r="889" ht="15" customHeight="1" x14ac:dyDescent="0.15"/>
    <row r="890" ht="15" customHeight="1" x14ac:dyDescent="0.15"/>
    <row r="891" ht="15" customHeight="1" x14ac:dyDescent="0.15"/>
    <row r="892" ht="15" customHeight="1" x14ac:dyDescent="0.15"/>
    <row r="893" ht="15" customHeight="1" x14ac:dyDescent="0.15"/>
    <row r="894" ht="15" customHeight="1" x14ac:dyDescent="0.15"/>
    <row r="895" ht="15" customHeight="1" x14ac:dyDescent="0.15"/>
    <row r="896" ht="15" customHeight="1" x14ac:dyDescent="0.15"/>
    <row r="897" ht="15" customHeight="1" x14ac:dyDescent="0.15"/>
    <row r="898" ht="15" customHeight="1" x14ac:dyDescent="0.15"/>
    <row r="899" ht="15" customHeight="1" x14ac:dyDescent="0.15"/>
    <row r="900" ht="15" customHeight="1" x14ac:dyDescent="0.15"/>
    <row r="901" ht="15" customHeight="1" x14ac:dyDescent="0.15"/>
    <row r="902" ht="15" customHeight="1" x14ac:dyDescent="0.15"/>
    <row r="903" ht="15" customHeight="1" x14ac:dyDescent="0.15"/>
    <row r="904" ht="15" customHeight="1" x14ac:dyDescent="0.15"/>
    <row r="905" ht="15" customHeight="1" x14ac:dyDescent="0.15"/>
    <row r="906" ht="15" customHeight="1" x14ac:dyDescent="0.15"/>
    <row r="907" ht="15" customHeight="1" x14ac:dyDescent="0.15"/>
    <row r="908" ht="15" customHeight="1" x14ac:dyDescent="0.15"/>
    <row r="909" ht="15" customHeight="1" x14ac:dyDescent="0.15"/>
    <row r="910" ht="15" customHeight="1" x14ac:dyDescent="0.15"/>
    <row r="911" ht="15" customHeight="1" x14ac:dyDescent="0.15"/>
    <row r="912" ht="15" customHeight="1" x14ac:dyDescent="0.15"/>
    <row r="913" ht="15" customHeight="1" x14ac:dyDescent="0.15"/>
    <row r="914" ht="15" customHeight="1" x14ac:dyDescent="0.15"/>
    <row r="915" ht="15" customHeight="1" x14ac:dyDescent="0.15"/>
    <row r="916" ht="15" customHeight="1" x14ac:dyDescent="0.15"/>
    <row r="917" ht="15" customHeight="1" x14ac:dyDescent="0.15"/>
    <row r="918" ht="15" customHeight="1" x14ac:dyDescent="0.15"/>
    <row r="919" ht="15" customHeight="1" x14ac:dyDescent="0.15"/>
    <row r="920" ht="15" customHeight="1" x14ac:dyDescent="0.15"/>
    <row r="921" ht="15" customHeight="1" x14ac:dyDescent="0.15"/>
    <row r="922" ht="15" customHeight="1" x14ac:dyDescent="0.15"/>
    <row r="923" ht="15" customHeight="1" x14ac:dyDescent="0.15"/>
    <row r="924" ht="15" customHeight="1" x14ac:dyDescent="0.15"/>
    <row r="925" ht="15" customHeight="1" x14ac:dyDescent="0.15"/>
    <row r="926" ht="15" customHeight="1" x14ac:dyDescent="0.15"/>
    <row r="927" ht="15" customHeight="1" x14ac:dyDescent="0.15"/>
    <row r="928" ht="15" customHeight="1" x14ac:dyDescent="0.15"/>
    <row r="929" ht="15" customHeight="1" x14ac:dyDescent="0.15"/>
    <row r="930" ht="15" customHeight="1" x14ac:dyDescent="0.15"/>
    <row r="931" ht="15" customHeight="1" x14ac:dyDescent="0.15"/>
    <row r="932" ht="15" customHeight="1" x14ac:dyDescent="0.15"/>
    <row r="933" ht="15" customHeight="1" x14ac:dyDescent="0.15"/>
    <row r="934" ht="15" customHeight="1" x14ac:dyDescent="0.15"/>
    <row r="935" ht="15" customHeight="1" x14ac:dyDescent="0.15"/>
    <row r="936" ht="15" customHeight="1" x14ac:dyDescent="0.15"/>
    <row r="937" ht="15" customHeight="1" x14ac:dyDescent="0.15"/>
    <row r="938" ht="15" customHeight="1" x14ac:dyDescent="0.15"/>
    <row r="939" ht="15" customHeight="1" x14ac:dyDescent="0.15"/>
    <row r="940" ht="15" customHeight="1" x14ac:dyDescent="0.15"/>
    <row r="941" ht="15" customHeight="1" x14ac:dyDescent="0.15"/>
    <row r="942" ht="15" customHeight="1" x14ac:dyDescent="0.15"/>
    <row r="943" ht="15" customHeight="1" x14ac:dyDescent="0.15"/>
    <row r="944" ht="15" customHeight="1" x14ac:dyDescent="0.15"/>
    <row r="945" ht="15" customHeight="1" x14ac:dyDescent="0.15"/>
    <row r="946" ht="15" customHeight="1" x14ac:dyDescent="0.15"/>
    <row r="947" ht="15" customHeight="1" x14ac:dyDescent="0.15"/>
    <row r="948" ht="15" customHeight="1" x14ac:dyDescent="0.15"/>
    <row r="949" ht="15" customHeight="1" x14ac:dyDescent="0.15"/>
    <row r="950" ht="15" customHeight="1" x14ac:dyDescent="0.15"/>
    <row r="951" ht="15" customHeight="1" x14ac:dyDescent="0.15"/>
    <row r="952" ht="15" customHeight="1" x14ac:dyDescent="0.15"/>
    <row r="953" ht="15" customHeight="1" x14ac:dyDescent="0.15"/>
    <row r="954" ht="15" customHeight="1" x14ac:dyDescent="0.15"/>
    <row r="955" ht="15" customHeight="1" x14ac:dyDescent="0.15"/>
    <row r="956" ht="15" customHeight="1" x14ac:dyDescent="0.15"/>
    <row r="957" ht="15" customHeight="1" x14ac:dyDescent="0.15"/>
    <row r="958" ht="15" customHeight="1" x14ac:dyDescent="0.15"/>
    <row r="959" ht="15" customHeight="1" x14ac:dyDescent="0.15"/>
    <row r="960" ht="15" customHeight="1" x14ac:dyDescent="0.15"/>
    <row r="961" ht="15" customHeight="1" x14ac:dyDescent="0.15"/>
    <row r="962" ht="15" customHeight="1" x14ac:dyDescent="0.15"/>
    <row r="963" ht="15" customHeight="1" x14ac:dyDescent="0.15"/>
    <row r="964" ht="15" customHeight="1" x14ac:dyDescent="0.15"/>
    <row r="965" ht="15" customHeight="1" x14ac:dyDescent="0.15"/>
    <row r="966" ht="15" customHeight="1" x14ac:dyDescent="0.15"/>
    <row r="967" ht="15" customHeight="1" x14ac:dyDescent="0.15"/>
    <row r="968" ht="15" customHeight="1" x14ac:dyDescent="0.15"/>
    <row r="969" ht="15" customHeight="1" x14ac:dyDescent="0.15"/>
    <row r="970" ht="15" customHeight="1" x14ac:dyDescent="0.15"/>
    <row r="971" ht="15" customHeight="1" x14ac:dyDescent="0.15"/>
    <row r="972" ht="15" customHeight="1" x14ac:dyDescent="0.15"/>
    <row r="973" ht="15" customHeight="1" x14ac:dyDescent="0.15"/>
    <row r="974" ht="15" customHeight="1" x14ac:dyDescent="0.15"/>
    <row r="975" ht="15" customHeight="1" x14ac:dyDescent="0.15"/>
    <row r="976" ht="15" customHeight="1" x14ac:dyDescent="0.15"/>
    <row r="977" ht="15" customHeight="1" x14ac:dyDescent="0.15"/>
    <row r="978" ht="15" customHeight="1" x14ac:dyDescent="0.15"/>
    <row r="979" ht="15" customHeight="1" x14ac:dyDescent="0.15"/>
    <row r="980" ht="15" customHeight="1" x14ac:dyDescent="0.15"/>
    <row r="981" ht="15" customHeight="1" x14ac:dyDescent="0.15"/>
    <row r="982" ht="15" customHeight="1" x14ac:dyDescent="0.15"/>
    <row r="983" ht="15" customHeight="1" x14ac:dyDescent="0.15"/>
    <row r="984" ht="15" customHeight="1" x14ac:dyDescent="0.15"/>
    <row r="985" ht="15" customHeight="1" x14ac:dyDescent="0.15"/>
    <row r="986" ht="15" customHeight="1" x14ac:dyDescent="0.15"/>
    <row r="987" ht="15" customHeight="1" x14ac:dyDescent="0.15"/>
    <row r="988" ht="15" customHeight="1" x14ac:dyDescent="0.15"/>
    <row r="989" ht="15" customHeight="1" x14ac:dyDescent="0.15"/>
    <row r="990" ht="15" customHeight="1" x14ac:dyDescent="0.15"/>
    <row r="991" ht="15" customHeight="1" x14ac:dyDescent="0.15"/>
    <row r="992" ht="15" customHeight="1" x14ac:dyDescent="0.15"/>
    <row r="993" ht="15" customHeight="1" x14ac:dyDescent="0.15"/>
    <row r="994" ht="15" customHeight="1" x14ac:dyDescent="0.15"/>
    <row r="995" ht="15" customHeight="1" x14ac:dyDescent="0.15"/>
    <row r="996" ht="15" customHeight="1" x14ac:dyDescent="0.15"/>
    <row r="997" ht="15" customHeight="1" x14ac:dyDescent="0.15"/>
    <row r="998" ht="15" customHeight="1" x14ac:dyDescent="0.15"/>
    <row r="999" ht="15" customHeight="1" x14ac:dyDescent="0.15"/>
    <row r="1000" ht="15" customHeight="1" x14ac:dyDescent="0.15"/>
    <row r="1001" ht="15" customHeight="1" x14ac:dyDescent="0.15"/>
    <row r="1002" ht="15" customHeight="1" x14ac:dyDescent="0.15"/>
    <row r="1003" ht="15" customHeight="1" x14ac:dyDescent="0.15"/>
    <row r="1004" ht="15" customHeight="1" x14ac:dyDescent="0.15"/>
    <row r="1005" ht="15" customHeight="1" x14ac:dyDescent="0.15"/>
    <row r="1006" ht="15" customHeight="1" x14ac:dyDescent="0.15"/>
    <row r="1007" ht="15" customHeight="1" x14ac:dyDescent="0.15"/>
    <row r="1008" ht="15" customHeight="1" x14ac:dyDescent="0.15"/>
    <row r="1009" ht="15" customHeight="1" x14ac:dyDescent="0.15"/>
    <row r="1010" ht="15" customHeight="1" x14ac:dyDescent="0.15"/>
    <row r="1011" ht="15" customHeight="1" x14ac:dyDescent="0.15"/>
    <row r="1012" ht="15" customHeight="1" x14ac:dyDescent="0.15"/>
    <row r="1013" ht="15" customHeight="1" x14ac:dyDescent="0.15"/>
    <row r="1014" ht="15" customHeight="1" x14ac:dyDescent="0.15"/>
    <row r="1015" ht="15" customHeight="1" x14ac:dyDescent="0.15"/>
    <row r="1016" ht="15" customHeight="1" x14ac:dyDescent="0.15"/>
    <row r="1017" ht="15" customHeight="1" x14ac:dyDescent="0.15"/>
    <row r="1018" ht="15" customHeight="1" x14ac:dyDescent="0.15"/>
    <row r="1019" ht="15" customHeight="1" x14ac:dyDescent="0.15"/>
    <row r="1020" ht="15" customHeight="1" x14ac:dyDescent="0.15"/>
    <row r="1021" ht="15" customHeight="1" x14ac:dyDescent="0.15"/>
    <row r="1022" ht="15" customHeight="1" x14ac:dyDescent="0.15"/>
    <row r="1023" ht="15" customHeight="1" x14ac:dyDescent="0.15"/>
    <row r="1024" ht="15" customHeight="1" x14ac:dyDescent="0.15"/>
    <row r="1025" ht="15" customHeight="1" x14ac:dyDescent="0.15"/>
    <row r="1026" ht="15" customHeight="1" x14ac:dyDescent="0.15"/>
    <row r="1027" ht="15" customHeight="1" x14ac:dyDescent="0.15"/>
    <row r="1028" ht="15" customHeight="1" x14ac:dyDescent="0.15"/>
    <row r="1029" ht="15" customHeight="1" x14ac:dyDescent="0.15"/>
    <row r="1030" ht="15" customHeight="1" x14ac:dyDescent="0.15"/>
    <row r="1031" ht="15" customHeight="1" x14ac:dyDescent="0.15"/>
    <row r="1032" ht="15" customHeight="1" x14ac:dyDescent="0.15"/>
    <row r="1033" ht="15" customHeight="1" x14ac:dyDescent="0.15"/>
    <row r="1034" ht="15" customHeight="1" x14ac:dyDescent="0.15"/>
    <row r="1035" ht="15" customHeight="1" x14ac:dyDescent="0.15"/>
    <row r="1036" ht="15" customHeight="1" x14ac:dyDescent="0.15"/>
    <row r="1037" ht="15" customHeight="1" x14ac:dyDescent="0.15"/>
    <row r="1038" ht="15" customHeight="1" x14ac:dyDescent="0.15"/>
    <row r="1039" ht="15" customHeight="1" x14ac:dyDescent="0.15"/>
    <row r="1040" ht="15" customHeight="1" x14ac:dyDescent="0.15"/>
    <row r="1041" ht="15" customHeight="1" x14ac:dyDescent="0.15"/>
    <row r="1042" ht="15" customHeight="1" x14ac:dyDescent="0.15"/>
    <row r="1043" ht="15" customHeight="1" x14ac:dyDescent="0.15"/>
    <row r="1044" ht="15" customHeight="1" x14ac:dyDescent="0.15"/>
    <row r="1045" ht="15" customHeight="1" x14ac:dyDescent="0.15"/>
    <row r="1046" ht="15" customHeight="1" x14ac:dyDescent="0.15"/>
    <row r="1047" ht="15" customHeight="1" x14ac:dyDescent="0.15"/>
    <row r="1048" ht="15" customHeight="1" x14ac:dyDescent="0.15"/>
    <row r="1049" ht="15" customHeight="1" x14ac:dyDescent="0.15"/>
    <row r="1050" ht="15" customHeight="1" x14ac:dyDescent="0.15"/>
    <row r="1051" ht="15" customHeight="1" x14ac:dyDescent="0.15"/>
    <row r="1052" ht="15" customHeight="1" x14ac:dyDescent="0.15"/>
    <row r="1053" ht="15" customHeight="1" x14ac:dyDescent="0.15"/>
    <row r="1054" ht="15" customHeight="1" x14ac:dyDescent="0.15"/>
    <row r="1055" ht="15" customHeight="1" x14ac:dyDescent="0.15"/>
    <row r="1056" ht="15" customHeight="1" x14ac:dyDescent="0.15"/>
    <row r="1057" ht="15" customHeight="1" x14ac:dyDescent="0.15"/>
    <row r="1058" ht="15" customHeight="1" x14ac:dyDescent="0.15"/>
    <row r="1059" ht="15" customHeight="1" x14ac:dyDescent="0.15"/>
    <row r="1060" ht="15" customHeight="1" x14ac:dyDescent="0.15"/>
    <row r="1061" ht="15" customHeight="1" x14ac:dyDescent="0.15"/>
    <row r="1062" ht="15" customHeight="1" x14ac:dyDescent="0.15"/>
    <row r="1063" ht="15" customHeight="1" x14ac:dyDescent="0.15"/>
    <row r="1064" ht="15" customHeight="1" x14ac:dyDescent="0.15"/>
    <row r="1065" ht="15" customHeight="1" x14ac:dyDescent="0.15"/>
    <row r="1066" ht="15" customHeight="1" x14ac:dyDescent="0.15"/>
    <row r="1067" ht="15" customHeight="1" x14ac:dyDescent="0.15"/>
    <row r="1068" ht="15" customHeight="1" x14ac:dyDescent="0.15"/>
    <row r="1069" ht="15" customHeight="1" x14ac:dyDescent="0.15"/>
    <row r="1070" ht="15" customHeight="1" x14ac:dyDescent="0.15"/>
    <row r="1071" ht="15" customHeight="1" x14ac:dyDescent="0.15"/>
    <row r="1072" ht="15" customHeight="1" x14ac:dyDescent="0.15"/>
    <row r="1073" ht="15" customHeight="1" x14ac:dyDescent="0.15"/>
    <row r="1074" ht="15" customHeight="1" x14ac:dyDescent="0.15"/>
    <row r="1075" ht="15" customHeight="1" x14ac:dyDescent="0.15"/>
    <row r="1076" ht="15" customHeight="1" x14ac:dyDescent="0.15"/>
    <row r="1077" ht="15" customHeight="1" x14ac:dyDescent="0.15"/>
    <row r="1078" ht="15" customHeight="1" x14ac:dyDescent="0.15"/>
    <row r="1079" ht="15" customHeight="1" x14ac:dyDescent="0.15"/>
    <row r="1080" ht="15" customHeight="1" x14ac:dyDescent="0.15"/>
    <row r="1081" ht="15" customHeight="1" x14ac:dyDescent="0.15"/>
    <row r="1082" ht="15" customHeight="1" x14ac:dyDescent="0.15"/>
    <row r="1083" ht="15" customHeight="1" x14ac:dyDescent="0.15"/>
    <row r="1084" ht="15" customHeight="1" x14ac:dyDescent="0.15"/>
    <row r="1085" ht="15" customHeight="1" x14ac:dyDescent="0.15"/>
    <row r="1086" ht="15" customHeight="1" x14ac:dyDescent="0.15"/>
    <row r="1087" ht="15" customHeight="1" x14ac:dyDescent="0.15"/>
    <row r="1088" ht="15" customHeight="1" x14ac:dyDescent="0.15"/>
    <row r="1089" ht="15" customHeight="1" x14ac:dyDescent="0.15"/>
    <row r="1090" ht="15" customHeight="1" x14ac:dyDescent="0.15"/>
    <row r="1091" ht="15" customHeight="1" x14ac:dyDescent="0.15"/>
    <row r="1092" ht="15" customHeight="1" x14ac:dyDescent="0.15"/>
    <row r="1093" ht="15" customHeight="1" x14ac:dyDescent="0.15"/>
    <row r="1094" ht="15" customHeight="1" x14ac:dyDescent="0.15"/>
    <row r="1095" ht="15" customHeight="1" x14ac:dyDescent="0.15"/>
    <row r="1096" ht="15" customHeight="1" x14ac:dyDescent="0.15"/>
    <row r="1097" ht="15" customHeight="1" x14ac:dyDescent="0.15"/>
    <row r="1098" ht="15" customHeight="1" x14ac:dyDescent="0.15"/>
    <row r="1099" ht="15" customHeight="1" x14ac:dyDescent="0.15"/>
    <row r="1100" ht="15" customHeight="1" x14ac:dyDescent="0.15"/>
    <row r="1101" ht="15" customHeight="1" x14ac:dyDescent="0.15"/>
    <row r="1102" ht="15" customHeight="1" x14ac:dyDescent="0.15"/>
    <row r="1103" ht="15" customHeight="1" x14ac:dyDescent="0.15"/>
    <row r="1104" ht="15" customHeight="1" x14ac:dyDescent="0.15"/>
    <row r="1105" ht="15" customHeight="1" x14ac:dyDescent="0.15"/>
    <row r="1106" ht="15" customHeight="1" x14ac:dyDescent="0.15"/>
    <row r="1107" ht="15" customHeight="1" x14ac:dyDescent="0.15"/>
    <row r="1108" ht="15" customHeight="1" x14ac:dyDescent="0.15"/>
    <row r="1109" ht="15" customHeight="1" x14ac:dyDescent="0.15"/>
    <row r="1110" ht="15" customHeight="1" x14ac:dyDescent="0.15"/>
    <row r="1111" ht="15" customHeight="1" x14ac:dyDescent="0.15"/>
    <row r="1112" ht="15" customHeight="1" x14ac:dyDescent="0.15"/>
    <row r="1113" ht="15" customHeight="1" x14ac:dyDescent="0.15"/>
    <row r="1114" ht="15" customHeight="1" x14ac:dyDescent="0.15"/>
    <row r="1115" ht="15" customHeight="1" x14ac:dyDescent="0.15"/>
    <row r="1116" ht="15" customHeight="1" x14ac:dyDescent="0.15"/>
    <row r="1117" ht="15" customHeight="1" x14ac:dyDescent="0.15"/>
    <row r="1118" ht="15" customHeight="1" x14ac:dyDescent="0.15"/>
    <row r="1119" ht="15" customHeight="1" x14ac:dyDescent="0.15"/>
    <row r="1120" ht="15" customHeight="1" x14ac:dyDescent="0.15"/>
    <row r="1121" ht="15" customHeight="1" x14ac:dyDescent="0.15"/>
    <row r="1122" ht="15" customHeight="1" x14ac:dyDescent="0.15"/>
    <row r="1123" ht="15" customHeight="1" x14ac:dyDescent="0.15"/>
    <row r="1124" ht="15" customHeight="1" x14ac:dyDescent="0.15"/>
    <row r="1125" ht="15" customHeight="1" x14ac:dyDescent="0.15"/>
    <row r="1126" ht="15" customHeight="1" x14ac:dyDescent="0.15"/>
    <row r="1127" ht="15" customHeight="1" x14ac:dyDescent="0.15"/>
    <row r="1128" ht="15" customHeight="1" x14ac:dyDescent="0.15"/>
    <row r="1129" ht="15" customHeight="1" x14ac:dyDescent="0.15"/>
    <row r="1130" ht="15" customHeight="1" x14ac:dyDescent="0.15"/>
    <row r="1131" ht="15" customHeight="1" x14ac:dyDescent="0.15"/>
    <row r="1132" ht="15" customHeight="1" x14ac:dyDescent="0.15"/>
    <row r="1133" ht="15" customHeight="1" x14ac:dyDescent="0.15"/>
    <row r="1134" ht="15" customHeight="1" x14ac:dyDescent="0.15"/>
    <row r="1135" ht="15" customHeight="1" x14ac:dyDescent="0.15"/>
    <row r="1136" ht="15" customHeight="1" x14ac:dyDescent="0.15"/>
    <row r="1137" ht="15" customHeight="1" x14ac:dyDescent="0.15"/>
    <row r="1138" ht="15" customHeight="1" x14ac:dyDescent="0.15"/>
    <row r="1139" ht="15" customHeight="1" x14ac:dyDescent="0.15"/>
    <row r="1140" ht="15" customHeight="1" x14ac:dyDescent="0.15"/>
    <row r="1141" ht="15" customHeight="1" x14ac:dyDescent="0.15"/>
    <row r="1142" ht="15" customHeight="1" x14ac:dyDescent="0.15"/>
    <row r="1143" ht="15" customHeight="1" x14ac:dyDescent="0.15"/>
    <row r="1144" ht="15" customHeight="1" x14ac:dyDescent="0.15"/>
    <row r="1145" ht="15" customHeight="1" x14ac:dyDescent="0.15"/>
    <row r="1146" ht="15" customHeight="1" x14ac:dyDescent="0.15"/>
    <row r="1147" ht="15" customHeight="1" x14ac:dyDescent="0.15"/>
    <row r="1148" ht="15" customHeight="1" x14ac:dyDescent="0.15"/>
    <row r="1149" ht="15" customHeight="1" x14ac:dyDescent="0.15"/>
    <row r="1150" ht="15" customHeight="1" x14ac:dyDescent="0.15"/>
    <row r="1151" ht="15" customHeight="1" x14ac:dyDescent="0.15"/>
    <row r="1152" ht="15" customHeight="1" x14ac:dyDescent="0.15"/>
    <row r="1153" ht="15" customHeight="1" x14ac:dyDescent="0.15"/>
    <row r="1154" ht="15" customHeight="1" x14ac:dyDescent="0.15"/>
    <row r="1155" ht="15" customHeight="1" x14ac:dyDescent="0.15"/>
    <row r="1156" ht="15" customHeight="1" x14ac:dyDescent="0.15"/>
    <row r="1157" ht="15" customHeight="1" x14ac:dyDescent="0.15"/>
    <row r="1158" ht="15" customHeight="1" x14ac:dyDescent="0.15"/>
    <row r="1159" ht="15" customHeight="1" x14ac:dyDescent="0.15"/>
    <row r="1160" ht="15" customHeight="1" x14ac:dyDescent="0.15"/>
    <row r="1161" ht="15" customHeight="1" x14ac:dyDescent="0.15"/>
    <row r="1162" ht="15" customHeight="1" x14ac:dyDescent="0.15"/>
    <row r="1163" ht="15" customHeight="1" x14ac:dyDescent="0.15"/>
    <row r="1164" ht="15" customHeight="1" x14ac:dyDescent="0.15"/>
    <row r="1165" ht="15" customHeight="1" x14ac:dyDescent="0.15"/>
    <row r="1166" ht="15" customHeight="1" x14ac:dyDescent="0.15"/>
    <row r="1167" ht="15" customHeight="1" x14ac:dyDescent="0.15"/>
    <row r="1168" ht="15" customHeight="1" x14ac:dyDescent="0.15"/>
    <row r="1169" ht="15" customHeight="1" x14ac:dyDescent="0.15"/>
    <row r="1170" ht="15" customHeight="1" x14ac:dyDescent="0.15"/>
    <row r="1171" ht="15" customHeight="1" x14ac:dyDescent="0.15"/>
    <row r="1172" ht="15" customHeight="1" x14ac:dyDescent="0.15"/>
    <row r="1173" ht="15" customHeight="1" x14ac:dyDescent="0.15"/>
    <row r="1174" ht="15" customHeight="1" x14ac:dyDescent="0.15"/>
    <row r="1175" ht="15" customHeight="1" x14ac:dyDescent="0.15"/>
    <row r="1176" ht="15" customHeight="1" x14ac:dyDescent="0.15"/>
    <row r="1177" ht="15" customHeight="1" x14ac:dyDescent="0.15"/>
    <row r="1178" ht="15" customHeight="1" x14ac:dyDescent="0.15"/>
    <row r="1179" ht="15" customHeight="1" x14ac:dyDescent="0.15"/>
    <row r="1180" ht="15" customHeight="1" x14ac:dyDescent="0.15"/>
    <row r="1181" ht="15" customHeight="1" x14ac:dyDescent="0.15"/>
    <row r="1182" ht="15" customHeight="1" x14ac:dyDescent="0.15"/>
    <row r="1183" ht="15" customHeight="1" x14ac:dyDescent="0.15"/>
    <row r="1184" ht="15" customHeight="1" x14ac:dyDescent="0.15"/>
    <row r="1185" ht="15" customHeight="1" x14ac:dyDescent="0.15"/>
    <row r="1186" ht="15" customHeight="1" x14ac:dyDescent="0.15"/>
    <row r="1187" ht="15" customHeight="1" x14ac:dyDescent="0.15"/>
    <row r="1188" ht="15" customHeight="1" x14ac:dyDescent="0.15"/>
    <row r="1189" ht="15" customHeight="1" x14ac:dyDescent="0.15"/>
    <row r="1190" ht="15" customHeight="1" x14ac:dyDescent="0.15"/>
    <row r="1191" ht="15" customHeight="1" x14ac:dyDescent="0.15"/>
    <row r="1192" ht="15" customHeight="1" x14ac:dyDescent="0.15"/>
    <row r="1193" ht="15" customHeight="1" x14ac:dyDescent="0.15"/>
    <row r="1194" ht="15" customHeight="1" x14ac:dyDescent="0.15"/>
    <row r="1195" ht="15" customHeight="1" x14ac:dyDescent="0.15"/>
    <row r="1196" ht="15" customHeight="1" x14ac:dyDescent="0.15"/>
    <row r="1197" ht="15" customHeight="1" x14ac:dyDescent="0.15"/>
    <row r="1198" ht="15" customHeight="1" x14ac:dyDescent="0.15"/>
    <row r="1199" ht="15" customHeight="1" x14ac:dyDescent="0.15"/>
    <row r="1200" ht="15" customHeight="1" x14ac:dyDescent="0.15"/>
    <row r="1201" ht="15" customHeight="1" x14ac:dyDescent="0.15"/>
    <row r="1202" ht="15" customHeight="1" x14ac:dyDescent="0.15"/>
    <row r="1203" ht="15" customHeight="1" x14ac:dyDescent="0.15"/>
    <row r="1204" ht="15" customHeight="1" x14ac:dyDescent="0.15"/>
    <row r="1205" ht="15" customHeight="1" x14ac:dyDescent="0.15"/>
    <row r="1206" ht="15" customHeight="1" x14ac:dyDescent="0.15"/>
    <row r="1207" ht="15" customHeight="1" x14ac:dyDescent="0.15"/>
    <row r="1208" ht="15" customHeight="1" x14ac:dyDescent="0.15"/>
    <row r="1209" ht="15" customHeight="1" x14ac:dyDescent="0.15"/>
    <row r="1210" ht="15" customHeight="1" x14ac:dyDescent="0.15"/>
    <row r="1211" ht="15" customHeight="1" x14ac:dyDescent="0.15"/>
    <row r="1212" ht="15" customHeight="1" x14ac:dyDescent="0.15"/>
    <row r="1213" ht="15" customHeight="1" x14ac:dyDescent="0.15"/>
    <row r="1214" ht="15" customHeight="1" x14ac:dyDescent="0.15"/>
    <row r="1215" ht="15" customHeight="1" x14ac:dyDescent="0.15"/>
    <row r="1216" ht="15" customHeight="1" x14ac:dyDescent="0.15"/>
    <row r="1217" ht="15" customHeight="1" x14ac:dyDescent="0.15"/>
    <row r="1218" ht="15" customHeight="1" x14ac:dyDescent="0.15"/>
    <row r="1219" ht="15" customHeight="1" x14ac:dyDescent="0.15"/>
    <row r="1220" ht="15" customHeight="1" x14ac:dyDescent="0.15"/>
    <row r="1221" ht="15" customHeight="1" x14ac:dyDescent="0.15"/>
    <row r="1222" ht="15" customHeight="1" x14ac:dyDescent="0.15"/>
    <row r="1223" ht="15" customHeight="1" x14ac:dyDescent="0.15"/>
    <row r="1224" ht="15" customHeight="1" x14ac:dyDescent="0.15"/>
    <row r="1225" ht="15" customHeight="1" x14ac:dyDescent="0.15"/>
    <row r="1226" ht="15" customHeight="1" x14ac:dyDescent="0.15"/>
    <row r="1227" ht="15" customHeight="1" x14ac:dyDescent="0.15"/>
    <row r="1228" ht="15" customHeight="1" x14ac:dyDescent="0.15"/>
    <row r="1229" ht="15" customHeight="1" x14ac:dyDescent="0.15"/>
    <row r="1230" ht="15" customHeight="1" x14ac:dyDescent="0.15"/>
    <row r="1231" ht="15" customHeight="1" x14ac:dyDescent="0.15"/>
    <row r="1232" ht="15" customHeight="1" x14ac:dyDescent="0.15"/>
    <row r="1233" ht="15" customHeight="1" x14ac:dyDescent="0.15"/>
    <row r="1234" ht="15" customHeight="1" x14ac:dyDescent="0.15"/>
    <row r="1235" ht="15" customHeight="1" x14ac:dyDescent="0.15"/>
    <row r="1236" ht="15" customHeight="1" x14ac:dyDescent="0.15"/>
    <row r="1237" ht="15" customHeight="1" x14ac:dyDescent="0.15"/>
    <row r="1238" ht="15" customHeight="1" x14ac:dyDescent="0.15"/>
    <row r="1239" ht="15" customHeight="1" x14ac:dyDescent="0.15"/>
    <row r="1240" ht="15" customHeight="1" x14ac:dyDescent="0.15"/>
    <row r="1241" ht="15" customHeight="1" x14ac:dyDescent="0.15"/>
    <row r="1242" ht="15" customHeight="1" x14ac:dyDescent="0.15"/>
    <row r="1243" ht="15" customHeight="1" x14ac:dyDescent="0.15"/>
    <row r="1244" ht="15" customHeight="1" x14ac:dyDescent="0.15"/>
    <row r="1245" ht="15" customHeight="1" x14ac:dyDescent="0.15"/>
    <row r="1246" ht="15" customHeight="1" x14ac:dyDescent="0.15"/>
    <row r="1247" ht="15" customHeight="1" x14ac:dyDescent="0.15"/>
    <row r="1248" ht="15" customHeight="1" x14ac:dyDescent="0.15"/>
    <row r="1249" ht="15" customHeight="1" x14ac:dyDescent="0.15"/>
    <row r="1250" ht="15" customHeight="1" x14ac:dyDescent="0.15"/>
    <row r="1251" ht="15" customHeight="1" x14ac:dyDescent="0.15"/>
    <row r="1252" ht="15" customHeight="1" x14ac:dyDescent="0.15"/>
    <row r="1253" ht="15" customHeight="1" x14ac:dyDescent="0.15"/>
    <row r="1254" ht="15" customHeight="1" x14ac:dyDescent="0.15"/>
    <row r="1255" ht="15" customHeight="1" x14ac:dyDescent="0.15"/>
    <row r="1256" ht="15" customHeight="1" x14ac:dyDescent="0.15"/>
    <row r="1257" ht="15" customHeight="1" x14ac:dyDescent="0.15"/>
    <row r="1258" ht="15" customHeight="1" x14ac:dyDescent="0.15"/>
    <row r="1259" ht="15" customHeight="1" x14ac:dyDescent="0.15"/>
    <row r="1260" ht="15" customHeight="1" x14ac:dyDescent="0.15"/>
    <row r="1261" ht="15" customHeight="1" x14ac:dyDescent="0.15"/>
    <row r="1262" ht="15" customHeight="1" x14ac:dyDescent="0.15"/>
    <row r="1263" ht="15" customHeight="1" x14ac:dyDescent="0.15"/>
    <row r="1264" ht="15" customHeight="1" x14ac:dyDescent="0.15"/>
    <row r="1265" ht="15" customHeight="1" x14ac:dyDescent="0.15"/>
    <row r="1266" ht="15" customHeight="1" x14ac:dyDescent="0.15"/>
    <row r="1267" ht="15" customHeight="1" x14ac:dyDescent="0.15"/>
    <row r="1268" ht="15" customHeight="1" x14ac:dyDescent="0.15"/>
    <row r="1269" ht="15" customHeight="1" x14ac:dyDescent="0.15"/>
    <row r="1270" ht="15" customHeight="1" x14ac:dyDescent="0.15"/>
    <row r="1271" ht="15" customHeight="1" x14ac:dyDescent="0.15"/>
    <row r="1272" ht="15" customHeight="1" x14ac:dyDescent="0.15"/>
    <row r="1273" ht="15" customHeight="1" x14ac:dyDescent="0.15"/>
    <row r="1274" ht="15" customHeight="1" x14ac:dyDescent="0.15"/>
    <row r="1275" ht="15" customHeight="1" x14ac:dyDescent="0.15"/>
    <row r="1276" ht="15" customHeight="1" x14ac:dyDescent="0.15"/>
    <row r="1277" ht="15" customHeight="1" x14ac:dyDescent="0.15"/>
    <row r="1278" ht="15" customHeight="1" x14ac:dyDescent="0.15"/>
    <row r="1279" ht="15" customHeight="1" x14ac:dyDescent="0.15"/>
    <row r="1280" ht="15" customHeight="1" x14ac:dyDescent="0.15"/>
    <row r="1281" ht="15" customHeight="1" x14ac:dyDescent="0.15"/>
    <row r="1282" ht="15" customHeight="1" x14ac:dyDescent="0.15"/>
  </sheetData>
  <mergeCells count="11">
    <mergeCell ref="B54:C71"/>
    <mergeCell ref="J59:M59"/>
    <mergeCell ref="J60:M60"/>
    <mergeCell ref="J66:L67"/>
    <mergeCell ref="J62:L62"/>
    <mergeCell ref="J63:L63"/>
    <mergeCell ref="J64:L64"/>
    <mergeCell ref="H60:H71"/>
    <mergeCell ref="H54:H59"/>
    <mergeCell ref="J55:K55"/>
    <mergeCell ref="J69:L70"/>
  </mergeCells>
  <phoneticPr fontId="2"/>
  <printOptions horizontalCentered="1"/>
  <pageMargins left="0.78740157480314965" right="0.78740157480314965" top="0.70866141732283472" bottom="0.86614173228346458" header="0.39370078740157483" footer="0.31496062992125984"/>
  <pageSetup paperSize="9" orientation="portrait" r:id="rId1"/>
  <drawing r:id="rId2"/>
</worksheet>
</file>