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1 行政係\★業務フォルダ\02_公務員ラインデータ\研修生フォルダ\01_業務\給与実態調査集計表\R6調査集計表\08_修正後・起案\"/>
    </mc:Choice>
  </mc:AlternateContent>
  <xr:revisionPtr revIDLastSave="0" documentId="13_ncr:1_{2B5C629E-D145-4530-9CFD-90BC8AA38B0B}" xr6:coauthVersionLast="36" xr6:coauthVersionMax="36" xr10:uidLastSave="{00000000-0000-0000-0000-000000000000}"/>
  <bookViews>
    <workbookView xWindow="0" yWindow="0" windowWidth="23040" windowHeight="8676" xr2:uid="{908196FD-79F0-4B28-95A9-6C0DEC3BC1FC}"/>
  </bookViews>
  <sheets>
    <sheet name="R6類団一覧" sheetId="20" r:id="rId1"/>
    <sheet name="第１表" sheetId="21" r:id="rId2"/>
    <sheet name="第２表" sheetId="22" r:id="rId3"/>
    <sheet name="第３表" sheetId="23" r:id="rId4"/>
    <sheet name="第４表" sheetId="24" r:id="rId5"/>
    <sheet name="第５表" sheetId="25" r:id="rId6"/>
    <sheet name="第６表" sheetId="26" r:id="rId7"/>
    <sheet name="第7表1" sheetId="27" r:id="rId8"/>
    <sheet name="第７表２" sheetId="28" r:id="rId9"/>
    <sheet name="第８表" sheetId="29" r:id="rId10"/>
    <sheet name="第９表" sheetId="30" r:id="rId11"/>
    <sheet name="第10表" sheetId="31" r:id="rId12"/>
    <sheet name="第11表(1)" sheetId="32" r:id="rId13"/>
    <sheet name="第11表(2)" sheetId="33" r:id="rId14"/>
    <sheet name="概要(1)" sheetId="34" r:id="rId15"/>
    <sheet name="概要(2)" sheetId="35" r:id="rId16"/>
    <sheet name="一組" sheetId="36" r:id="rId17"/>
  </sheets>
  <definedNames>
    <definedName name="_xlnm._FilterDatabase" localSheetId="3" hidden="1">第３表!$A$8:$CJ$55</definedName>
    <definedName name="_xlnm._FilterDatabase" localSheetId="4" hidden="1">第４表!$A$6:$BR$52</definedName>
    <definedName name="_xlnm._FilterDatabase" localSheetId="10" hidden="1">第９表!$B$5:$AY$51</definedName>
    <definedName name="_Key1" localSheetId="12" hidden="1">#REF!</definedName>
    <definedName name="_Key1" localSheetId="13" hidden="1">#REF!</definedName>
    <definedName name="_Key1" hidden="1">#REF!</definedName>
    <definedName name="_Key2" localSheetId="12" hidden="1">#REF!</definedName>
    <definedName name="_Key2" localSheetId="13" hidden="1">#REF!</definedName>
    <definedName name="_Key2" hidden="1">#REF!</definedName>
    <definedName name="_Sort" localSheetId="12" hidden="1">#REF!</definedName>
    <definedName name="_Sort" localSheetId="13" hidden="1">#REF!</definedName>
    <definedName name="_Sort" hidden="1">#REF!</definedName>
    <definedName name="\A" localSheetId="14">#REF!</definedName>
    <definedName name="\A" localSheetId="15">#REF!</definedName>
    <definedName name="\A">#REF!</definedName>
    <definedName name="_xlnm.Print_Area" localSheetId="0">'R6類団一覧'!$A$1:$J$35</definedName>
    <definedName name="_xlnm.Print_Area" localSheetId="16">一組!$A$1:$L$171</definedName>
    <definedName name="_xlnm.Print_Area" localSheetId="14">'概要(1)'!$B$2:$X$85</definedName>
    <definedName name="_xlnm.Print_Area" localSheetId="15">'概要(2)'!$A$1:$F$47</definedName>
    <definedName name="_xlnm.Print_Area" localSheetId="11">第10表!$B$1:$F$64</definedName>
    <definedName name="_xlnm.Print_Area" localSheetId="13">'第11表(2)'!$A$1:$Q$38</definedName>
    <definedName name="_xlnm.Print_Area" localSheetId="1">第１表!$A$1:$P$319</definedName>
    <definedName name="_xlnm.Print_Area" localSheetId="2">第２表!$A$1:$AV$54</definedName>
    <definedName name="_xlnm.Print_Area" localSheetId="3">第３表!$B$1:$AP$55</definedName>
    <definedName name="_xlnm.Print_Area" localSheetId="4">第４表!$B$2:$AF$52</definedName>
    <definedName name="_xlnm.Print_Area" localSheetId="5">第５表!$C$2:$P$49</definedName>
    <definedName name="_xlnm.Print_Area" localSheetId="6">第６表!$C$3:$Q$49</definedName>
    <definedName name="_xlnm.Print_Area" localSheetId="7">第7表1!$B$3:$P$55</definedName>
    <definedName name="_xlnm.Print_Area" localSheetId="8">第７表２!$C$3:$Q$56</definedName>
    <definedName name="_xlnm.Print_Area" localSheetId="9">第８表!$B$1:$M$68</definedName>
    <definedName name="_xlnm.Print_Area" localSheetId="10">第９表!$B$1:$BA$51</definedName>
    <definedName name="_xlnm.Print_Area">#REF!</definedName>
    <definedName name="_xlnm.Print_Titles">#N/A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8" i="36" l="1"/>
  <c r="F4" i="35" l="1"/>
  <c r="F5" i="35"/>
  <c r="F6" i="35"/>
  <c r="F7" i="35"/>
  <c r="F8" i="35"/>
  <c r="F9" i="35"/>
  <c r="F10" i="35"/>
  <c r="F11" i="35"/>
  <c r="F12" i="35"/>
  <c r="F13" i="35"/>
  <c r="F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D47" i="35"/>
  <c r="E47" i="35"/>
  <c r="F47" i="35" s="1"/>
  <c r="P9" i="34" l="1"/>
  <c r="S9" i="34" s="1"/>
  <c r="P10" i="34"/>
  <c r="S10" i="34"/>
  <c r="P11" i="34"/>
  <c r="S11" i="34" s="1"/>
  <c r="P12" i="34"/>
  <c r="S12" i="34"/>
  <c r="P13" i="34"/>
  <c r="S13" i="34"/>
  <c r="P14" i="34"/>
  <c r="S14" i="34" s="1"/>
  <c r="P15" i="34"/>
  <c r="S15" i="34"/>
  <c r="P16" i="34"/>
  <c r="S16" i="34" s="1"/>
  <c r="P17" i="34"/>
  <c r="S17" i="34" s="1"/>
  <c r="P18" i="34"/>
  <c r="S18" i="34"/>
  <c r="P19" i="34"/>
  <c r="S19" i="34" s="1"/>
  <c r="P20" i="34"/>
  <c r="S20" i="34"/>
  <c r="P27" i="34"/>
  <c r="S27" i="34" s="1"/>
  <c r="P28" i="34"/>
  <c r="S28" i="34" s="1"/>
  <c r="P29" i="34"/>
  <c r="S29" i="34" s="1"/>
  <c r="P30" i="34"/>
  <c r="S30" i="34"/>
  <c r="P31" i="34"/>
  <c r="S31" i="34"/>
  <c r="P32" i="34"/>
  <c r="S32" i="34"/>
  <c r="P33" i="34"/>
  <c r="S33" i="34"/>
  <c r="P34" i="34"/>
  <c r="S34" i="34" s="1"/>
  <c r="P49" i="34"/>
  <c r="P48" i="34" s="1"/>
  <c r="P60" i="34"/>
  <c r="P66" i="34"/>
  <c r="P79" i="34"/>
  <c r="P65" i="34" l="1"/>
  <c r="P84" i="34"/>
  <c r="O8" i="33" l="1"/>
  <c r="P8" i="33"/>
  <c r="P9" i="33"/>
  <c r="O10" i="33"/>
  <c r="P10" i="33"/>
  <c r="P11" i="33"/>
  <c r="O12" i="33"/>
  <c r="P12" i="33"/>
  <c r="P13" i="33"/>
  <c r="O14" i="33"/>
  <c r="P14" i="33"/>
  <c r="P15" i="33"/>
  <c r="O16" i="33"/>
  <c r="P16" i="33"/>
  <c r="P17" i="33"/>
  <c r="O27" i="33"/>
  <c r="P27" i="33"/>
  <c r="Q27" i="33"/>
  <c r="O28" i="33"/>
  <c r="P28" i="33" s="1"/>
  <c r="O29" i="33"/>
  <c r="P29" i="33"/>
  <c r="Q29" i="33"/>
  <c r="O30" i="33"/>
  <c r="P30" i="33"/>
  <c r="Q30" i="33"/>
  <c r="O31" i="33"/>
  <c r="Q31" i="33" s="1"/>
  <c r="P31" i="33"/>
  <c r="G32" i="33"/>
  <c r="H32" i="33"/>
  <c r="N32" i="33" s="1"/>
  <c r="I32" i="33"/>
  <c r="O32" i="33" s="1"/>
  <c r="J32" i="33"/>
  <c r="K32" i="33"/>
  <c r="L32" i="33"/>
  <c r="M32" i="33"/>
  <c r="F8" i="32"/>
  <c r="M8" i="32"/>
  <c r="F9" i="32"/>
  <c r="M9" i="32"/>
  <c r="F10" i="32"/>
  <c r="M10" i="32"/>
  <c r="F11" i="32"/>
  <c r="M11" i="32"/>
  <c r="F12" i="32"/>
  <c r="M12" i="32"/>
  <c r="F13" i="32"/>
  <c r="M13" i="32"/>
  <c r="F14" i="32"/>
  <c r="M14" i="32"/>
  <c r="F15" i="32"/>
  <c r="M15" i="32"/>
  <c r="F16" i="32"/>
  <c r="M16" i="32"/>
  <c r="F17" i="32"/>
  <c r="M17" i="32"/>
  <c r="F18" i="32"/>
  <c r="M18" i="32"/>
  <c r="F19" i="32"/>
  <c r="M19" i="32"/>
  <c r="F20" i="32"/>
  <c r="M20" i="32"/>
  <c r="F21" i="32"/>
  <c r="M21" i="32"/>
  <c r="F22" i="32"/>
  <c r="M22" i="32"/>
  <c r="F23" i="32"/>
  <c r="M23" i="32"/>
  <c r="F24" i="32"/>
  <c r="M24" i="32"/>
  <c r="F25" i="32"/>
  <c r="M25" i="32"/>
  <c r="F26" i="32"/>
  <c r="M26" i="32"/>
  <c r="M27" i="32"/>
  <c r="F28" i="32"/>
  <c r="M28" i="32"/>
  <c r="F29" i="32"/>
  <c r="M29" i="32"/>
  <c r="F30" i="32"/>
  <c r="M30" i="32"/>
  <c r="M31" i="32"/>
  <c r="P32" i="33" l="1"/>
  <c r="Q32" i="33"/>
  <c r="Q28" i="33"/>
  <c r="G31" i="29" l="1"/>
  <c r="H31" i="29"/>
  <c r="H68" i="29" s="1"/>
  <c r="I31" i="29"/>
  <c r="K31" i="29"/>
  <c r="L31" i="29"/>
  <c r="M31" i="29"/>
  <c r="G67" i="29"/>
  <c r="H67" i="29"/>
  <c r="I67" i="29"/>
  <c r="K67" i="29"/>
  <c r="L67" i="29"/>
  <c r="M67" i="29"/>
  <c r="M68" i="29" s="1"/>
  <c r="I68" i="29" l="1"/>
  <c r="K68" i="29"/>
  <c r="L68" i="29"/>
  <c r="G68" i="29"/>
  <c r="F29" i="28"/>
  <c r="F55" i="28" s="1"/>
  <c r="G29" i="28"/>
  <c r="H29" i="28"/>
  <c r="I29" i="28"/>
  <c r="J29" i="28"/>
  <c r="K29" i="28"/>
  <c r="L29" i="28"/>
  <c r="M29" i="28"/>
  <c r="N29" i="28"/>
  <c r="O29" i="28"/>
  <c r="P29" i="28"/>
  <c r="Q29" i="28"/>
  <c r="F54" i="28"/>
  <c r="G54" i="28"/>
  <c r="G55" i="28" s="1"/>
  <c r="H54" i="28"/>
  <c r="I54" i="28"/>
  <c r="J54" i="28"/>
  <c r="K54" i="28"/>
  <c r="K55" i="28" s="1"/>
  <c r="L54" i="28"/>
  <c r="M54" i="28"/>
  <c r="N54" i="28"/>
  <c r="O54" i="28"/>
  <c r="P54" i="28"/>
  <c r="Q54" i="28"/>
  <c r="H55" i="28"/>
  <c r="I55" i="28"/>
  <c r="J55" i="28"/>
  <c r="L55" i="28"/>
  <c r="M55" i="28"/>
  <c r="N55" i="28"/>
  <c r="O55" i="28"/>
  <c r="P55" i="28"/>
  <c r="Q55" i="28"/>
  <c r="E29" i="27" l="1"/>
  <c r="F29" i="27"/>
  <c r="F55" i="27" s="1"/>
  <c r="G29" i="27"/>
  <c r="G55" i="27" s="1"/>
  <c r="H29" i="27"/>
  <c r="I29" i="27"/>
  <c r="J29" i="27"/>
  <c r="K29" i="27"/>
  <c r="L29" i="27"/>
  <c r="L55" i="27" s="1"/>
  <c r="M29" i="27"/>
  <c r="N29" i="27"/>
  <c r="O29" i="27"/>
  <c r="O55" i="27" s="1"/>
  <c r="P29" i="27"/>
  <c r="E54" i="27"/>
  <c r="F54" i="27"/>
  <c r="G54" i="27"/>
  <c r="H54" i="27"/>
  <c r="H55" i="27" s="1"/>
  <c r="I54" i="27"/>
  <c r="J54" i="27"/>
  <c r="K54" i="27"/>
  <c r="K55" i="27" s="1"/>
  <c r="L54" i="27"/>
  <c r="M54" i="27"/>
  <c r="N54" i="27"/>
  <c r="N55" i="27" s="1"/>
  <c r="O54" i="27"/>
  <c r="P54" i="27"/>
  <c r="P55" i="27" s="1"/>
  <c r="J55" i="27"/>
  <c r="E55" i="27" l="1"/>
  <c r="I55" i="27"/>
  <c r="M5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E8" authorId="0" shapeId="0" xr:uid="{2883123F-BA1F-420C-A513-685B6E9DE6E6}">
      <text>
        <r>
          <rPr>
            <b/>
            <sz val="9"/>
            <color indexed="81"/>
            <rFont val="MS P ゴシック"/>
            <family val="3"/>
            <charset val="128"/>
          </rPr>
          <t>１２行ｏｒ１３行</t>
        </r>
      </text>
    </comment>
    <comment ref="F8" authorId="0" shapeId="0" xr:uid="{F2E1D751-D56D-4FC7-B126-23D3EBA558C9}">
      <text>
        <r>
          <rPr>
            <b/>
            <sz val="9"/>
            <color indexed="81"/>
            <rFont val="MS P ゴシック"/>
            <family val="3"/>
            <charset val="128"/>
          </rPr>
          <t>１４行ｏｒ１５行</t>
        </r>
      </text>
    </comment>
  </commentList>
</comments>
</file>

<file path=xl/sharedStrings.xml><?xml version="1.0" encoding="utf-8"?>
<sst xmlns="http://schemas.openxmlformats.org/spreadsheetml/2006/main" count="3528" uniqueCount="1076">
  <si>
    <t>類型別団体内訳</t>
    <rPh sb="0" eb="3">
      <t>ルイケイベツ</t>
    </rPh>
    <rPh sb="3" eb="5">
      <t>ダンタイ</t>
    </rPh>
    <rPh sb="5" eb="7">
      <t>ウチワケ</t>
    </rPh>
    <phoneticPr fontId="5"/>
  </si>
  <si>
    <t>（単位：人）</t>
    <rPh sb="1" eb="3">
      <t>タンイ</t>
    </rPh>
    <rPh sb="4" eb="5">
      <t>ニン</t>
    </rPh>
    <phoneticPr fontId="5"/>
  </si>
  <si>
    <t>類型</t>
    <rPh sb="0" eb="2">
      <t>ルイケイ</t>
    </rPh>
    <phoneticPr fontId="5"/>
  </si>
  <si>
    <t>団体名</t>
    <rPh sb="0" eb="3">
      <t>ダンタイメイ</t>
    </rPh>
    <phoneticPr fontId="5"/>
  </si>
  <si>
    <t>人口</t>
    <rPh sb="0" eb="2">
      <t>ジンコウ</t>
    </rPh>
    <phoneticPr fontId="5"/>
  </si>
  <si>
    <t>鹿児島市</t>
  </si>
  <si>
    <t>さつま町</t>
  </si>
  <si>
    <t>市 Ⅲ－３</t>
    <phoneticPr fontId="5"/>
  </si>
  <si>
    <t>霧島市</t>
  </si>
  <si>
    <t>町村 Ⅲ－２</t>
    <phoneticPr fontId="5"/>
  </si>
  <si>
    <t>市 Ⅲ－１</t>
  </si>
  <si>
    <t>鹿屋市</t>
  </si>
  <si>
    <t>屋久島町</t>
  </si>
  <si>
    <t>市 Ⅱ－３</t>
    <phoneticPr fontId="5"/>
  </si>
  <si>
    <t>薩摩川内市</t>
  </si>
  <si>
    <t>徳之島町</t>
  </si>
  <si>
    <t>姶良市</t>
  </si>
  <si>
    <t>町村 Ⅲ－０</t>
  </si>
  <si>
    <t>長島町</t>
  </si>
  <si>
    <t>市 Ⅱ－１</t>
  </si>
  <si>
    <t>出水市</t>
  </si>
  <si>
    <t>大崎町</t>
  </si>
  <si>
    <t>市 Ⅰ－３</t>
  </si>
  <si>
    <t>日置市</t>
  </si>
  <si>
    <t>町村 Ⅱ－２</t>
    <phoneticPr fontId="5"/>
  </si>
  <si>
    <t>湧水町</t>
  </si>
  <si>
    <t>いちき串木野市</t>
  </si>
  <si>
    <t>瀬戸内町</t>
  </si>
  <si>
    <t>奄美市</t>
  </si>
  <si>
    <t>龍郷町</t>
  </si>
  <si>
    <t>市 Ⅰ－１</t>
  </si>
  <si>
    <t>枕崎市</t>
  </si>
  <si>
    <t>町村 Ⅱ－０</t>
  </si>
  <si>
    <t>東串良町</t>
  </si>
  <si>
    <t>阿久根市</t>
  </si>
  <si>
    <t>錦江町</t>
  </si>
  <si>
    <t>指宿市</t>
  </si>
  <si>
    <t>南大隅町</t>
  </si>
  <si>
    <t>西之表市</t>
  </si>
  <si>
    <t>中種子町</t>
  </si>
  <si>
    <t>垂水市</t>
  </si>
  <si>
    <t>南種子町</t>
  </si>
  <si>
    <t>曽於市</t>
  </si>
  <si>
    <t>喜界町</t>
  </si>
  <si>
    <t>南さつま市</t>
  </si>
  <si>
    <t>天城町</t>
  </si>
  <si>
    <t>志布志市</t>
  </si>
  <si>
    <t>伊仙町</t>
  </si>
  <si>
    <t>南九州市</t>
  </si>
  <si>
    <t>和泊町</t>
  </si>
  <si>
    <t>伊佐市</t>
  </si>
  <si>
    <t>知名町</t>
  </si>
  <si>
    <t>与論町</t>
  </si>
  <si>
    <t>町村 Ⅰ－２</t>
  </si>
  <si>
    <t>三島村</t>
  </si>
  <si>
    <t>十島村</t>
  </si>
  <si>
    <t>大和村</t>
  </si>
  <si>
    <t>宇検村</t>
  </si>
  <si>
    <t>備考１ 　類型は総務省自治行政局公務員部給与能率推進室編集「類似団体別職員数の</t>
    <rPh sb="0" eb="2">
      <t>ビコウ</t>
    </rPh>
    <rPh sb="5" eb="7">
      <t>ルイケイ</t>
    </rPh>
    <rPh sb="8" eb="11">
      <t>ソウムショウ</t>
    </rPh>
    <rPh sb="11" eb="13">
      <t>ジチ</t>
    </rPh>
    <rPh sb="13" eb="16">
      <t>ギョウセイキョク</t>
    </rPh>
    <rPh sb="16" eb="19">
      <t>コウムイン</t>
    </rPh>
    <rPh sb="19" eb="20">
      <t>ブ</t>
    </rPh>
    <rPh sb="20" eb="22">
      <t>キュウヨ</t>
    </rPh>
    <rPh sb="22" eb="24">
      <t>ノウリツ</t>
    </rPh>
    <rPh sb="24" eb="27">
      <t>スイシンシツ</t>
    </rPh>
    <rPh sb="27" eb="29">
      <t>ヘンシュウ</t>
    </rPh>
    <rPh sb="30" eb="32">
      <t>ルイジ</t>
    </rPh>
    <rPh sb="32" eb="34">
      <t>ダンタイ</t>
    </rPh>
    <rPh sb="34" eb="35">
      <t>ベツ</t>
    </rPh>
    <rPh sb="35" eb="38">
      <t>ショクインスウ</t>
    </rPh>
    <phoneticPr fontId="5"/>
  </si>
  <si>
    <t xml:space="preserve">　　　 </t>
    <phoneticPr fontId="5"/>
  </si>
  <si>
    <t>第１表　会計区分別・性質別職員数</t>
  </si>
  <si>
    <t>　</t>
  </si>
  <si>
    <t>（単位：人）</t>
  </si>
  <si>
    <t>団体コード</t>
    <rPh sb="0" eb="2">
      <t>ダンタイ</t>
    </rPh>
    <phoneticPr fontId="8"/>
  </si>
  <si>
    <t>462012</t>
  </si>
  <si>
    <t>462039</t>
  </si>
  <si>
    <t>462047</t>
  </si>
  <si>
    <t>462063</t>
  </si>
  <si>
    <t>462080</t>
  </si>
  <si>
    <t>　区　分</t>
    <phoneticPr fontId="8"/>
  </si>
  <si>
    <t>市町村名</t>
    <phoneticPr fontId="8"/>
  </si>
  <si>
    <t>計</t>
    <rPh sb="0" eb="1">
      <t>ケイ</t>
    </rPh>
    <phoneticPr fontId="8"/>
  </si>
  <si>
    <t>ａ</t>
    <phoneticPr fontId="8"/>
  </si>
  <si>
    <t>総　　計</t>
    <phoneticPr fontId="8"/>
  </si>
  <si>
    <t>一般職員</t>
    <phoneticPr fontId="8"/>
  </si>
  <si>
    <t>ｂ</t>
    <phoneticPr fontId="8"/>
  </si>
  <si>
    <t>教育公務員</t>
    <phoneticPr fontId="8"/>
  </si>
  <si>
    <t>ｃ</t>
    <phoneticPr fontId="8"/>
  </si>
  <si>
    <t>臨時職員</t>
    <phoneticPr fontId="8"/>
  </si>
  <si>
    <t>ｄ</t>
    <phoneticPr fontId="8"/>
  </si>
  <si>
    <t>ｅ</t>
    <phoneticPr fontId="8"/>
  </si>
  <si>
    <t>普　　通</t>
    <phoneticPr fontId="8"/>
  </si>
  <si>
    <t>会計関係</t>
    <phoneticPr fontId="8"/>
  </si>
  <si>
    <t>そ の 他  会計関係</t>
    <phoneticPr fontId="8"/>
  </si>
  <si>
    <t>ｆ</t>
    <phoneticPr fontId="8"/>
  </si>
  <si>
    <t>企　　業　会計関係</t>
    <phoneticPr fontId="8"/>
  </si>
  <si>
    <t>ｇ</t>
    <phoneticPr fontId="8"/>
  </si>
  <si>
    <t>企業会計関係以外の職員（ａ－ｇ）</t>
    <phoneticPr fontId="8"/>
  </si>
  <si>
    <t>ｈ</t>
    <phoneticPr fontId="8"/>
  </si>
  <si>
    <t>ｉ</t>
    <phoneticPr fontId="8"/>
  </si>
  <si>
    <t>人口千人当り</t>
    <phoneticPr fontId="8"/>
  </si>
  <si>
    <t>総職員数</t>
    <phoneticPr fontId="8"/>
  </si>
  <si>
    <t>ａ／ｉ</t>
    <phoneticPr fontId="8"/>
  </si>
  <si>
    <t>総計</t>
    <phoneticPr fontId="8"/>
  </si>
  <si>
    <t>企業以外の職員</t>
    <phoneticPr fontId="8"/>
  </si>
  <si>
    <t>ｈ／ｉ</t>
    <phoneticPr fontId="8"/>
  </si>
  <si>
    <t>ｊ</t>
    <phoneticPr fontId="8"/>
  </si>
  <si>
    <t>ｋ</t>
    <phoneticPr fontId="8"/>
  </si>
  <si>
    <t>ｌ</t>
    <phoneticPr fontId="8"/>
  </si>
  <si>
    <t>ｍ</t>
    <phoneticPr fontId="8"/>
  </si>
  <si>
    <t>（ａ－ｊ）／ｊ</t>
  </si>
  <si>
    <t>増 加 率</t>
    <phoneticPr fontId="8"/>
  </si>
  <si>
    <t>一般職員　　</t>
    <phoneticPr fontId="8"/>
  </si>
  <si>
    <t>（ｂ－ｋ）／ｋ</t>
  </si>
  <si>
    <t>（％）</t>
    <phoneticPr fontId="8"/>
  </si>
  <si>
    <t xml:space="preserve">教育公務員　 </t>
    <phoneticPr fontId="8"/>
  </si>
  <si>
    <t xml:space="preserve"> （ｃ－ｌ）／ｌ</t>
    <phoneticPr fontId="8"/>
  </si>
  <si>
    <t>-</t>
  </si>
  <si>
    <t>臨時職員　　</t>
    <phoneticPr fontId="8"/>
  </si>
  <si>
    <t>（ｄ－ｍ）／ｍ</t>
    <phoneticPr fontId="8"/>
  </si>
  <si>
    <t>臨　時　職　員　の　割　合　（％）</t>
    <phoneticPr fontId="8"/>
  </si>
  <si>
    <t>ｄ／ａ</t>
    <phoneticPr fontId="8"/>
  </si>
  <si>
    <t>462101</t>
  </si>
  <si>
    <t>462136</t>
  </si>
  <si>
    <t>462144</t>
  </si>
  <si>
    <t>462152</t>
  </si>
  <si>
    <t>462161</t>
  </si>
  <si>
    <t>462179</t>
  </si>
  <si>
    <t>462187</t>
  </si>
  <si>
    <t>462195</t>
  </si>
  <si>
    <t>462209</t>
  </si>
  <si>
    <t>462217</t>
  </si>
  <si>
    <t>462225</t>
  </si>
  <si>
    <t>462233</t>
  </si>
  <si>
    <t>462241</t>
  </si>
  <si>
    <t>463035</t>
  </si>
  <si>
    <t>姶良市</t>
    <rPh sb="2" eb="3">
      <t>シ</t>
    </rPh>
    <phoneticPr fontId="5"/>
  </si>
  <si>
    <t>463043</t>
  </si>
  <si>
    <t>463922</t>
  </si>
  <si>
    <t>464040</t>
  </si>
  <si>
    <t>464520</t>
  </si>
  <si>
    <t>464686</t>
  </si>
  <si>
    <t>464821</t>
  </si>
  <si>
    <t>464902</t>
  </si>
  <si>
    <t>464911</t>
  </si>
  <si>
    <t>464929</t>
  </si>
  <si>
    <t>465011</t>
  </si>
  <si>
    <t>肝付町</t>
  </si>
  <si>
    <t>465020</t>
  </si>
  <si>
    <t>465054</t>
  </si>
  <si>
    <t>465232</t>
  </si>
  <si>
    <t>465241</t>
  </si>
  <si>
    <t>465259</t>
  </si>
  <si>
    <t>465275</t>
  </si>
  <si>
    <t>465291</t>
  </si>
  <si>
    <t>465305</t>
  </si>
  <si>
    <t>465313</t>
  </si>
  <si>
    <t>465321</t>
  </si>
  <si>
    <t>（単位：人）</t>
    <phoneticPr fontId="8"/>
  </si>
  <si>
    <t>465330</t>
  </si>
  <si>
    <t>465348</t>
  </si>
  <si>
    <t>465356</t>
  </si>
  <si>
    <t>合　　　　　　　計</t>
    <phoneticPr fontId="8"/>
  </si>
  <si>
    <t>市計</t>
    <rPh sb="0" eb="1">
      <t>シ</t>
    </rPh>
    <rPh sb="1" eb="2">
      <t>ケイ</t>
    </rPh>
    <phoneticPr fontId="5"/>
  </si>
  <si>
    <t>町村計</t>
    <rPh sb="0" eb="2">
      <t>チョウソン</t>
    </rPh>
    <rPh sb="2" eb="3">
      <t>ケイ</t>
    </rPh>
    <phoneticPr fontId="5"/>
  </si>
  <si>
    <t>県計</t>
    <rPh sb="0" eb="1">
      <t>ケン</t>
    </rPh>
    <rPh sb="1" eb="2">
      <t>ケイ</t>
    </rPh>
    <phoneticPr fontId="5"/>
  </si>
  <si>
    <t>第２表　職務部門別職員数（普通会計）</t>
    <phoneticPr fontId="8"/>
  </si>
  <si>
    <t>※　学校関係職員は除く。</t>
    <rPh sb="2" eb="4">
      <t>ガッコウ</t>
    </rPh>
    <rPh sb="4" eb="6">
      <t>カンケイ</t>
    </rPh>
    <rPh sb="6" eb="8">
      <t>ショクイン</t>
    </rPh>
    <rPh sb="9" eb="10">
      <t>ノゾ</t>
    </rPh>
    <phoneticPr fontId="8"/>
  </si>
  <si>
    <t>　(単位：人）</t>
  </si>
  <si>
    <t xml:space="preserve">  団体コード</t>
    <rPh sb="2" eb="4">
      <t>ダンタイ</t>
    </rPh>
    <phoneticPr fontId="8"/>
  </si>
  <si>
    <t>区 分</t>
    <phoneticPr fontId="8"/>
  </si>
  <si>
    <t xml:space="preserve"> 市町村名</t>
    <rPh sb="1" eb="4">
      <t>シチョウソン</t>
    </rPh>
    <rPh sb="4" eb="5">
      <t>メイ</t>
    </rPh>
    <phoneticPr fontId="8"/>
  </si>
  <si>
    <t>合計（ロ～ムの計）</t>
    <phoneticPr fontId="8"/>
  </si>
  <si>
    <t>イ</t>
  </si>
  <si>
    <t>議会関係</t>
    <phoneticPr fontId="8"/>
  </si>
  <si>
    <t>ロ</t>
  </si>
  <si>
    <t>総務関係</t>
    <phoneticPr fontId="8"/>
  </si>
  <si>
    <t>ハ</t>
  </si>
  <si>
    <t>税務関係</t>
    <phoneticPr fontId="8"/>
  </si>
  <si>
    <t>ニ</t>
  </si>
  <si>
    <t>保育所</t>
    <phoneticPr fontId="8"/>
  </si>
  <si>
    <t>保育士</t>
    <rPh sb="0" eb="1">
      <t>ホ</t>
    </rPh>
    <rPh sb="1" eb="2">
      <t>イク</t>
    </rPh>
    <rPh sb="2" eb="3">
      <t>シ</t>
    </rPh>
    <phoneticPr fontId="8"/>
  </si>
  <si>
    <t>ホ</t>
  </si>
  <si>
    <t>職員</t>
    <phoneticPr fontId="8"/>
  </si>
  <si>
    <t>その他</t>
    <phoneticPr fontId="8"/>
  </si>
  <si>
    <t>ヘ</t>
  </si>
  <si>
    <t>社会福祉施設職員</t>
    <phoneticPr fontId="8"/>
  </si>
  <si>
    <t>ト</t>
  </si>
  <si>
    <t>福祉事務所職員</t>
    <phoneticPr fontId="8"/>
  </si>
  <si>
    <t>チ</t>
  </si>
  <si>
    <t>その他の民生関係</t>
    <phoneticPr fontId="8"/>
  </si>
  <si>
    <t>リ</t>
  </si>
  <si>
    <t>清掃職員</t>
    <phoneticPr fontId="8"/>
  </si>
  <si>
    <t>ヌ</t>
  </si>
  <si>
    <t>保健所</t>
    <phoneticPr fontId="8"/>
  </si>
  <si>
    <t>医師</t>
    <phoneticPr fontId="8"/>
  </si>
  <si>
    <t>ル</t>
  </si>
  <si>
    <t>ヲ</t>
  </si>
  <si>
    <t>その他の衛生関係</t>
    <phoneticPr fontId="8"/>
  </si>
  <si>
    <t>ワ</t>
  </si>
  <si>
    <t>労働関係</t>
    <phoneticPr fontId="8"/>
  </si>
  <si>
    <t>カ</t>
  </si>
  <si>
    <t>普及指導員等</t>
    <rPh sb="2" eb="4">
      <t>シドウ</t>
    </rPh>
    <phoneticPr fontId="8"/>
  </si>
  <si>
    <t>ヨ</t>
  </si>
  <si>
    <t>土地改良関係職員</t>
    <phoneticPr fontId="8"/>
  </si>
  <si>
    <t>タ</t>
  </si>
  <si>
    <t>その他の農林水産関係</t>
    <phoneticPr fontId="8"/>
  </si>
  <si>
    <t>レ</t>
  </si>
  <si>
    <t>商工関係</t>
    <phoneticPr fontId="8"/>
  </si>
  <si>
    <t>ソ</t>
  </si>
  <si>
    <t>土木</t>
    <phoneticPr fontId="8"/>
  </si>
  <si>
    <t>土木工夫</t>
    <phoneticPr fontId="8"/>
  </si>
  <si>
    <t>ツ</t>
  </si>
  <si>
    <t>関係</t>
    <phoneticPr fontId="8"/>
  </si>
  <si>
    <t>ネ</t>
  </si>
  <si>
    <t>消防関係</t>
    <phoneticPr fontId="8"/>
  </si>
  <si>
    <t>ナ</t>
  </si>
  <si>
    <t>教育</t>
    <phoneticPr fontId="8"/>
  </si>
  <si>
    <t>給食センター関係</t>
  </si>
  <si>
    <t>ラ</t>
  </si>
  <si>
    <t>ム</t>
  </si>
  <si>
    <t>合　　　　　　計</t>
  </si>
  <si>
    <t>市　　計</t>
  </si>
  <si>
    <t>町 村 計</t>
  </si>
  <si>
    <t>県　　計</t>
  </si>
  <si>
    <t>a</t>
    <phoneticPr fontId="8"/>
  </si>
  <si>
    <t>第３表　職種別職員数及び給料月額</t>
    <phoneticPr fontId="8"/>
  </si>
  <si>
    <t>（単位：人，百円）</t>
    <phoneticPr fontId="14"/>
  </si>
  <si>
    <t>医師・</t>
    <phoneticPr fontId="14"/>
  </si>
  <si>
    <t>薬剤師</t>
    <phoneticPr fontId="14"/>
  </si>
  <si>
    <t>看護</t>
    <phoneticPr fontId="14"/>
  </si>
  <si>
    <t>特定</t>
    <rPh sb="0" eb="2">
      <t>トクテイ</t>
    </rPh>
    <phoneticPr fontId="14"/>
  </si>
  <si>
    <t>高等(特別支援</t>
    <rPh sb="3" eb="5">
      <t>トクベツ</t>
    </rPh>
    <rPh sb="5" eb="7">
      <t>シエン</t>
    </rPh>
    <phoneticPr fontId="14"/>
  </si>
  <si>
    <t>小･中学校</t>
    <phoneticPr fontId="14"/>
  </si>
  <si>
    <t>区分</t>
    <phoneticPr fontId="14"/>
  </si>
  <si>
    <t>合    計</t>
    <phoneticPr fontId="14"/>
  </si>
  <si>
    <t>一般行政職</t>
  </si>
  <si>
    <t>技能労務職</t>
  </si>
  <si>
    <t>税務職</t>
    <phoneticPr fontId="14"/>
  </si>
  <si>
    <t>海事職（一）</t>
    <rPh sb="4" eb="5">
      <t>イチ</t>
    </rPh>
    <phoneticPr fontId="14"/>
  </si>
  <si>
    <t>海事職（二）</t>
    <phoneticPr fontId="14"/>
  </si>
  <si>
    <t>歯科</t>
    <rPh sb="0" eb="2">
      <t>シカ</t>
    </rPh>
    <phoneticPr fontId="14"/>
  </si>
  <si>
    <t>・医療</t>
    <phoneticPr fontId="14"/>
  </si>
  <si>
    <t>・</t>
    <phoneticPr fontId="14"/>
  </si>
  <si>
    <t>福祉職</t>
    <rPh sb="0" eb="1">
      <t>フク</t>
    </rPh>
    <rPh sb="1" eb="2">
      <t>シ</t>
    </rPh>
    <rPh sb="2" eb="3">
      <t>ショク</t>
    </rPh>
    <phoneticPr fontId="14"/>
  </si>
  <si>
    <t>消防職</t>
    <phoneticPr fontId="14"/>
  </si>
  <si>
    <t>企業職</t>
    <phoneticPr fontId="14"/>
  </si>
  <si>
    <t>任期付</t>
    <rPh sb="0" eb="2">
      <t>ニンキ</t>
    </rPh>
    <rPh sb="2" eb="3">
      <t>ツキ</t>
    </rPh>
    <phoneticPr fontId="14"/>
  </si>
  <si>
    <t>・専修・各種）</t>
    <phoneticPr fontId="14"/>
  </si>
  <si>
    <t>（幼稚園）</t>
  </si>
  <si>
    <t>その他の教育職</t>
    <rPh sb="2" eb="3">
      <t>タ</t>
    </rPh>
    <rPh sb="4" eb="6">
      <t>キョウイク</t>
    </rPh>
    <rPh sb="6" eb="7">
      <t>ショク</t>
    </rPh>
    <phoneticPr fontId="14"/>
  </si>
  <si>
    <t>臨時職員</t>
    <phoneticPr fontId="14"/>
  </si>
  <si>
    <t>医師職</t>
    <phoneticPr fontId="14"/>
  </si>
  <si>
    <t>技術職</t>
    <phoneticPr fontId="14"/>
  </si>
  <si>
    <t>保健職</t>
    <phoneticPr fontId="14"/>
  </si>
  <si>
    <t>職員</t>
    <rPh sb="0" eb="2">
      <t>ショクイン</t>
    </rPh>
    <phoneticPr fontId="14"/>
  </si>
  <si>
    <t>学校教育</t>
    <phoneticPr fontId="14"/>
  </si>
  <si>
    <t>教育職</t>
    <phoneticPr fontId="14"/>
  </si>
  <si>
    <t>職</t>
  </si>
  <si>
    <t>平均</t>
  </si>
  <si>
    <t>団体</t>
    <phoneticPr fontId="14"/>
  </si>
  <si>
    <t>市町村名</t>
  </si>
  <si>
    <t>員</t>
  </si>
  <si>
    <t>年齢</t>
    <rPh sb="0" eb="2">
      <t>ネンレイ</t>
    </rPh>
    <phoneticPr fontId="14"/>
  </si>
  <si>
    <t>コード</t>
    <phoneticPr fontId="14"/>
  </si>
  <si>
    <t>数</t>
  </si>
  <si>
    <t>給料</t>
  </si>
  <si>
    <t>（※）</t>
    <phoneticPr fontId="14"/>
  </si>
  <si>
    <t>*</t>
    <phoneticPr fontId="8"/>
  </si>
  <si>
    <t>姶良市</t>
    <rPh sb="0" eb="3">
      <t>アイラシ</t>
    </rPh>
    <phoneticPr fontId="14"/>
  </si>
  <si>
    <t>市　　合　　計</t>
    <rPh sb="0" eb="1">
      <t>シ</t>
    </rPh>
    <rPh sb="3" eb="4">
      <t>ゴウ</t>
    </rPh>
    <rPh sb="6" eb="7">
      <t>ケイ</t>
    </rPh>
    <phoneticPr fontId="14"/>
  </si>
  <si>
    <t>町　村　合　計</t>
    <rPh sb="0" eb="1">
      <t>マチ</t>
    </rPh>
    <rPh sb="2" eb="3">
      <t>ムラ</t>
    </rPh>
    <rPh sb="4" eb="5">
      <t>ゴウ</t>
    </rPh>
    <rPh sb="6" eb="7">
      <t>ケイ</t>
    </rPh>
    <phoneticPr fontId="14"/>
  </si>
  <si>
    <t>県　　合　　計</t>
    <rPh sb="0" eb="1">
      <t>ケン</t>
    </rPh>
    <rPh sb="3" eb="4">
      <t>ゴウ</t>
    </rPh>
    <rPh sb="6" eb="7">
      <t>ケイ</t>
    </rPh>
    <phoneticPr fontId="14"/>
  </si>
  <si>
    <t>※　平均年齢は，年数により計算。（10進法）</t>
    <rPh sb="2" eb="4">
      <t>ヘイキン</t>
    </rPh>
    <rPh sb="4" eb="6">
      <t>ネンレイ</t>
    </rPh>
    <rPh sb="8" eb="10">
      <t>ネンスウ</t>
    </rPh>
    <rPh sb="13" eb="15">
      <t>ケイサン</t>
    </rPh>
    <rPh sb="19" eb="21">
      <t>シンホウ</t>
    </rPh>
    <phoneticPr fontId="14"/>
  </si>
  <si>
    <t>第４表　経験年数別職員数及び給料月額（一般行政職）</t>
  </si>
  <si>
    <t>区　分</t>
    <phoneticPr fontId="14"/>
  </si>
  <si>
    <t>合計</t>
    <phoneticPr fontId="14"/>
  </si>
  <si>
    <t>１年未満</t>
  </si>
  <si>
    <t>１年以上２年未満</t>
    <rPh sb="5" eb="6">
      <t>ネン</t>
    </rPh>
    <rPh sb="6" eb="8">
      <t>ミマン</t>
    </rPh>
    <phoneticPr fontId="14"/>
  </si>
  <si>
    <t>２年以上３年未満</t>
    <rPh sb="5" eb="6">
      <t>ネン</t>
    </rPh>
    <rPh sb="6" eb="8">
      <t>ミマン</t>
    </rPh>
    <phoneticPr fontId="14"/>
  </si>
  <si>
    <t>３年以上５年未満</t>
    <rPh sb="5" eb="6">
      <t>ネン</t>
    </rPh>
    <rPh sb="6" eb="8">
      <t>ミマン</t>
    </rPh>
    <phoneticPr fontId="14"/>
  </si>
  <si>
    <t>５年以上７年未満</t>
    <rPh sb="5" eb="6">
      <t>ネン</t>
    </rPh>
    <rPh sb="6" eb="8">
      <t>ミマン</t>
    </rPh>
    <phoneticPr fontId="14"/>
  </si>
  <si>
    <t>７年以上10年未満</t>
    <rPh sb="6" eb="7">
      <t>ネン</t>
    </rPh>
    <rPh sb="7" eb="9">
      <t>ミマン</t>
    </rPh>
    <phoneticPr fontId="14"/>
  </si>
  <si>
    <t>10年以上15年未満</t>
    <rPh sb="0" eb="3">
      <t>１０ネン</t>
    </rPh>
    <rPh sb="3" eb="5">
      <t>イジョウ</t>
    </rPh>
    <rPh sb="5" eb="8">
      <t>１５ネン</t>
    </rPh>
    <rPh sb="8" eb="10">
      <t>ミマン</t>
    </rPh>
    <phoneticPr fontId="14"/>
  </si>
  <si>
    <t>団体コード</t>
    <rPh sb="0" eb="2">
      <t>ダンタイ</t>
    </rPh>
    <phoneticPr fontId="14"/>
  </si>
  <si>
    <t>職員数</t>
    <rPh sb="0" eb="3">
      <t>ショクインスウ</t>
    </rPh>
    <phoneticPr fontId="14"/>
  </si>
  <si>
    <t>給料</t>
    <rPh sb="0" eb="2">
      <t>キュウリョウ</t>
    </rPh>
    <phoneticPr fontId="14"/>
  </si>
  <si>
    <t>姶良市</t>
    <rPh sb="2" eb="3">
      <t>シ</t>
    </rPh>
    <phoneticPr fontId="14"/>
  </si>
  <si>
    <t>市　　　 合　　　 計</t>
    <rPh sb="0" eb="1">
      <t>シ</t>
    </rPh>
    <rPh sb="5" eb="6">
      <t>ゴウ</t>
    </rPh>
    <rPh sb="10" eb="11">
      <t>ケイ</t>
    </rPh>
    <phoneticPr fontId="14"/>
  </si>
  <si>
    <t>町　　村　　合　　計</t>
    <rPh sb="0" eb="1">
      <t>マチ</t>
    </rPh>
    <rPh sb="3" eb="4">
      <t>ムラ</t>
    </rPh>
    <rPh sb="6" eb="7">
      <t>ゴウ</t>
    </rPh>
    <rPh sb="9" eb="10">
      <t>ケイ</t>
    </rPh>
    <phoneticPr fontId="14"/>
  </si>
  <si>
    <t>県　　 　合　 　　計</t>
    <rPh sb="0" eb="1">
      <t>ケン</t>
    </rPh>
    <rPh sb="5" eb="6">
      <t>ゴウ</t>
    </rPh>
    <rPh sb="10" eb="11">
      <t>ケイ</t>
    </rPh>
    <phoneticPr fontId="14"/>
  </si>
  <si>
    <t>第５表　初任給基準額</t>
  </si>
  <si>
    <t>（単位：円）</t>
    <rPh sb="1" eb="3">
      <t>タンイ</t>
    </rPh>
    <rPh sb="4" eb="5">
      <t>エン</t>
    </rPh>
    <phoneticPr fontId="14"/>
  </si>
  <si>
    <t xml:space="preserve">区    分 </t>
  </si>
  <si>
    <t xml:space="preserve">         一　　        　般　       　 　行　 　        　政</t>
    <phoneticPr fontId="14"/>
  </si>
  <si>
    <t>　　　　　　　職</t>
    <rPh sb="7" eb="8">
      <t>ショク</t>
    </rPh>
    <phoneticPr fontId="14"/>
  </si>
  <si>
    <t>自　動　車　運　転　手</t>
    <phoneticPr fontId="14"/>
  </si>
  <si>
    <t>用　　　　務　　　　員</t>
    <phoneticPr fontId="14"/>
  </si>
  <si>
    <t xml:space="preserve"> 団体
 コード</t>
    <rPh sb="1" eb="3">
      <t>ダンタイ</t>
    </rPh>
    <phoneticPr fontId="14"/>
  </si>
  <si>
    <t xml:space="preserve"> 　    大    　学　    卒</t>
    <phoneticPr fontId="14"/>
  </si>
  <si>
    <t xml:space="preserve"> 　    短　    大    　卒</t>
    <phoneticPr fontId="14"/>
  </si>
  <si>
    <t>　　　高　　　校　　　卒</t>
    <phoneticPr fontId="14"/>
  </si>
  <si>
    <t xml:space="preserve"> 　　　高　　　校　　　卒</t>
    <phoneticPr fontId="14"/>
  </si>
  <si>
    <t xml:space="preserve"> 　　　中　　　学　　　卒</t>
    <rPh sb="8" eb="9">
      <t>ガク</t>
    </rPh>
    <phoneticPr fontId="14"/>
  </si>
  <si>
    <t xml:space="preserve"> 市 町 村 名</t>
    <phoneticPr fontId="14"/>
  </si>
  <si>
    <t>試   　験</t>
    <phoneticPr fontId="14"/>
  </si>
  <si>
    <t>選    　考</t>
    <phoneticPr fontId="14"/>
  </si>
  <si>
    <t>試　　　験</t>
    <phoneticPr fontId="14"/>
  </si>
  <si>
    <t>選　　　考</t>
    <phoneticPr fontId="14"/>
  </si>
  <si>
    <t>最　　　高</t>
    <phoneticPr fontId="14"/>
  </si>
  <si>
    <t>最　　　低</t>
    <phoneticPr fontId="14"/>
  </si>
  <si>
    <t>第６表　特別職等給料（報酬）月額</t>
  </si>
  <si>
    <t>（単位：百円）</t>
    <phoneticPr fontId="14"/>
  </si>
  <si>
    <t>市町村長</t>
    <phoneticPr fontId="14"/>
  </si>
  <si>
    <t>副市町村長</t>
    <rPh sb="0" eb="1">
      <t>フク</t>
    </rPh>
    <rPh sb="1" eb="5">
      <t>シチョウソンチョウ</t>
    </rPh>
    <phoneticPr fontId="14"/>
  </si>
  <si>
    <t>議長</t>
    <phoneticPr fontId="14"/>
  </si>
  <si>
    <t>副議長</t>
    <phoneticPr fontId="14"/>
  </si>
  <si>
    <t>議員</t>
    <phoneticPr fontId="14"/>
  </si>
  <si>
    <t>教育長</t>
    <phoneticPr fontId="14"/>
  </si>
  <si>
    <t xml:space="preserve">  市町村名</t>
    <phoneticPr fontId="14"/>
  </si>
  <si>
    <t>適用年月日</t>
    <phoneticPr fontId="14"/>
  </si>
  <si>
    <t>18. 7. 1</t>
  </si>
  <si>
    <t>31. 4. 1</t>
  </si>
  <si>
    <t>19.11. 1</t>
  </si>
  <si>
    <t>30. 4. 1</t>
  </si>
  <si>
    <t>26. 4. 1</t>
  </si>
  <si>
    <t>27. 4. 1</t>
  </si>
  <si>
    <t>28. 4. 1</t>
  </si>
  <si>
    <t>22. 4. 1</t>
  </si>
  <si>
    <t>25.12.20</t>
  </si>
  <si>
    <t>20. 4. 1</t>
  </si>
  <si>
    <t>18. 4. 1</t>
  </si>
  <si>
    <t>29.11.27</t>
  </si>
  <si>
    <t>R3.11.13</t>
  </si>
  <si>
    <t>28. 8. 1</t>
  </si>
  <si>
    <t>18. 3.20</t>
  </si>
  <si>
    <t>21. 2. 1</t>
  </si>
  <si>
    <t>20.11. 1</t>
  </si>
  <si>
    <t>23.12. 6</t>
  </si>
  <si>
    <t>25. 4. 1</t>
  </si>
  <si>
    <t>30. 7. 6</t>
  </si>
  <si>
    <t>17. 3.22</t>
  </si>
  <si>
    <t>29. 4. 1</t>
  </si>
  <si>
    <t>18. 3. 1</t>
  </si>
  <si>
    <t>28. 7.24</t>
  </si>
  <si>
    <t>17. 7. 1</t>
  </si>
  <si>
    <t>31. 5. 1</t>
  </si>
  <si>
    <t>19.10. 1</t>
  </si>
  <si>
    <t>19. 4. 1</t>
  </si>
  <si>
    <t>16. 4. 1</t>
  </si>
  <si>
    <t>21. 6. 1</t>
  </si>
  <si>
    <t>15.12. 1</t>
  </si>
  <si>
    <t>28. 9.25</t>
  </si>
  <si>
    <t>19. 7. 1</t>
  </si>
  <si>
    <t>23. 4. 1</t>
  </si>
  <si>
    <t>26. 7. 1</t>
  </si>
  <si>
    <t>28.10. 1</t>
  </si>
  <si>
    <t>16. 1. 1</t>
  </si>
  <si>
    <t>15. 4. 1</t>
  </si>
  <si>
    <t>第７表　委員会等委員報酬額（１）</t>
    <phoneticPr fontId="14"/>
  </si>
  <si>
    <t>（単位：百円）</t>
    <phoneticPr fontId="8"/>
  </si>
  <si>
    <t>　　　　区 分
　市町村名</t>
    <rPh sb="13" eb="16">
      <t>シチョウソン</t>
    </rPh>
    <rPh sb="16" eb="17">
      <t>メイ</t>
    </rPh>
    <phoneticPr fontId="14"/>
  </si>
  <si>
    <t>監査委員</t>
    <phoneticPr fontId="14"/>
  </si>
  <si>
    <t>教育委員会</t>
    <rPh sb="0" eb="2">
      <t>キョウイク</t>
    </rPh>
    <rPh sb="2" eb="5">
      <t>イインカイ</t>
    </rPh>
    <phoneticPr fontId="14"/>
  </si>
  <si>
    <t>選挙管理委員会</t>
    <rPh sb="0" eb="1">
      <t>セン</t>
    </rPh>
    <rPh sb="1" eb="2">
      <t>キョ</t>
    </rPh>
    <rPh sb="2" eb="3">
      <t>カン</t>
    </rPh>
    <rPh sb="3" eb="4">
      <t>リ</t>
    </rPh>
    <rPh sb="4" eb="5">
      <t>イ</t>
    </rPh>
    <rPh sb="5" eb="6">
      <t>イン</t>
    </rPh>
    <rPh sb="6" eb="7">
      <t>カイ</t>
    </rPh>
    <phoneticPr fontId="14"/>
  </si>
  <si>
    <t>月　　　　　額</t>
    <phoneticPr fontId="14"/>
  </si>
  <si>
    <t>日　　　　　額</t>
    <phoneticPr fontId="14"/>
  </si>
  <si>
    <t>月　額</t>
    <rPh sb="0" eb="1">
      <t>ツキ</t>
    </rPh>
    <rPh sb="2" eb="3">
      <t>ガク</t>
    </rPh>
    <phoneticPr fontId="14"/>
  </si>
  <si>
    <t>日　額</t>
    <rPh sb="0" eb="1">
      <t>ヒ</t>
    </rPh>
    <rPh sb="2" eb="3">
      <t>ガク</t>
    </rPh>
    <phoneticPr fontId="14"/>
  </si>
  <si>
    <t>月　　額</t>
    <rPh sb="0" eb="1">
      <t>ツキ</t>
    </rPh>
    <rPh sb="3" eb="4">
      <t>ガク</t>
    </rPh>
    <phoneticPr fontId="14"/>
  </si>
  <si>
    <t>日　　額</t>
  </si>
  <si>
    <t>識見を有する者</t>
    <rPh sb="0" eb="2">
      <t>シキケン</t>
    </rPh>
    <rPh sb="3" eb="4">
      <t>ユウ</t>
    </rPh>
    <rPh sb="6" eb="7">
      <t>モノ</t>
    </rPh>
    <phoneticPr fontId="14"/>
  </si>
  <si>
    <t>代　　表　　　　　　　監査委員</t>
    <rPh sb="0" eb="1">
      <t>ダイ</t>
    </rPh>
    <rPh sb="3" eb="4">
      <t>オモテ</t>
    </rPh>
    <rPh sb="11" eb="13">
      <t>カンサ</t>
    </rPh>
    <rPh sb="13" eb="15">
      <t>イイン</t>
    </rPh>
    <phoneticPr fontId="14"/>
  </si>
  <si>
    <t>委　員</t>
    <rPh sb="0" eb="1">
      <t>イ</t>
    </rPh>
    <rPh sb="2" eb="3">
      <t>イン</t>
    </rPh>
    <phoneticPr fontId="14"/>
  </si>
  <si>
    <t>議  員</t>
    <phoneticPr fontId="14"/>
  </si>
  <si>
    <t>議  員</t>
  </si>
  <si>
    <t>委  員</t>
  </si>
  <si>
    <t>委  員</t>
    <phoneticPr fontId="14"/>
  </si>
  <si>
    <t>委員長</t>
    <phoneticPr fontId="14"/>
  </si>
  <si>
    <t>委員長</t>
  </si>
  <si>
    <t>市　計</t>
  </si>
  <si>
    <t>町村計</t>
  </si>
  <si>
    <t>県計</t>
    <phoneticPr fontId="14"/>
  </si>
  <si>
    <t>第７表　委員会等委員報酬額（２）</t>
    <phoneticPr fontId="14"/>
  </si>
  <si>
    <t>公平委員会</t>
    <rPh sb="0" eb="2">
      <t>コウヘイ</t>
    </rPh>
    <rPh sb="2" eb="5">
      <t>イインカイ</t>
    </rPh>
    <phoneticPr fontId="14"/>
  </si>
  <si>
    <t>農　　　業</t>
    <rPh sb="0" eb="1">
      <t>ノウ</t>
    </rPh>
    <rPh sb="4" eb="5">
      <t>ゴウ</t>
    </rPh>
    <phoneticPr fontId="14"/>
  </si>
  <si>
    <t>委　　　員　　　会</t>
    <phoneticPr fontId="14"/>
  </si>
  <si>
    <t>固定資産評価審査委員会</t>
    <phoneticPr fontId="14"/>
  </si>
  <si>
    <t>月　　額</t>
  </si>
  <si>
    <t>日　　額</t>
    <rPh sb="0" eb="1">
      <t>ヒ</t>
    </rPh>
    <rPh sb="3" eb="4">
      <t>ガク</t>
    </rPh>
    <phoneticPr fontId="14"/>
  </si>
  <si>
    <t>委　員</t>
    <phoneticPr fontId="14"/>
  </si>
  <si>
    <t>会　長</t>
    <rPh sb="0" eb="1">
      <t>カイ</t>
    </rPh>
    <phoneticPr fontId="14"/>
  </si>
  <si>
    <t>委員長</t>
    <rPh sb="0" eb="2">
      <t>イイン</t>
    </rPh>
    <phoneticPr fontId="14"/>
  </si>
  <si>
    <t>三島村</t>
    <rPh sb="0" eb="3">
      <t>ミシマムラ</t>
    </rPh>
    <phoneticPr fontId="14"/>
  </si>
  <si>
    <t>十島村</t>
    <rPh sb="0" eb="3">
      <t>トシマムラ</t>
    </rPh>
    <phoneticPr fontId="14"/>
  </si>
  <si>
    <t>さつま町</t>
    <rPh sb="3" eb="4">
      <t>チョウ</t>
    </rPh>
    <phoneticPr fontId="14"/>
  </si>
  <si>
    <t>長島町</t>
    <rPh sb="0" eb="3">
      <t>ナガシマチョウ</t>
    </rPh>
    <phoneticPr fontId="14"/>
  </si>
  <si>
    <t>湧水町</t>
    <rPh sb="0" eb="3">
      <t>ユウスイチョウ</t>
    </rPh>
    <phoneticPr fontId="14"/>
  </si>
  <si>
    <t>大崎町</t>
    <rPh sb="0" eb="3">
      <t>オオサキチョウ</t>
    </rPh>
    <phoneticPr fontId="14"/>
  </si>
  <si>
    <t>東串良町</t>
    <rPh sb="0" eb="4">
      <t>ヒガシクシラチョウ</t>
    </rPh>
    <phoneticPr fontId="14"/>
  </si>
  <si>
    <t>錦江町</t>
    <rPh sb="0" eb="3">
      <t>キンコウチョウ</t>
    </rPh>
    <phoneticPr fontId="14"/>
  </si>
  <si>
    <t>南大隅町</t>
    <rPh sb="0" eb="4">
      <t>ミナミオオスミチョウ</t>
    </rPh>
    <phoneticPr fontId="14"/>
  </si>
  <si>
    <t>肝付町</t>
    <rPh sb="0" eb="3">
      <t>キモツキチョウ</t>
    </rPh>
    <phoneticPr fontId="14"/>
  </si>
  <si>
    <t>中種子町</t>
    <rPh sb="0" eb="4">
      <t>ナカタネチョウ</t>
    </rPh>
    <phoneticPr fontId="14"/>
  </si>
  <si>
    <t>南種子町</t>
    <rPh sb="0" eb="4">
      <t>ミナミタネチョウ</t>
    </rPh>
    <phoneticPr fontId="14"/>
  </si>
  <si>
    <t>屋久島町</t>
    <rPh sb="0" eb="3">
      <t>ヤクシマ</t>
    </rPh>
    <rPh sb="3" eb="4">
      <t>チョウ</t>
    </rPh>
    <phoneticPr fontId="14"/>
  </si>
  <si>
    <t>大和村</t>
    <rPh sb="0" eb="3">
      <t>ヤマトソン</t>
    </rPh>
    <phoneticPr fontId="14"/>
  </si>
  <si>
    <t>宇検村</t>
    <rPh sb="0" eb="3">
      <t>ウケンソン</t>
    </rPh>
    <phoneticPr fontId="14"/>
  </si>
  <si>
    <t>瀬戸内町</t>
    <rPh sb="0" eb="4">
      <t>セトウチチョウ</t>
    </rPh>
    <phoneticPr fontId="14"/>
  </si>
  <si>
    <t>龍郷町</t>
    <rPh sb="0" eb="3">
      <t>タツゴウチョウ</t>
    </rPh>
    <phoneticPr fontId="14"/>
  </si>
  <si>
    <t>喜界町</t>
    <rPh sb="0" eb="3">
      <t>キカイチョウ</t>
    </rPh>
    <phoneticPr fontId="14"/>
  </si>
  <si>
    <t>徳之島町</t>
    <rPh sb="0" eb="4">
      <t>トクノシマチョウ</t>
    </rPh>
    <phoneticPr fontId="14"/>
  </si>
  <si>
    <t>天城町</t>
    <rPh sb="0" eb="3">
      <t>アマギチョウ</t>
    </rPh>
    <phoneticPr fontId="14"/>
  </si>
  <si>
    <t>伊仙町</t>
    <rPh sb="0" eb="3">
      <t>イセンチョウ</t>
    </rPh>
    <phoneticPr fontId="14"/>
  </si>
  <si>
    <t>和泊町</t>
    <rPh sb="0" eb="3">
      <t>ワドマリチョウ</t>
    </rPh>
    <phoneticPr fontId="14"/>
  </si>
  <si>
    <t>知名町</t>
    <rPh sb="0" eb="3">
      <t>チナチョウ</t>
    </rPh>
    <phoneticPr fontId="14"/>
  </si>
  <si>
    <t>与論町</t>
    <rPh sb="0" eb="3">
      <t>ヨロンチョウ</t>
    </rPh>
    <phoneticPr fontId="14"/>
  </si>
  <si>
    <t>※　枕崎市の農業委員会の会長及び委員は年額と月額が併給されている。(年額5,700百円(会長，委員同額))</t>
    <rPh sb="2" eb="5">
      <t>マクラザキシ</t>
    </rPh>
    <rPh sb="6" eb="8">
      <t>ノウギョウ</t>
    </rPh>
    <rPh sb="8" eb="11">
      <t>イインカイ</t>
    </rPh>
    <rPh sb="12" eb="14">
      <t>カイチョウ</t>
    </rPh>
    <rPh sb="14" eb="15">
      <t>オヨ</t>
    </rPh>
    <rPh sb="16" eb="18">
      <t>イイン</t>
    </rPh>
    <rPh sb="19" eb="21">
      <t>ネンガク</t>
    </rPh>
    <rPh sb="22" eb="24">
      <t>ツキガク</t>
    </rPh>
    <rPh sb="25" eb="27">
      <t>ヘイキュウ</t>
    </rPh>
    <rPh sb="34" eb="36">
      <t>ネンガク</t>
    </rPh>
    <rPh sb="41" eb="43">
      <t>ヒャクエン</t>
    </rPh>
    <rPh sb="44" eb="46">
      <t>カイチョウ</t>
    </rPh>
    <rPh sb="47" eb="49">
      <t>イイン</t>
    </rPh>
    <rPh sb="49" eb="51">
      <t>ドウガク</t>
    </rPh>
    <phoneticPr fontId="14"/>
  </si>
  <si>
    <t>第８表　給料表の構造</t>
  </si>
  <si>
    <t>区　　分</t>
  </si>
  <si>
    <t>一　般　行　政　職</t>
    <rPh sb="0" eb="1">
      <t>イチ</t>
    </rPh>
    <rPh sb="2" eb="3">
      <t>バン</t>
    </rPh>
    <rPh sb="4" eb="5">
      <t>ギョウ</t>
    </rPh>
    <phoneticPr fontId="14"/>
  </si>
  <si>
    <t>技　能　労　務　職</t>
    <phoneticPr fontId="14"/>
  </si>
  <si>
    <t>構　　造</t>
  </si>
  <si>
    <t>国行二と</t>
  </si>
  <si>
    <t>行一適用</t>
    <rPh sb="1" eb="2">
      <t>1</t>
    </rPh>
    <rPh sb="2" eb="4">
      <t>テキヨウ</t>
    </rPh>
    <phoneticPr fontId="14"/>
  </si>
  <si>
    <t>級</t>
    <phoneticPr fontId="14"/>
  </si>
  <si>
    <t>国と同じ</t>
    <rPh sb="2" eb="3">
      <t>オナ</t>
    </rPh>
    <phoneticPr fontId="14"/>
  </si>
  <si>
    <t>合成</t>
    <rPh sb="1" eb="2">
      <t>シゲル</t>
    </rPh>
    <phoneticPr fontId="14"/>
  </si>
  <si>
    <t>独自</t>
    <rPh sb="1" eb="2">
      <t>ジ</t>
    </rPh>
    <phoneticPr fontId="14"/>
  </si>
  <si>
    <t>同じ</t>
    <phoneticPr fontId="14"/>
  </si>
  <si>
    <t>異なる</t>
    <phoneticPr fontId="14"/>
  </si>
  <si>
    <t>○</t>
  </si>
  <si>
    <t>阿久根市</t>
    <rPh sb="0" eb="4">
      <t>アクネシ</t>
    </rPh>
    <phoneticPr fontId="14"/>
  </si>
  <si>
    <t>-</t>
    <phoneticPr fontId="8"/>
  </si>
  <si>
    <t>出水市</t>
    <rPh sb="0" eb="3">
      <t>イズミシ</t>
    </rPh>
    <phoneticPr fontId="14"/>
  </si>
  <si>
    <t>指宿市</t>
    <rPh sb="0" eb="3">
      <t>イブスキシ</t>
    </rPh>
    <phoneticPr fontId="14"/>
  </si>
  <si>
    <t>西之表市</t>
    <rPh sb="0" eb="4">
      <t>ニシノオモテシ</t>
    </rPh>
    <phoneticPr fontId="14"/>
  </si>
  <si>
    <t>垂水市</t>
    <rPh sb="0" eb="3">
      <t>タルミズシ</t>
    </rPh>
    <phoneticPr fontId="14"/>
  </si>
  <si>
    <t>薩摩川内市</t>
    <rPh sb="0" eb="2">
      <t>サツマ</t>
    </rPh>
    <rPh sb="2" eb="5">
      <t>センダイシ</t>
    </rPh>
    <phoneticPr fontId="14"/>
  </si>
  <si>
    <t>日置市</t>
    <rPh sb="0" eb="3">
      <t>ヒオキシ</t>
    </rPh>
    <phoneticPr fontId="14"/>
  </si>
  <si>
    <t>曽於市</t>
    <rPh sb="0" eb="3">
      <t>ソオシ</t>
    </rPh>
    <phoneticPr fontId="14"/>
  </si>
  <si>
    <t>霧島市</t>
    <rPh sb="0" eb="2">
      <t>キリシマ</t>
    </rPh>
    <rPh sb="2" eb="3">
      <t>シ</t>
    </rPh>
    <phoneticPr fontId="14"/>
  </si>
  <si>
    <t>いちき串木野市</t>
    <rPh sb="3" eb="7">
      <t>クシキノシ</t>
    </rPh>
    <phoneticPr fontId="14"/>
  </si>
  <si>
    <t>南さつま市</t>
    <rPh sb="0" eb="1">
      <t>ミナミ</t>
    </rPh>
    <rPh sb="4" eb="5">
      <t>シ</t>
    </rPh>
    <phoneticPr fontId="14"/>
  </si>
  <si>
    <t>志布志市</t>
    <rPh sb="0" eb="3">
      <t>シブシ</t>
    </rPh>
    <rPh sb="3" eb="4">
      <t>シ</t>
    </rPh>
    <phoneticPr fontId="14"/>
  </si>
  <si>
    <t>奄美市</t>
    <rPh sb="0" eb="3">
      <t>アマミシ</t>
    </rPh>
    <phoneticPr fontId="14"/>
  </si>
  <si>
    <t>南九州市</t>
    <rPh sb="0" eb="3">
      <t>ミナミキュウシュウ</t>
    </rPh>
    <rPh sb="3" eb="4">
      <t>シ</t>
    </rPh>
    <phoneticPr fontId="14"/>
  </si>
  <si>
    <t>伊佐市</t>
    <rPh sb="0" eb="3">
      <t>イサシ</t>
    </rPh>
    <phoneticPr fontId="14"/>
  </si>
  <si>
    <t>(19)　　市　  　計</t>
    <phoneticPr fontId="14"/>
  </si>
  <si>
    <t>(24)　　町 村 計</t>
    <rPh sb="6" eb="7">
      <t>マチ</t>
    </rPh>
    <rPh sb="8" eb="9">
      <t>ムラ</t>
    </rPh>
    <rPh sb="10" eb="11">
      <t>ケイ</t>
    </rPh>
    <phoneticPr fontId="14"/>
  </si>
  <si>
    <t>(43)　　県　  計</t>
    <rPh sb="6" eb="7">
      <t>ケン</t>
    </rPh>
    <phoneticPr fontId="14"/>
  </si>
  <si>
    <t>第９表　諸手当の支給状況</t>
    <phoneticPr fontId="8"/>
  </si>
  <si>
    <t>区 分</t>
    <phoneticPr fontId="14"/>
  </si>
  <si>
    <t>扶養手当</t>
    <phoneticPr fontId="14"/>
  </si>
  <si>
    <t>地域手当</t>
    <rPh sb="0" eb="2">
      <t>チイキ</t>
    </rPh>
    <phoneticPr fontId="14"/>
  </si>
  <si>
    <t>住居手当</t>
    <phoneticPr fontId="14"/>
  </si>
  <si>
    <t>初任給調整手当</t>
    <rPh sb="0" eb="3">
      <t>ショニンキュウ</t>
    </rPh>
    <rPh sb="3" eb="5">
      <t>チョウセイ</t>
    </rPh>
    <rPh sb="5" eb="7">
      <t>テアテ</t>
    </rPh>
    <phoneticPr fontId="14"/>
  </si>
  <si>
    <t>通勤手当</t>
    <phoneticPr fontId="14"/>
  </si>
  <si>
    <t>単身赴任手当</t>
    <phoneticPr fontId="14"/>
  </si>
  <si>
    <t>特殊勤務手当</t>
    <phoneticPr fontId="14"/>
  </si>
  <si>
    <t>管理職手当</t>
    <rPh sb="0" eb="3">
      <t>カンリショク</t>
    </rPh>
    <rPh sb="3" eb="5">
      <t>テアテ</t>
    </rPh>
    <phoneticPr fontId="14"/>
  </si>
  <si>
    <t>特地勤務手当</t>
    <rPh sb="0" eb="1">
      <t>トク</t>
    </rPh>
    <rPh sb="1" eb="2">
      <t>チ</t>
    </rPh>
    <rPh sb="2" eb="4">
      <t>キンム</t>
    </rPh>
    <rPh sb="4" eb="6">
      <t>テアテ</t>
    </rPh>
    <phoneticPr fontId="14"/>
  </si>
  <si>
    <t>へき地手当</t>
    <rPh sb="2" eb="3">
      <t>チ</t>
    </rPh>
    <rPh sb="3" eb="5">
      <t>テアテ</t>
    </rPh>
    <phoneticPr fontId="14"/>
  </si>
  <si>
    <t>産業教育手当</t>
  </si>
  <si>
    <t>義務教育等教員特別手当</t>
    <phoneticPr fontId="14"/>
  </si>
  <si>
    <t>時間外勤務手当</t>
    <rPh sb="3" eb="5">
      <t>キンム</t>
    </rPh>
    <phoneticPr fontId="14"/>
  </si>
  <si>
    <t>宿日直手当</t>
    <phoneticPr fontId="14"/>
  </si>
  <si>
    <t>管理職員特別勤務手当</t>
    <rPh sb="0" eb="2">
      <t>カンリ</t>
    </rPh>
    <rPh sb="2" eb="4">
      <t>ショクイン</t>
    </rPh>
    <rPh sb="4" eb="6">
      <t>トクベツ</t>
    </rPh>
    <rPh sb="6" eb="8">
      <t>キンム</t>
    </rPh>
    <rPh sb="8" eb="10">
      <t>テアテ</t>
    </rPh>
    <phoneticPr fontId="14"/>
  </si>
  <si>
    <t>夜間勤務手当</t>
    <rPh sb="0" eb="2">
      <t>ヤカン</t>
    </rPh>
    <rPh sb="2" eb="4">
      <t>キンム</t>
    </rPh>
    <phoneticPr fontId="14"/>
  </si>
  <si>
    <t>休日勤務手当</t>
    <phoneticPr fontId="14"/>
  </si>
  <si>
    <t>寒冷地手当</t>
    <rPh sb="0" eb="3">
      <t>カンレイチ</t>
    </rPh>
    <rPh sb="3" eb="5">
      <t>テアテ</t>
    </rPh>
    <phoneticPr fontId="14"/>
  </si>
  <si>
    <t>期末手当</t>
    <phoneticPr fontId="14"/>
  </si>
  <si>
    <t>勤勉手当</t>
    <phoneticPr fontId="14"/>
  </si>
  <si>
    <t>支給</t>
    <phoneticPr fontId="14"/>
  </si>
  <si>
    <t>１人当</t>
  </si>
  <si>
    <t>職員数</t>
  </si>
  <si>
    <t>支給月額</t>
  </si>
  <si>
    <t>支給年額</t>
    <rPh sb="2" eb="3">
      <t>ネン</t>
    </rPh>
    <phoneticPr fontId="14"/>
  </si>
  <si>
    <t>市　　計</t>
    <phoneticPr fontId="14"/>
  </si>
  <si>
    <t>町 村 計</t>
    <phoneticPr fontId="14"/>
  </si>
  <si>
    <t>県　　計</t>
    <phoneticPr fontId="14"/>
  </si>
  <si>
    <t>幼児の保育に直接従事する職員</t>
    <rPh sb="0" eb="2">
      <t>ヨウジ</t>
    </rPh>
    <rPh sb="3" eb="5">
      <t>ホイク</t>
    </rPh>
    <rPh sb="6" eb="8">
      <t>チョクセツ</t>
    </rPh>
    <rPh sb="8" eb="10">
      <t>ジュウジ</t>
    </rPh>
    <rPh sb="12" eb="14">
      <t>ショクイン</t>
    </rPh>
    <phoneticPr fontId="4"/>
  </si>
  <si>
    <t>こども園</t>
    <rPh sb="3" eb="4">
      <t>エン</t>
    </rPh>
    <phoneticPr fontId="4"/>
  </si>
  <si>
    <t>療育支援に直接従事する職員</t>
    <rPh sb="0" eb="2">
      <t>リョウイク</t>
    </rPh>
    <rPh sb="2" eb="4">
      <t>シエン</t>
    </rPh>
    <rPh sb="5" eb="7">
      <t>チョクセツ</t>
    </rPh>
    <rPh sb="7" eb="9">
      <t>ジュウジ</t>
    </rPh>
    <rPh sb="11" eb="13">
      <t>ショクイン</t>
    </rPh>
    <phoneticPr fontId="4"/>
  </si>
  <si>
    <t>児童発達支援センター</t>
    <rPh sb="0" eb="2">
      <t>ジドウ</t>
    </rPh>
    <rPh sb="2" eb="4">
      <t>ハッタツ</t>
    </rPh>
    <rPh sb="4" eb="6">
      <t>シエン</t>
    </rPh>
    <phoneticPr fontId="4"/>
  </si>
  <si>
    <t>指導主事</t>
    <phoneticPr fontId="14"/>
  </si>
  <si>
    <t>教育委員会事務局</t>
  </si>
  <si>
    <t>学校教育指導主事</t>
    <rPh sb="0" eb="2">
      <t>ガッコウ</t>
    </rPh>
    <rPh sb="2" eb="4">
      <t>キョウイク</t>
    </rPh>
    <rPh sb="4" eb="6">
      <t>シドウ</t>
    </rPh>
    <rPh sb="6" eb="8">
      <t>シュジ</t>
    </rPh>
    <phoneticPr fontId="7"/>
  </si>
  <si>
    <t>教育委員会事務局</t>
    <rPh sb="0" eb="2">
      <t>キョウイク</t>
    </rPh>
    <rPh sb="2" eb="5">
      <t>イインカイ</t>
    </rPh>
    <rPh sb="5" eb="8">
      <t>ジムキョク</t>
    </rPh>
    <phoneticPr fontId="14"/>
  </si>
  <si>
    <t>幼児の保育に直接従事する職員</t>
    <rPh sb="0" eb="2">
      <t>ヨウジ</t>
    </rPh>
    <rPh sb="3" eb="5">
      <t>ホイク</t>
    </rPh>
    <rPh sb="6" eb="8">
      <t>チョクセツ</t>
    </rPh>
    <rPh sb="8" eb="10">
      <t>ジュウジ</t>
    </rPh>
    <rPh sb="12" eb="14">
      <t>ショクイン</t>
    </rPh>
    <phoneticPr fontId="7"/>
  </si>
  <si>
    <t>保育所</t>
    <rPh sb="0" eb="3">
      <t>ホイクジョ</t>
    </rPh>
    <phoneticPr fontId="14"/>
  </si>
  <si>
    <t>伊仙町</t>
    <phoneticPr fontId="14"/>
  </si>
  <si>
    <t>指導主事</t>
    <rPh sb="0" eb="2">
      <t>シドウ</t>
    </rPh>
    <rPh sb="2" eb="4">
      <t>シュジ</t>
    </rPh>
    <phoneticPr fontId="4"/>
  </si>
  <si>
    <t>教育委員会事務局</t>
    <rPh sb="0" eb="2">
      <t>キョウイク</t>
    </rPh>
    <rPh sb="2" eb="5">
      <t>イインカイ</t>
    </rPh>
    <rPh sb="5" eb="8">
      <t>ジムキョク</t>
    </rPh>
    <phoneticPr fontId="2"/>
  </si>
  <si>
    <t>教育委員会事務局</t>
    <rPh sb="0" eb="2">
      <t>キョウイク</t>
    </rPh>
    <rPh sb="2" eb="5">
      <t>イインカイ</t>
    </rPh>
    <rPh sb="5" eb="8">
      <t>ジムキョク</t>
    </rPh>
    <phoneticPr fontId="4"/>
  </si>
  <si>
    <t>園児の保育に直接従事する職員</t>
    <rPh sb="0" eb="2">
      <t>エンジ</t>
    </rPh>
    <phoneticPr fontId="8"/>
  </si>
  <si>
    <t>保育所，幼稚園</t>
    <rPh sb="4" eb="7">
      <t>ヨウチエン</t>
    </rPh>
    <phoneticPr fontId="8"/>
  </si>
  <si>
    <t>天　　城　　町</t>
    <phoneticPr fontId="8"/>
  </si>
  <si>
    <t>学校教育指導主事</t>
    <rPh sb="0" eb="2">
      <t>ガッコウ</t>
    </rPh>
    <rPh sb="2" eb="4">
      <t>キョウイク</t>
    </rPh>
    <rPh sb="4" eb="6">
      <t>シドウ</t>
    </rPh>
    <rPh sb="6" eb="8">
      <t>シュジ</t>
    </rPh>
    <phoneticPr fontId="14"/>
  </si>
  <si>
    <t>保育士</t>
    <rPh sb="0" eb="3">
      <t>ホイクシ</t>
    </rPh>
    <phoneticPr fontId="4"/>
  </si>
  <si>
    <t>保育所</t>
    <rPh sb="0" eb="3">
      <t>ホイクショ</t>
    </rPh>
    <phoneticPr fontId="4"/>
  </si>
  <si>
    <t>町営定期船</t>
    <rPh sb="0" eb="2">
      <t>チョウエイ</t>
    </rPh>
    <rPh sb="2" eb="5">
      <t>テイキセン</t>
    </rPh>
    <phoneticPr fontId="4"/>
  </si>
  <si>
    <t>学校教育指導主事</t>
    <rPh sb="0" eb="2">
      <t>ガッコウ</t>
    </rPh>
    <rPh sb="2" eb="4">
      <t>キョウイク</t>
    </rPh>
    <rPh sb="4" eb="6">
      <t>シドウ</t>
    </rPh>
    <rPh sb="6" eb="8">
      <t>シュジ</t>
    </rPh>
    <phoneticPr fontId="2"/>
  </si>
  <si>
    <t>学校教育指導主事</t>
    <rPh sb="0" eb="2">
      <t>ガッコウ</t>
    </rPh>
    <rPh sb="2" eb="4">
      <t>キョウイク</t>
    </rPh>
    <rPh sb="4" eb="6">
      <t>シドウ</t>
    </rPh>
    <rPh sb="6" eb="8">
      <t>シュジ</t>
    </rPh>
    <phoneticPr fontId="4"/>
  </si>
  <si>
    <t>所長</t>
    <rPh sb="0" eb="2">
      <t>ショチョウ</t>
    </rPh>
    <phoneticPr fontId="4"/>
  </si>
  <si>
    <t>家畜診療所</t>
    <rPh sb="0" eb="2">
      <t>カチク</t>
    </rPh>
    <rPh sb="2" eb="5">
      <t>シンリョウショ</t>
    </rPh>
    <phoneticPr fontId="4"/>
  </si>
  <si>
    <t>畜産技師</t>
    <rPh sb="0" eb="2">
      <t>チクサン</t>
    </rPh>
    <rPh sb="2" eb="4">
      <t>ギシ</t>
    </rPh>
    <phoneticPr fontId="4"/>
  </si>
  <si>
    <t>町営牧場</t>
    <rPh sb="0" eb="2">
      <t>チョウエイ</t>
    </rPh>
    <rPh sb="2" eb="4">
      <t>ボクジョウ</t>
    </rPh>
    <phoneticPr fontId="4"/>
  </si>
  <si>
    <t>看護師長，保健師，助産師，看護師，准看護師</t>
    <rPh sb="0" eb="4">
      <t>カンゴシチョウ</t>
    </rPh>
    <rPh sb="5" eb="8">
      <t>ホケンシ</t>
    </rPh>
    <rPh sb="9" eb="12">
      <t>ジョサンシ</t>
    </rPh>
    <rPh sb="13" eb="16">
      <t>カンゴシ</t>
    </rPh>
    <rPh sb="17" eb="21">
      <t>ジュンカンゴシ</t>
    </rPh>
    <phoneticPr fontId="14"/>
  </si>
  <si>
    <t>病院</t>
    <rPh sb="0" eb="2">
      <t>ビョウイン</t>
    </rPh>
    <phoneticPr fontId="14"/>
  </si>
  <si>
    <t>老人と起居を共にし，老人の養護に直接従事する職員</t>
    <rPh sb="0" eb="2">
      <t>ロウジン</t>
    </rPh>
    <rPh sb="3" eb="5">
      <t>キキョ</t>
    </rPh>
    <rPh sb="6" eb="7">
      <t>トモ</t>
    </rPh>
    <rPh sb="10" eb="12">
      <t>ロウジン</t>
    </rPh>
    <rPh sb="13" eb="15">
      <t>ヨウゴ</t>
    </rPh>
    <rPh sb="16" eb="18">
      <t>チョクセツ</t>
    </rPh>
    <rPh sb="18" eb="20">
      <t>ジュウジ</t>
    </rPh>
    <rPh sb="22" eb="24">
      <t>ショクイン</t>
    </rPh>
    <phoneticPr fontId="4"/>
  </si>
  <si>
    <t>老人ホーム</t>
    <rPh sb="0" eb="2">
      <t>ロウジン</t>
    </rPh>
    <phoneticPr fontId="14"/>
  </si>
  <si>
    <t>保育所</t>
    <rPh sb="0" eb="2">
      <t>ホイク</t>
    </rPh>
    <rPh sb="2" eb="3">
      <t>ジョ</t>
    </rPh>
    <phoneticPr fontId="4"/>
  </si>
  <si>
    <t>屋久島町</t>
    <rPh sb="0" eb="4">
      <t>ヤクシマチョウ</t>
    </rPh>
    <phoneticPr fontId="4"/>
  </si>
  <si>
    <t>肝付町</t>
    <rPh sb="0" eb="3">
      <t>キモツキチョウ</t>
    </rPh>
    <phoneticPr fontId="4"/>
  </si>
  <si>
    <t>南大隅町</t>
    <rPh sb="0" eb="1">
      <t>ミナミ</t>
    </rPh>
    <rPh sb="1" eb="4">
      <t>オオスミチョウ</t>
    </rPh>
    <phoneticPr fontId="4"/>
  </si>
  <si>
    <t>錦江町</t>
    <rPh sb="0" eb="3">
      <t>キンコウチョウ</t>
    </rPh>
    <phoneticPr fontId="4"/>
  </si>
  <si>
    <t>湧水町</t>
    <rPh sb="0" eb="3">
      <t>ユウスイチョウ</t>
    </rPh>
    <phoneticPr fontId="4"/>
  </si>
  <si>
    <t>勤務箇所</t>
    <rPh sb="0" eb="2">
      <t>キンム</t>
    </rPh>
    <rPh sb="2" eb="4">
      <t>カショ</t>
    </rPh>
    <phoneticPr fontId="14"/>
  </si>
  <si>
    <t>区　　分</t>
    <rPh sb="0" eb="1">
      <t>ク</t>
    </rPh>
    <rPh sb="3" eb="4">
      <t>ブン</t>
    </rPh>
    <phoneticPr fontId="14"/>
  </si>
  <si>
    <t>さつま町</t>
    <rPh sb="3" eb="4">
      <t>チョウ</t>
    </rPh>
    <phoneticPr fontId="4"/>
  </si>
  <si>
    <t>三島村</t>
    <rPh sb="0" eb="3">
      <t>ミシマムラ</t>
    </rPh>
    <phoneticPr fontId="4"/>
  </si>
  <si>
    <t>診療所長</t>
    <rPh sb="0" eb="2">
      <t>シンリョウ</t>
    </rPh>
    <rPh sb="2" eb="4">
      <t>ショチョウ</t>
    </rPh>
    <phoneticPr fontId="14"/>
  </si>
  <si>
    <t>保育所及び認定こども園</t>
    <rPh sb="0" eb="3">
      <t>ホイクショ</t>
    </rPh>
    <rPh sb="3" eb="4">
      <t>オヨ</t>
    </rPh>
    <rPh sb="5" eb="7">
      <t>ニンテイ</t>
    </rPh>
    <rPh sb="10" eb="11">
      <t>エン</t>
    </rPh>
    <phoneticPr fontId="4"/>
  </si>
  <si>
    <t>姶良市</t>
    <rPh sb="0" eb="3">
      <t>アイラシ</t>
    </rPh>
    <phoneticPr fontId="4"/>
  </si>
  <si>
    <t>伊佐市</t>
    <rPh sb="0" eb="2">
      <t>イサ</t>
    </rPh>
    <phoneticPr fontId="4"/>
  </si>
  <si>
    <t>南九州市</t>
    <rPh sb="0" eb="4">
      <t>ミナミキュウシュウシ</t>
    </rPh>
    <phoneticPr fontId="4"/>
  </si>
  <si>
    <t>奄美市</t>
    <rPh sb="0" eb="2">
      <t>アマミ</t>
    </rPh>
    <rPh sb="2" eb="3">
      <t>シ</t>
    </rPh>
    <phoneticPr fontId="4"/>
  </si>
  <si>
    <t>志布志市</t>
    <rPh sb="0" eb="3">
      <t>シブシ</t>
    </rPh>
    <rPh sb="3" eb="4">
      <t>シ</t>
    </rPh>
    <phoneticPr fontId="4"/>
  </si>
  <si>
    <t>全国</t>
    <rPh sb="0" eb="2">
      <t>ゼンコク</t>
    </rPh>
    <phoneticPr fontId="14"/>
  </si>
  <si>
    <t>県職員として勤務する者</t>
    <phoneticPr fontId="14"/>
  </si>
  <si>
    <t>鹿児島県</t>
    <phoneticPr fontId="14"/>
  </si>
  <si>
    <t>南さつま市</t>
    <rPh sb="0" eb="1">
      <t>ミナミ</t>
    </rPh>
    <rPh sb="4" eb="5">
      <t>シ</t>
    </rPh>
    <phoneticPr fontId="4"/>
  </si>
  <si>
    <t>いちき串木野市</t>
    <rPh sb="3" eb="7">
      <t>クシキノシ</t>
    </rPh>
    <phoneticPr fontId="4"/>
  </si>
  <si>
    <t>霧島市</t>
    <rPh sb="0" eb="2">
      <t>キリシマ</t>
    </rPh>
    <rPh sb="2" eb="3">
      <t>シ</t>
    </rPh>
    <phoneticPr fontId="4"/>
  </si>
  <si>
    <t>曽於市</t>
    <rPh sb="0" eb="2">
      <t>ソオ</t>
    </rPh>
    <rPh sb="2" eb="3">
      <t>シ</t>
    </rPh>
    <phoneticPr fontId="4"/>
  </si>
  <si>
    <t>本庁等</t>
    <rPh sb="0" eb="2">
      <t>ホンチョウ</t>
    </rPh>
    <rPh sb="2" eb="3">
      <t>トウ</t>
    </rPh>
    <phoneticPr fontId="4"/>
  </si>
  <si>
    <t>支配人及びその他の職員</t>
    <rPh sb="0" eb="3">
      <t>シハイニン</t>
    </rPh>
    <rPh sb="3" eb="4">
      <t>オヨ</t>
    </rPh>
    <rPh sb="7" eb="8">
      <t>タ</t>
    </rPh>
    <rPh sb="9" eb="11">
      <t>ショクイン</t>
    </rPh>
    <phoneticPr fontId="4"/>
  </si>
  <si>
    <t>国民宿舎等</t>
    <rPh sb="0" eb="2">
      <t>コクミン</t>
    </rPh>
    <rPh sb="2" eb="4">
      <t>シュクシャ</t>
    </rPh>
    <rPh sb="4" eb="5">
      <t>トウ</t>
    </rPh>
    <phoneticPr fontId="4"/>
  </si>
  <si>
    <t>日置市</t>
    <phoneticPr fontId="14"/>
  </si>
  <si>
    <t>薩摩川内市</t>
    <rPh sb="0" eb="2">
      <t>サツマ</t>
    </rPh>
    <rPh sb="2" eb="5">
      <t>センダイシ</t>
    </rPh>
    <phoneticPr fontId="4"/>
  </si>
  <si>
    <t>県職員として勤務する者</t>
    <rPh sb="0" eb="3">
      <t>ケンショクイン</t>
    </rPh>
    <rPh sb="6" eb="8">
      <t>キンム</t>
    </rPh>
    <rPh sb="10" eb="11">
      <t>モノ</t>
    </rPh>
    <phoneticPr fontId="14"/>
  </si>
  <si>
    <t>鹿児島県</t>
    <rPh sb="0" eb="4">
      <t>カゴシマケン</t>
    </rPh>
    <phoneticPr fontId="14"/>
  </si>
  <si>
    <t>垂水市</t>
    <rPh sb="0" eb="3">
      <t>タルミズシ</t>
    </rPh>
    <phoneticPr fontId="4"/>
  </si>
  <si>
    <t>幼児の保育に常時従事する職員</t>
    <rPh sb="0" eb="2">
      <t>ヨウジ</t>
    </rPh>
    <rPh sb="3" eb="5">
      <t>ホイク</t>
    </rPh>
    <rPh sb="6" eb="8">
      <t>ジョウジ</t>
    </rPh>
    <rPh sb="8" eb="10">
      <t>ジュウジ</t>
    </rPh>
    <rPh sb="12" eb="14">
      <t>ショクイン</t>
    </rPh>
    <phoneticPr fontId="4"/>
  </si>
  <si>
    <t>第１０表　給料の調整額の状況</t>
    <phoneticPr fontId="14"/>
  </si>
  <si>
    <t>県内町村
平均</t>
  </si>
  <si>
    <t>県内市
平均</t>
  </si>
  <si>
    <t>県内市町村
平均</t>
    <rPh sb="0" eb="2">
      <t>ケンナイ</t>
    </rPh>
    <rPh sb="2" eb="3">
      <t>シ</t>
    </rPh>
    <rPh sb="3" eb="5">
      <t>チョウソン</t>
    </rPh>
    <rPh sb="6" eb="8">
      <t>ヘイキン</t>
    </rPh>
    <phoneticPr fontId="26"/>
  </si>
  <si>
    <t>姶良市</t>
    <rPh sb="2" eb="3">
      <t>シ</t>
    </rPh>
    <phoneticPr fontId="27"/>
  </si>
  <si>
    <t>伊佐市</t>
    <rPh sb="0" eb="2">
      <t>イサ</t>
    </rPh>
    <rPh sb="2" eb="3">
      <t>シ</t>
    </rPh>
    <phoneticPr fontId="27"/>
  </si>
  <si>
    <t>南九州市</t>
    <rPh sb="0" eb="3">
      <t>ミナミキュウシュウ</t>
    </rPh>
    <rPh sb="3" eb="4">
      <t>シ</t>
    </rPh>
    <phoneticPr fontId="27"/>
  </si>
  <si>
    <t>屋久島町</t>
    <rPh sb="0" eb="3">
      <t>ヤクシマ</t>
    </rPh>
    <rPh sb="3" eb="4">
      <t>チョウ</t>
    </rPh>
    <phoneticPr fontId="27"/>
  </si>
  <si>
    <t>令和5年
4月1日</t>
    <rPh sb="0" eb="2">
      <t>レイワ</t>
    </rPh>
    <rPh sb="3" eb="4">
      <t>ネン</t>
    </rPh>
    <rPh sb="6" eb="7">
      <t>ガツ</t>
    </rPh>
    <rPh sb="8" eb="9">
      <t>ヒ</t>
    </rPh>
    <phoneticPr fontId="27"/>
  </si>
  <si>
    <t>団体名</t>
    <rPh sb="0" eb="3">
      <t>ダンタイメイ</t>
    </rPh>
    <phoneticPr fontId="27"/>
  </si>
  <si>
    <t>１　県内市町村のラスパイレス指数（一般行政職）</t>
    <rPh sb="2" eb="4">
      <t>ケンナイ</t>
    </rPh>
    <rPh sb="4" eb="7">
      <t>シチョウソン</t>
    </rPh>
    <rPh sb="17" eb="19">
      <t>イッパン</t>
    </rPh>
    <rPh sb="19" eb="22">
      <t>ギョウセイショク</t>
    </rPh>
    <phoneticPr fontId="8"/>
  </si>
  <si>
    <t>第１１表　給与水準（ラスパイレス指数）</t>
    <rPh sb="0" eb="1">
      <t>ダイ</t>
    </rPh>
    <rPh sb="3" eb="4">
      <t>ヒョウ</t>
    </rPh>
    <rPh sb="5" eb="7">
      <t>キュウヨ</t>
    </rPh>
    <rPh sb="7" eb="9">
      <t>スイジュン</t>
    </rPh>
    <rPh sb="16" eb="18">
      <t>シスウ</t>
    </rPh>
    <phoneticPr fontId="8"/>
  </si>
  <si>
    <t>２　県内市町村のラスパイレス指数平均値の推移</t>
    <rPh sb="2" eb="4">
      <t>ケンナイ</t>
    </rPh>
    <rPh sb="4" eb="7">
      <t>シチョウソン</t>
    </rPh>
    <rPh sb="14" eb="16">
      <t>シスウ</t>
    </rPh>
    <rPh sb="16" eb="18">
      <t>ヘイキン</t>
    </rPh>
    <rPh sb="18" eb="19">
      <t>アタイ</t>
    </rPh>
    <rPh sb="20" eb="22">
      <t>スイイ</t>
    </rPh>
    <phoneticPr fontId="8"/>
  </si>
  <si>
    <t>（各年４月１日現在）</t>
    <rPh sb="1" eb="3">
      <t>カクネン</t>
    </rPh>
    <rPh sb="4" eb="5">
      <t>ガツ</t>
    </rPh>
    <rPh sb="6" eb="7">
      <t>ヒ</t>
    </rPh>
    <rPh sb="7" eb="9">
      <t>ゲンザイ</t>
    </rPh>
    <phoneticPr fontId="8"/>
  </si>
  <si>
    <t>区分</t>
    <rPh sb="0" eb="1">
      <t>ク</t>
    </rPh>
    <rPh sb="1" eb="2">
      <t>ブン</t>
    </rPh>
    <phoneticPr fontId="8"/>
  </si>
  <si>
    <t>平成</t>
    <rPh sb="0" eb="2">
      <t>ヘイセイ</t>
    </rPh>
    <phoneticPr fontId="8"/>
  </si>
  <si>
    <t>令和</t>
    <rPh sb="0" eb="2">
      <t>レイワ</t>
    </rPh>
    <phoneticPr fontId="27"/>
  </si>
  <si>
    <t>増減</t>
    <rPh sb="0" eb="1">
      <t>ゾウ</t>
    </rPh>
    <rPh sb="1" eb="2">
      <t>ゲン</t>
    </rPh>
    <phoneticPr fontId="8"/>
  </si>
  <si>
    <t>25年</t>
    <rPh sb="2" eb="3">
      <t>ネン</t>
    </rPh>
    <phoneticPr fontId="8"/>
  </si>
  <si>
    <t>29年</t>
    <rPh sb="2" eb="3">
      <t>ネン</t>
    </rPh>
    <phoneticPr fontId="8"/>
  </si>
  <si>
    <t>30年</t>
    <rPh sb="2" eb="3">
      <t>ネン</t>
    </rPh>
    <phoneticPr fontId="8"/>
  </si>
  <si>
    <t>31年</t>
    <rPh sb="2" eb="3">
      <t>ネン</t>
    </rPh>
    <phoneticPr fontId="8"/>
  </si>
  <si>
    <t>２年</t>
    <rPh sb="1" eb="2">
      <t>ネン</t>
    </rPh>
    <phoneticPr fontId="27"/>
  </si>
  <si>
    <t>３年</t>
    <rPh sb="1" eb="2">
      <t>ネン</t>
    </rPh>
    <phoneticPr fontId="27"/>
  </si>
  <si>
    <t>４年</t>
    <rPh sb="1" eb="2">
      <t>ネン</t>
    </rPh>
    <phoneticPr fontId="27"/>
  </si>
  <si>
    <t>5年</t>
    <rPh sb="1" eb="2">
      <t>ネン</t>
    </rPh>
    <phoneticPr fontId="27"/>
  </si>
  <si>
    <t>(参考値)</t>
    <rPh sb="1" eb="4">
      <t>サンコウチ</t>
    </rPh>
    <phoneticPr fontId="27"/>
  </si>
  <si>
    <t>県内</t>
    <rPh sb="0" eb="2">
      <t>ケンナイ</t>
    </rPh>
    <phoneticPr fontId="8"/>
  </si>
  <si>
    <t>市</t>
    <rPh sb="0" eb="1">
      <t>シ</t>
    </rPh>
    <phoneticPr fontId="8"/>
  </si>
  <si>
    <t>町村</t>
    <rPh sb="0" eb="2">
      <t>チョウソン</t>
    </rPh>
    <phoneticPr fontId="8"/>
  </si>
  <si>
    <t>全体</t>
    <rPh sb="0" eb="2">
      <t>ゼンタイ</t>
    </rPh>
    <phoneticPr fontId="8"/>
  </si>
  <si>
    <t>全国</t>
    <rPh sb="0" eb="2">
      <t>ゼンコク</t>
    </rPh>
    <phoneticPr fontId="8"/>
  </si>
  <si>
    <t>・平成25年は，国家公務員の時限的な給与改定特例法による措置が無いとした場合の参考値である</t>
    <rPh sb="1" eb="3">
      <t>ヘイセイ</t>
    </rPh>
    <rPh sb="5" eb="6">
      <t>ネン</t>
    </rPh>
    <rPh sb="39" eb="41">
      <t>サンコウ</t>
    </rPh>
    <phoneticPr fontId="27"/>
  </si>
  <si>
    <t>・（　）は，地域手当補正後ラスパイレス指数である。</t>
  </si>
  <si>
    <t>３　県内市町村のラスパイレス指数の分布状況</t>
    <rPh sb="2" eb="4">
      <t>ケンナイ</t>
    </rPh>
    <rPh sb="4" eb="7">
      <t>シチョウソン</t>
    </rPh>
    <rPh sb="14" eb="16">
      <t>シスウ</t>
    </rPh>
    <rPh sb="17" eb="19">
      <t>ブンプ</t>
    </rPh>
    <rPh sb="19" eb="21">
      <t>ジョウキョウ</t>
    </rPh>
    <phoneticPr fontId="8"/>
  </si>
  <si>
    <t>町村</t>
    <rPh sb="0" eb="2">
      <t>チョウソン</t>
    </rPh>
    <phoneticPr fontId="27"/>
  </si>
  <si>
    <t>全体</t>
    <rPh sb="0" eb="1">
      <t>ゼン</t>
    </rPh>
    <rPh sb="1" eb="2">
      <t>カラダ</t>
    </rPh>
    <phoneticPr fontId="8"/>
  </si>
  <si>
    <t>全体増減</t>
    <rPh sb="0" eb="2">
      <t>ゼンタイ</t>
    </rPh>
    <rPh sb="2" eb="4">
      <t>ゾウゲン</t>
    </rPh>
    <phoneticPr fontId="8"/>
  </si>
  <si>
    <r>
      <t xml:space="preserve">25年
</t>
    </r>
    <r>
      <rPr>
        <sz val="6"/>
        <rFont val="ＭＳ 明朝"/>
        <family val="1"/>
        <charset val="128"/>
      </rPr>
      <t>(参考値)</t>
    </r>
    <rPh sb="2" eb="3">
      <t>ネン</t>
    </rPh>
    <rPh sb="5" eb="8">
      <t>サンコウチ</t>
    </rPh>
    <phoneticPr fontId="8"/>
  </si>
  <si>
    <t>５年</t>
    <rPh sb="1" eb="2">
      <t>ネン</t>
    </rPh>
    <phoneticPr fontId="8"/>
  </si>
  <si>
    <t>105以上</t>
    <rPh sb="3" eb="5">
      <t>イジョウ</t>
    </rPh>
    <phoneticPr fontId="8"/>
  </si>
  <si>
    <t>100以上</t>
    <rPh sb="3" eb="5">
      <t>イジョウ</t>
    </rPh>
    <phoneticPr fontId="8"/>
  </si>
  <si>
    <t>105未満　</t>
    <phoneticPr fontId="8"/>
  </si>
  <si>
    <t>95以上</t>
    <rPh sb="2" eb="4">
      <t>イジョウ</t>
    </rPh>
    <phoneticPr fontId="8"/>
  </si>
  <si>
    <t>100未満　</t>
    <phoneticPr fontId="8"/>
  </si>
  <si>
    <t>90以上</t>
    <rPh sb="2" eb="4">
      <t>イジョウ</t>
    </rPh>
    <phoneticPr fontId="8"/>
  </si>
  <si>
    <t>95未満　</t>
    <phoneticPr fontId="8"/>
  </si>
  <si>
    <t>90未満　</t>
    <phoneticPr fontId="8"/>
  </si>
  <si>
    <t>１  職員数調べ</t>
    <phoneticPr fontId="14"/>
  </si>
  <si>
    <t>（各年４月１日現在）</t>
    <rPh sb="1" eb="3">
      <t>カクネン</t>
    </rPh>
    <rPh sb="4" eb="5">
      <t>ツキ</t>
    </rPh>
    <rPh sb="6" eb="7">
      <t>ヒ</t>
    </rPh>
    <rPh sb="7" eb="9">
      <t>ゲンザイ</t>
    </rPh>
    <phoneticPr fontId="14"/>
  </si>
  <si>
    <t>年 度</t>
    <phoneticPr fontId="14"/>
  </si>
  <si>
    <t>増    減</t>
  </si>
  <si>
    <t>増 減 率</t>
  </si>
  <si>
    <t>備    考</t>
  </si>
  <si>
    <t>Ａ－Ｂ</t>
    <phoneticPr fontId="14"/>
  </si>
  <si>
    <t>×100</t>
    <phoneticPr fontId="14"/>
  </si>
  <si>
    <t>　区　分</t>
    <phoneticPr fontId="14"/>
  </si>
  <si>
    <t>（Ａ－Ｂ）</t>
  </si>
  <si>
    <t xml:space="preserve">　　 Ｂ     </t>
    <phoneticPr fontId="14"/>
  </si>
  <si>
    <t>総計</t>
  </si>
  <si>
    <t>人</t>
  </si>
  <si>
    <t>％</t>
  </si>
  <si>
    <t>県</t>
  </si>
  <si>
    <t>一般職員</t>
  </si>
  <si>
    <t>計</t>
  </si>
  <si>
    <t>教育公務員</t>
  </si>
  <si>
    <t>臨時職員</t>
  </si>
  <si>
    <t>市</t>
  </si>
  <si>
    <t>町</t>
  </si>
  <si>
    <t>村</t>
  </si>
  <si>
    <t>２  平均給料月額調べ</t>
    <phoneticPr fontId="14"/>
  </si>
  <si>
    <t>（各年４月１日現在）</t>
    <phoneticPr fontId="14"/>
  </si>
  <si>
    <t>　職 種</t>
    <phoneticPr fontId="14"/>
  </si>
  <si>
    <t>総計</t>
    <phoneticPr fontId="14"/>
  </si>
  <si>
    <t>百円</t>
  </si>
  <si>
    <t>一般行政職</t>
    <phoneticPr fontId="14"/>
  </si>
  <si>
    <t xml:space="preserve">税務職  </t>
    <phoneticPr fontId="14"/>
  </si>
  <si>
    <t>医師・歯科医師職</t>
    <phoneticPr fontId="14"/>
  </si>
  <si>
    <t>技能労務職</t>
    <phoneticPr fontId="14"/>
  </si>
  <si>
    <t>臨時職員</t>
    <rPh sb="3" eb="4">
      <t>イン</t>
    </rPh>
    <phoneticPr fontId="14"/>
  </si>
  <si>
    <t>３  平均年齢及び平均経験年数調べ</t>
    <phoneticPr fontId="14"/>
  </si>
  <si>
    <t>備                        考</t>
  </si>
  <si>
    <t>　区 分</t>
    <rPh sb="1" eb="2">
      <t>ク</t>
    </rPh>
    <rPh sb="3" eb="4">
      <t>ブン</t>
    </rPh>
    <phoneticPr fontId="14"/>
  </si>
  <si>
    <t>平均年齢</t>
  </si>
  <si>
    <t>平均経験年数</t>
  </si>
  <si>
    <t>４  職種別職員数及び平均給料月額調べ</t>
    <phoneticPr fontId="14"/>
  </si>
  <si>
    <t>区　　　　　　　　　分</t>
    <phoneticPr fontId="14"/>
  </si>
  <si>
    <t>職員数</t>
    <phoneticPr fontId="14"/>
  </si>
  <si>
    <t>１人当たり平均給料月額</t>
    <phoneticPr fontId="14"/>
  </si>
  <si>
    <t>市</t>
    <rPh sb="0" eb="1">
      <t>シ</t>
    </rPh>
    <phoneticPr fontId="14"/>
  </si>
  <si>
    <t>合　　　　　　　　　　計</t>
    <phoneticPr fontId="14"/>
  </si>
  <si>
    <t>計</t>
    <phoneticPr fontId="14"/>
  </si>
  <si>
    <t>一般職員</t>
    <rPh sb="0" eb="2">
      <t>イッパン</t>
    </rPh>
    <rPh sb="2" eb="4">
      <t>ショクイン</t>
    </rPh>
    <phoneticPr fontId="14"/>
  </si>
  <si>
    <t>薬剤師・医療技術職</t>
    <phoneticPr fontId="14"/>
  </si>
  <si>
    <t>看護・保健職</t>
    <phoneticPr fontId="14"/>
  </si>
  <si>
    <t>特定任期付職員</t>
    <rPh sb="0" eb="2">
      <t>トクテイ</t>
    </rPh>
    <rPh sb="2" eb="4">
      <t>ニンキ</t>
    </rPh>
    <rPh sb="4" eb="5">
      <t>ツキ</t>
    </rPh>
    <rPh sb="5" eb="7">
      <t>ショクイン</t>
    </rPh>
    <phoneticPr fontId="14"/>
  </si>
  <si>
    <t>教　員</t>
    <rPh sb="2" eb="3">
      <t>イン</t>
    </rPh>
    <phoneticPr fontId="14"/>
  </si>
  <si>
    <t xml:space="preserve">高等学校 </t>
    <phoneticPr fontId="14"/>
  </si>
  <si>
    <t>小中学校（幼稚園を含む。）</t>
    <phoneticPr fontId="14"/>
  </si>
  <si>
    <t>町村　</t>
    <rPh sb="0" eb="1">
      <t>チョウ</t>
    </rPh>
    <rPh sb="1" eb="2">
      <t>ソン</t>
    </rPh>
    <phoneticPr fontId="14"/>
  </si>
  <si>
    <t>海事職</t>
    <phoneticPr fontId="14"/>
  </si>
  <si>
    <t>(一)</t>
  </si>
  <si>
    <t>(二)</t>
  </si>
  <si>
    <t xml:space="preserve">            県           総            計</t>
    <phoneticPr fontId="14"/>
  </si>
  <si>
    <t>（備考）</t>
    <phoneticPr fontId="14"/>
  </si>
  <si>
    <t>１　市には，海事職（一），海事職（二）は該当なし。</t>
    <phoneticPr fontId="14"/>
  </si>
  <si>
    <t>　</t>
    <phoneticPr fontId="14"/>
  </si>
  <si>
    <t>５　定員管理調査における市町村職員数（総数）</t>
    <phoneticPr fontId="5"/>
  </si>
  <si>
    <t>令和５年４月1日現在</t>
    <rPh sb="0" eb="2">
      <t>レイワ</t>
    </rPh>
    <rPh sb="3" eb="4">
      <t>ネン</t>
    </rPh>
    <rPh sb="5" eb="6">
      <t>ガツ</t>
    </rPh>
    <rPh sb="7" eb="8">
      <t>ニチ</t>
    </rPh>
    <rPh sb="8" eb="10">
      <t>ゲンザイ</t>
    </rPh>
    <phoneticPr fontId="5"/>
  </si>
  <si>
    <t>増減数</t>
    <rPh sb="0" eb="2">
      <t>ゾウゲン</t>
    </rPh>
    <rPh sb="2" eb="3">
      <t>スウ</t>
    </rPh>
    <phoneticPr fontId="5"/>
  </si>
  <si>
    <t>伊佐市</t>
    <rPh sb="0" eb="2">
      <t>イサ</t>
    </rPh>
    <rPh sb="2" eb="3">
      <t>シ</t>
    </rPh>
    <phoneticPr fontId="5"/>
  </si>
  <si>
    <t>計</t>
    <rPh sb="0" eb="1">
      <t>ケイ</t>
    </rPh>
    <phoneticPr fontId="5"/>
  </si>
  <si>
    <t>計   37   団体</t>
    <rPh sb="0" eb="1">
      <t>ケイ</t>
    </rPh>
    <rPh sb="9" eb="11">
      <t>ダンタイ</t>
    </rPh>
    <phoneticPr fontId="5"/>
  </si>
  <si>
    <t>℡ 099-206-1397</t>
    <phoneticPr fontId="5"/>
  </si>
  <si>
    <t>（鹿児島県市町村自治会館内）</t>
    <rPh sb="1" eb="5">
      <t>カゴシマケン</t>
    </rPh>
    <rPh sb="5" eb="8">
      <t>シチョウソン</t>
    </rPh>
    <rPh sb="8" eb="10">
      <t>ジチ</t>
    </rPh>
    <rPh sb="10" eb="12">
      <t>カイカン</t>
    </rPh>
    <rPh sb="12" eb="13">
      <t>ナイ</t>
    </rPh>
    <phoneticPr fontId="5"/>
  </si>
  <si>
    <t>鹿児島市鴨池新町7-4</t>
    <rPh sb="0" eb="4">
      <t>カゴシマシ</t>
    </rPh>
    <rPh sb="4" eb="6">
      <t>カモイケ</t>
    </rPh>
    <rPh sb="6" eb="8">
      <t>シンマチ</t>
    </rPh>
    <phoneticPr fontId="5"/>
  </si>
  <si>
    <t>県内全(43)市町村</t>
    <rPh sb="0" eb="2">
      <t>ケンナイ</t>
    </rPh>
    <rPh sb="2" eb="3">
      <t>ゼン</t>
    </rPh>
    <rPh sb="7" eb="8">
      <t>シ</t>
    </rPh>
    <rPh sb="8" eb="9">
      <t>マチ</t>
    </rPh>
    <rPh sb="9" eb="10">
      <t>ムラ</t>
    </rPh>
    <phoneticPr fontId="5"/>
  </si>
  <si>
    <t>〒890-0064</t>
    <phoneticPr fontId="5"/>
  </si>
  <si>
    <t>後期高齢者医療</t>
    <rPh sb="0" eb="2">
      <t>コウキ</t>
    </rPh>
    <rPh sb="2" eb="5">
      <t>コウレイシャ</t>
    </rPh>
    <rPh sb="5" eb="7">
      <t>イリョウ</t>
    </rPh>
    <phoneticPr fontId="5"/>
  </si>
  <si>
    <t>Ｈ19. 3. 1</t>
    <phoneticPr fontId="5"/>
  </si>
  <si>
    <t>鹿児島県後期高齢者
　　　　 医療広域連合</t>
    <rPh sb="0" eb="4">
      <t>カゴシマケン</t>
    </rPh>
    <rPh sb="4" eb="6">
      <t>コウキ</t>
    </rPh>
    <rPh sb="6" eb="9">
      <t>コウレイシャ</t>
    </rPh>
    <rPh sb="15" eb="17">
      <t>イリョウ</t>
    </rPh>
    <rPh sb="17" eb="19">
      <t>コウイキ</t>
    </rPh>
    <rPh sb="19" eb="21">
      <t>レンゴウ</t>
    </rPh>
    <phoneticPr fontId="5"/>
  </si>
  <si>
    <t>℡ 0997-81-7855</t>
    <phoneticPr fontId="5"/>
  </si>
  <si>
    <t>（徳之島愛ﾗﾝﾄﾞｸﾘｰﾝｾﾝﾀｰ内）</t>
    <rPh sb="1" eb="4">
      <t>トクノシマ</t>
    </rPh>
    <rPh sb="4" eb="5">
      <t>アイ</t>
    </rPh>
    <rPh sb="17" eb="18">
      <t>ナイ</t>
    </rPh>
    <phoneticPr fontId="5"/>
  </si>
  <si>
    <t>大島郡伊仙町目手久1395</t>
    <rPh sb="0" eb="3">
      <t>オオシマグン</t>
    </rPh>
    <rPh sb="3" eb="6">
      <t>イセンチョウ</t>
    </rPh>
    <rPh sb="6" eb="7">
      <t>メ</t>
    </rPh>
    <rPh sb="7" eb="8">
      <t>テ</t>
    </rPh>
    <rPh sb="8" eb="9">
      <t>ヒサ</t>
    </rPh>
    <phoneticPr fontId="5"/>
  </si>
  <si>
    <t>徳之島町
天城町
伊仙町</t>
    <rPh sb="0" eb="4">
      <t>トクノシマチョウ</t>
    </rPh>
    <rPh sb="9" eb="12">
      <t>イセンチョウ</t>
    </rPh>
    <phoneticPr fontId="5"/>
  </si>
  <si>
    <t>〒891-8113</t>
    <phoneticPr fontId="5"/>
  </si>
  <si>
    <t>ごみ処理
火葬場
と畜場</t>
    <rPh sb="2" eb="4">
      <t>ショリ</t>
    </rPh>
    <rPh sb="5" eb="8">
      <t>カソウバ</t>
    </rPh>
    <rPh sb="10" eb="11">
      <t>チク</t>
    </rPh>
    <rPh sb="11" eb="12">
      <t>ジョウ</t>
    </rPh>
    <phoneticPr fontId="5"/>
  </si>
  <si>
    <t>Ｈ13. 3. 8</t>
    <phoneticPr fontId="5"/>
  </si>
  <si>
    <t>徳之島愛ランド
　　　　　　 広域連合</t>
    <phoneticPr fontId="5"/>
  </si>
  <si>
    <t>℡ 0997-81-1221</t>
    <phoneticPr fontId="5"/>
  </si>
  <si>
    <t>徳之島町
天城町
伊仙町</t>
    <rPh sb="0" eb="4">
      <t>トクノシマチョウ</t>
    </rPh>
    <rPh sb="5" eb="8">
      <t>アマギチョウ</t>
    </rPh>
    <rPh sb="9" eb="12">
      <t>イセンチョウ</t>
    </rPh>
    <phoneticPr fontId="5"/>
  </si>
  <si>
    <t>〒891-7101</t>
    <phoneticPr fontId="5"/>
  </si>
  <si>
    <t>介護保険
障害者福祉</t>
    <rPh sb="0" eb="2">
      <t>カイゴ</t>
    </rPh>
    <rPh sb="2" eb="4">
      <t>ホケン</t>
    </rPh>
    <rPh sb="5" eb="8">
      <t>ショウガイシャ</t>
    </rPh>
    <rPh sb="8" eb="10">
      <t>フクシ</t>
    </rPh>
    <phoneticPr fontId="5"/>
  </si>
  <si>
    <t>Ｈ11. 5.19</t>
    <phoneticPr fontId="5"/>
  </si>
  <si>
    <t>徳之島地区
　　　　 介護保険組合</t>
    <phoneticPr fontId="5"/>
  </si>
  <si>
    <t>℡ 099-474-1111</t>
    <phoneticPr fontId="5"/>
  </si>
  <si>
    <t>志布志市志布志町帖3674-1</t>
    <rPh sb="0" eb="4">
      <t>シブシシ</t>
    </rPh>
    <rPh sb="4" eb="7">
      <t>シブシ</t>
    </rPh>
    <rPh sb="7" eb="8">
      <t>チョウ</t>
    </rPh>
    <rPh sb="8" eb="9">
      <t>チョウ</t>
    </rPh>
    <phoneticPr fontId="5"/>
  </si>
  <si>
    <t>曽於市
志布志市
大崎町</t>
    <rPh sb="0" eb="3">
      <t>ソオシ</t>
    </rPh>
    <rPh sb="4" eb="8">
      <t>シブシシ</t>
    </rPh>
    <phoneticPr fontId="5"/>
  </si>
  <si>
    <t>〒899-7102</t>
    <phoneticPr fontId="5"/>
  </si>
  <si>
    <t>卸売市場</t>
    <rPh sb="0" eb="2">
      <t>オロシウリ</t>
    </rPh>
    <rPh sb="2" eb="4">
      <t>シジョウ</t>
    </rPh>
    <phoneticPr fontId="5"/>
  </si>
  <si>
    <t>Ｓ55. 9. 9</t>
    <phoneticPr fontId="5"/>
  </si>
  <si>
    <t>曽於地域公設地方
　　 卸売市場管理組合</t>
    <phoneticPr fontId="5"/>
  </si>
  <si>
    <t>℡ 0995-23-1311</t>
    <phoneticPr fontId="5"/>
  </si>
  <si>
    <t>（伊佐市役所内）</t>
    <rPh sb="1" eb="3">
      <t>イサ</t>
    </rPh>
    <rPh sb="3" eb="6">
      <t>シヤクショ</t>
    </rPh>
    <rPh sb="6" eb="7">
      <t>ナイ</t>
    </rPh>
    <phoneticPr fontId="5"/>
  </si>
  <si>
    <t>伊佐市大口里1888</t>
    <rPh sb="0" eb="3">
      <t>イサシ</t>
    </rPh>
    <rPh sb="3" eb="5">
      <t>オオグチ</t>
    </rPh>
    <rPh sb="5" eb="6">
      <t>サト</t>
    </rPh>
    <phoneticPr fontId="5"/>
  </si>
  <si>
    <t>伊佐市
湧水町</t>
    <rPh sb="0" eb="2">
      <t>イサ</t>
    </rPh>
    <rPh sb="2" eb="3">
      <t>シ</t>
    </rPh>
    <rPh sb="4" eb="6">
      <t>ユウスイ</t>
    </rPh>
    <rPh sb="6" eb="7">
      <t>チョウ</t>
    </rPh>
    <phoneticPr fontId="5"/>
  </si>
  <si>
    <t>〒895-2511</t>
    <phoneticPr fontId="5"/>
  </si>
  <si>
    <t>Ｓ51. 8.24</t>
    <phoneticPr fontId="5"/>
  </si>
  <si>
    <t>大口地方卸売市場
　　　　　　 管理組合</t>
    <phoneticPr fontId="5"/>
  </si>
  <si>
    <t>℡ 0997-23-3332</t>
    <phoneticPr fontId="5"/>
  </si>
  <si>
    <t>西之表市西之表16314番地7</t>
    <rPh sb="0" eb="4">
      <t>ニシノオモテシ</t>
    </rPh>
    <rPh sb="4" eb="7">
      <t>ニシノオモテ</t>
    </rPh>
    <rPh sb="12" eb="14">
      <t>バンチ</t>
    </rPh>
    <phoneticPr fontId="5"/>
  </si>
  <si>
    <t>西之表市
中種子町
南種子町</t>
    <rPh sb="0" eb="4">
      <t>ニシノオモテシ</t>
    </rPh>
    <rPh sb="5" eb="9">
      <t>ナカタネチョウ</t>
    </rPh>
    <rPh sb="10" eb="14">
      <t>ミナミタネチョウ</t>
    </rPh>
    <phoneticPr fontId="5"/>
  </si>
  <si>
    <t>〒891-3101</t>
    <phoneticPr fontId="5"/>
  </si>
  <si>
    <t>診療所</t>
    <rPh sb="0" eb="3">
      <t>シンリョウショ</t>
    </rPh>
    <phoneticPr fontId="5"/>
  </si>
  <si>
    <t>Ｈ21. 2.20</t>
    <phoneticPr fontId="5"/>
  </si>
  <si>
    <t>種子島
　　 産婦人科医院組合</t>
    <phoneticPr fontId="5"/>
  </si>
  <si>
    <t>℡ 0997-26-1230</t>
    <phoneticPr fontId="5"/>
  </si>
  <si>
    <t>熊毛郡南種子町中之上1700-22</t>
    <rPh sb="0" eb="3">
      <t>クマゲグン</t>
    </rPh>
    <rPh sb="3" eb="7">
      <t>ミナミタネチョウ</t>
    </rPh>
    <rPh sb="7" eb="8">
      <t>ナカ</t>
    </rPh>
    <rPh sb="8" eb="9">
      <t>ノ</t>
    </rPh>
    <rPh sb="9" eb="10">
      <t>ウエ</t>
    </rPh>
    <phoneticPr fontId="5"/>
  </si>
  <si>
    <t>中種子町
南種子町</t>
    <rPh sb="0" eb="4">
      <t>ナカタネチョウ</t>
    </rPh>
    <rPh sb="5" eb="9">
      <t>ミナミタネチョウ</t>
    </rPh>
    <phoneticPr fontId="5"/>
  </si>
  <si>
    <t>〒891-3701</t>
    <phoneticPr fontId="5"/>
  </si>
  <si>
    <t>病院</t>
    <rPh sb="0" eb="2">
      <t>ビョウイン</t>
    </rPh>
    <phoneticPr fontId="5"/>
  </si>
  <si>
    <t>Ｈ13. 4. 1</t>
    <phoneticPr fontId="5"/>
  </si>
  <si>
    <t>公立種子島病院組合</t>
    <phoneticPr fontId="5"/>
  </si>
  <si>
    <t>コード</t>
    <phoneticPr fontId="5"/>
  </si>
  <si>
    <t>職員数</t>
    <rPh sb="0" eb="3">
      <t>ショクインスウ</t>
    </rPh>
    <phoneticPr fontId="5"/>
  </si>
  <si>
    <t>組合を組織する
地方公共団体</t>
    <rPh sb="0" eb="2">
      <t>クミアイ</t>
    </rPh>
    <rPh sb="3" eb="5">
      <t>ソシキ</t>
    </rPh>
    <rPh sb="8" eb="10">
      <t>チホウ</t>
    </rPh>
    <rPh sb="10" eb="12">
      <t>コウキョウ</t>
    </rPh>
    <rPh sb="12" eb="14">
      <t>ダンタイ</t>
    </rPh>
    <phoneticPr fontId="5"/>
  </si>
  <si>
    <t>事務局所在地</t>
    <rPh sb="0" eb="1">
      <t>コト</t>
    </rPh>
    <rPh sb="1" eb="2">
      <t>ツトム</t>
    </rPh>
    <rPh sb="2" eb="3">
      <t>キョク</t>
    </rPh>
    <rPh sb="3" eb="4">
      <t>トコロ</t>
    </rPh>
    <rPh sb="4" eb="5">
      <t>ザイ</t>
    </rPh>
    <rPh sb="5" eb="6">
      <t>チ</t>
    </rPh>
    <phoneticPr fontId="5"/>
  </si>
  <si>
    <t>共同事務</t>
    <rPh sb="0" eb="2">
      <t>キョウドウ</t>
    </rPh>
    <rPh sb="2" eb="4">
      <t>ジム</t>
    </rPh>
    <phoneticPr fontId="5"/>
  </si>
  <si>
    <t>設立年月日</t>
    <rPh sb="0" eb="1">
      <t>シツラ</t>
    </rPh>
    <rPh sb="1" eb="2">
      <t>タテ</t>
    </rPh>
    <rPh sb="2" eb="5">
      <t>ネンガッピ</t>
    </rPh>
    <phoneticPr fontId="5"/>
  </si>
  <si>
    <t>組合等名称</t>
    <rPh sb="0" eb="2">
      <t>クミアイ</t>
    </rPh>
    <rPh sb="2" eb="3">
      <t>トウ</t>
    </rPh>
    <rPh sb="3" eb="4">
      <t>ナ</t>
    </rPh>
    <rPh sb="4" eb="5">
      <t>ショウ</t>
    </rPh>
    <phoneticPr fontId="5"/>
  </si>
  <si>
    <t>団　体</t>
    <rPh sb="0" eb="1">
      <t>ダン</t>
    </rPh>
    <rPh sb="2" eb="3">
      <t>カラダ</t>
    </rPh>
    <phoneticPr fontId="5"/>
  </si>
  <si>
    <t>錦江町</t>
    <phoneticPr fontId="5"/>
  </si>
  <si>
    <t>℡ 0994-63-0168</t>
    <phoneticPr fontId="5"/>
  </si>
  <si>
    <t>東串良町　肝付町</t>
    <rPh sb="0" eb="4">
      <t>ヒガシクシラチョウ</t>
    </rPh>
    <rPh sb="5" eb="8">
      <t>キモツキチョウ</t>
    </rPh>
    <phoneticPr fontId="5"/>
  </si>
  <si>
    <t>垂水市(火葬場を除く)</t>
    <rPh sb="4" eb="7">
      <t>カソウバ</t>
    </rPh>
    <rPh sb="8" eb="9">
      <t>ノゾ</t>
    </rPh>
    <phoneticPr fontId="5"/>
  </si>
  <si>
    <t>鹿屋市串良町下小原3893-8</t>
    <rPh sb="0" eb="3">
      <t>カノヤシ</t>
    </rPh>
    <rPh sb="3" eb="5">
      <t>クシラ</t>
    </rPh>
    <rPh sb="5" eb="6">
      <t>チョウ</t>
    </rPh>
    <rPh sb="6" eb="7">
      <t>シモ</t>
    </rPh>
    <rPh sb="7" eb="9">
      <t>オハラ</t>
    </rPh>
    <phoneticPr fontId="5"/>
  </si>
  <si>
    <t>南大隅町</t>
    <phoneticPr fontId="5"/>
  </si>
  <si>
    <t>鹿屋市</t>
    <rPh sb="0" eb="3">
      <t>カノヤシ</t>
    </rPh>
    <phoneticPr fontId="5"/>
  </si>
  <si>
    <t>〒893-1604</t>
    <phoneticPr fontId="5"/>
  </si>
  <si>
    <t>ごみ処理
火葬場
介護保険
障害者福祉</t>
    <rPh sb="2" eb="4">
      <t>ショリ</t>
    </rPh>
    <rPh sb="5" eb="8">
      <t>カソウバ</t>
    </rPh>
    <rPh sb="9" eb="11">
      <t>カイゴ</t>
    </rPh>
    <rPh sb="11" eb="13">
      <t>ホケン</t>
    </rPh>
    <rPh sb="14" eb="17">
      <t>ショウガイシャ</t>
    </rPh>
    <rPh sb="17" eb="19">
      <t>フクシ</t>
    </rPh>
    <phoneticPr fontId="5"/>
  </si>
  <si>
    <t>Ｈ12. 6.19</t>
    <phoneticPr fontId="5"/>
  </si>
  <si>
    <t>大隅肝属広域事務組合</t>
    <rPh sb="0" eb="2">
      <t>オオスミ</t>
    </rPh>
    <rPh sb="2" eb="4">
      <t>キモツキ</t>
    </rPh>
    <rPh sb="4" eb="6">
      <t>コウイキ</t>
    </rPh>
    <rPh sb="6" eb="8">
      <t>ジム</t>
    </rPh>
    <rPh sb="8" eb="10">
      <t>クミアイ</t>
    </rPh>
    <phoneticPr fontId="5"/>
  </si>
  <si>
    <t>瀬戸内町</t>
    <phoneticPr fontId="5"/>
  </si>
  <si>
    <t>℡ 0997-52-4900</t>
    <phoneticPr fontId="5"/>
  </si>
  <si>
    <t>宇検村</t>
    <phoneticPr fontId="5"/>
  </si>
  <si>
    <t>喜界町</t>
    <phoneticPr fontId="5"/>
  </si>
  <si>
    <t>大和村</t>
    <phoneticPr fontId="5"/>
  </si>
  <si>
    <t>奄美市名瀬幸町20-6</t>
    <rPh sb="0" eb="3">
      <t>アマミシ</t>
    </rPh>
    <rPh sb="3" eb="5">
      <t>ナセ</t>
    </rPh>
    <rPh sb="5" eb="7">
      <t>サイワイチョウ</t>
    </rPh>
    <phoneticPr fontId="5"/>
  </si>
  <si>
    <t>龍郷町</t>
    <phoneticPr fontId="5"/>
  </si>
  <si>
    <t>奄美市</t>
    <rPh sb="0" eb="2">
      <t>アマミ</t>
    </rPh>
    <rPh sb="2" eb="3">
      <t>シ</t>
    </rPh>
    <phoneticPr fontId="5"/>
  </si>
  <si>
    <t>〒894-0025</t>
    <phoneticPr fontId="5"/>
  </si>
  <si>
    <t>Ｈ11. 6. 1</t>
    <phoneticPr fontId="5"/>
  </si>
  <si>
    <t>奄美大島地区
 介護保険一部事務組合</t>
    <phoneticPr fontId="5"/>
  </si>
  <si>
    <t>℡ 0997-24-3933</t>
    <phoneticPr fontId="5"/>
  </si>
  <si>
    <t>（西之表市役所内）</t>
    <rPh sb="1" eb="4">
      <t>ニシノオモテ</t>
    </rPh>
    <rPh sb="4" eb="7">
      <t>シヤクショ</t>
    </rPh>
    <rPh sb="7" eb="8">
      <t>ナイ</t>
    </rPh>
    <phoneticPr fontId="5"/>
  </si>
  <si>
    <t>西之表市西之表7612</t>
    <rPh sb="0" eb="4">
      <t>ニシノオモテシ</t>
    </rPh>
    <rPh sb="4" eb="7">
      <t>ニシノオモテ</t>
    </rPh>
    <phoneticPr fontId="5"/>
  </si>
  <si>
    <t>西之表市
中種子町</t>
    <rPh sb="0" eb="4">
      <t>ニシノオモテシ</t>
    </rPh>
    <rPh sb="5" eb="9">
      <t>ナカタネチョウ</t>
    </rPh>
    <phoneticPr fontId="5"/>
  </si>
  <si>
    <t>〒891-3193</t>
    <phoneticPr fontId="5"/>
  </si>
  <si>
    <t>ごみ処理
介護保険</t>
    <rPh sb="2" eb="4">
      <t>ショリ</t>
    </rPh>
    <rPh sb="5" eb="7">
      <t>カイゴ</t>
    </rPh>
    <rPh sb="7" eb="9">
      <t>ホケン</t>
    </rPh>
    <phoneticPr fontId="5"/>
  </si>
  <si>
    <t>種子島地区
　　　　 広域事務組合</t>
    <phoneticPr fontId="5"/>
  </si>
  <si>
    <t>℡ 099-471-6545</t>
    <phoneticPr fontId="5"/>
  </si>
  <si>
    <t>志布志市有明町野井倉8276-1</t>
    <rPh sb="0" eb="4">
      <t>シブシシ</t>
    </rPh>
    <rPh sb="4" eb="7">
      <t>アリアケチョウ</t>
    </rPh>
    <rPh sb="7" eb="8">
      <t>ノ</t>
    </rPh>
    <rPh sb="8" eb="9">
      <t>イ</t>
    </rPh>
    <rPh sb="9" eb="10">
      <t>クラ</t>
    </rPh>
    <phoneticPr fontId="5"/>
  </si>
  <si>
    <t>曽於市
志布志市
大崎町</t>
    <rPh sb="0" eb="3">
      <t>ソオシ</t>
    </rPh>
    <rPh sb="4" eb="8">
      <t>シブシシ</t>
    </rPh>
    <rPh sb="9" eb="12">
      <t>オオサキチョウ</t>
    </rPh>
    <phoneticPr fontId="5"/>
  </si>
  <si>
    <t>〒899-7402</t>
    <phoneticPr fontId="5"/>
  </si>
  <si>
    <t>曽於地区介護保険組合</t>
    <phoneticPr fontId="5"/>
  </si>
  <si>
    <t>℡ 0995-64-2380</t>
    <phoneticPr fontId="5"/>
  </si>
  <si>
    <t>霧島市隼人町内山田1-11-11</t>
    <rPh sb="0" eb="2">
      <t>キリシマ</t>
    </rPh>
    <rPh sb="2" eb="3">
      <t>シ</t>
    </rPh>
    <rPh sb="3" eb="6">
      <t>ハヤトチョウ</t>
    </rPh>
    <rPh sb="6" eb="9">
      <t>ウチヤマダ</t>
    </rPh>
    <phoneticPr fontId="5"/>
  </si>
  <si>
    <t>霧島市
伊佐市
姶良市
湧水町</t>
    <rPh sb="0" eb="3">
      <t>キリシマシ</t>
    </rPh>
    <rPh sb="4" eb="6">
      <t>イサ</t>
    </rPh>
    <rPh sb="6" eb="7">
      <t>シ</t>
    </rPh>
    <rPh sb="10" eb="11">
      <t>シ</t>
    </rPh>
    <rPh sb="12" eb="14">
      <t>ユウスイ</t>
    </rPh>
    <rPh sb="14" eb="15">
      <t>マチ</t>
    </rPh>
    <phoneticPr fontId="5"/>
  </si>
  <si>
    <t>〒899-5106</t>
    <phoneticPr fontId="5"/>
  </si>
  <si>
    <t>Ｈ11. 5.18</t>
    <phoneticPr fontId="5"/>
  </si>
  <si>
    <t>姶良・伊佐地区
　　　　 介護保険組合</t>
    <phoneticPr fontId="5"/>
  </si>
  <si>
    <t>℡ 0993-78-3001</t>
    <phoneticPr fontId="5"/>
  </si>
  <si>
    <t>（南九州市川辺支所内）</t>
    <phoneticPr fontId="5"/>
  </si>
  <si>
    <t>南九州市川辺町平山3234</t>
    <rPh sb="0" eb="1">
      <t>ミナミ</t>
    </rPh>
    <rPh sb="1" eb="3">
      <t>キュウシュウ</t>
    </rPh>
    <rPh sb="3" eb="4">
      <t>シ</t>
    </rPh>
    <rPh sb="4" eb="6">
      <t>カワナベ</t>
    </rPh>
    <rPh sb="6" eb="7">
      <t>チョウ</t>
    </rPh>
    <rPh sb="7" eb="9">
      <t>ヒラヤマ</t>
    </rPh>
    <phoneticPr fontId="5"/>
  </si>
  <si>
    <t>枕崎市
南さつま市
南九州市</t>
    <rPh sb="0" eb="3">
      <t>マクラザキシ</t>
    </rPh>
    <rPh sb="4" eb="5">
      <t>ミナミ</t>
    </rPh>
    <rPh sb="8" eb="9">
      <t>シ</t>
    </rPh>
    <rPh sb="10" eb="13">
      <t>ミナミキュウシュウ</t>
    </rPh>
    <rPh sb="13" eb="14">
      <t>シ</t>
    </rPh>
    <phoneticPr fontId="5"/>
  </si>
  <si>
    <t>〒897-0215</t>
    <phoneticPr fontId="5"/>
  </si>
  <si>
    <t>介護保険</t>
    <rPh sb="0" eb="2">
      <t>カイゴ</t>
    </rPh>
    <rPh sb="2" eb="4">
      <t>ホケン</t>
    </rPh>
    <phoneticPr fontId="5"/>
  </si>
  <si>
    <t>Ｈ11. 3.19</t>
    <phoneticPr fontId="5"/>
  </si>
  <si>
    <t>南薩介護保険事務組合</t>
    <phoneticPr fontId="5"/>
  </si>
  <si>
    <t>℡ 0997-52-6032</t>
    <phoneticPr fontId="5"/>
  </si>
  <si>
    <t>奄美市
大島郡内全（11）町村</t>
    <rPh sb="0" eb="2">
      <t>アマミ</t>
    </rPh>
    <rPh sb="2" eb="3">
      <t>シ</t>
    </rPh>
    <phoneticPr fontId="5"/>
  </si>
  <si>
    <t>〒894-0023</t>
    <phoneticPr fontId="5"/>
  </si>
  <si>
    <t>地域振興
場外離着陸場
視聴覚教育</t>
    <rPh sb="0" eb="2">
      <t>チイキ</t>
    </rPh>
    <rPh sb="2" eb="4">
      <t>シンコウ</t>
    </rPh>
    <rPh sb="5" eb="7">
      <t>ジョウガイ</t>
    </rPh>
    <rPh sb="7" eb="10">
      <t>リチャクリク</t>
    </rPh>
    <rPh sb="10" eb="11">
      <t>ジョウ</t>
    </rPh>
    <rPh sb="12" eb="15">
      <t>シチョウカク</t>
    </rPh>
    <rPh sb="15" eb="17">
      <t>キョウイク</t>
    </rPh>
    <phoneticPr fontId="5"/>
  </si>
  <si>
    <t>Ｈ 3. 7. 1</t>
    <phoneticPr fontId="5"/>
  </si>
  <si>
    <t>奄美群島広域事務組合</t>
    <phoneticPr fontId="5"/>
  </si>
  <si>
    <t>℡ 0997-52-0100</t>
    <phoneticPr fontId="5"/>
  </si>
  <si>
    <t>奄美市名瀬小浜町27-5</t>
    <rPh sb="0" eb="3">
      <t>アマミシ</t>
    </rPh>
    <rPh sb="3" eb="5">
      <t>ナセ</t>
    </rPh>
    <rPh sb="5" eb="7">
      <t>コハマ</t>
    </rPh>
    <rPh sb="7" eb="8">
      <t>チョウ</t>
    </rPh>
    <phoneticPr fontId="5"/>
  </si>
  <si>
    <t>〒894-0006</t>
    <phoneticPr fontId="5"/>
  </si>
  <si>
    <t>消防
救急</t>
    <rPh sb="0" eb="2">
      <t>ショウボウ</t>
    </rPh>
    <rPh sb="3" eb="5">
      <t>キュウキュウ</t>
    </rPh>
    <phoneticPr fontId="5"/>
  </si>
  <si>
    <t>Ｈ元. 4. 1</t>
    <rPh sb="1" eb="2">
      <t>ガン</t>
    </rPh>
    <phoneticPr fontId="5"/>
  </si>
  <si>
    <t>大島地区消防組合</t>
    <phoneticPr fontId="5"/>
  </si>
  <si>
    <t>℡ 0997-23-0119</t>
    <phoneticPr fontId="5"/>
  </si>
  <si>
    <t>西之表市鴨女町248</t>
    <rPh sb="0" eb="3">
      <t>ニシノオモテ</t>
    </rPh>
    <rPh sb="3" eb="4">
      <t>シ</t>
    </rPh>
    <rPh sb="4" eb="5">
      <t>カモ</t>
    </rPh>
    <rPh sb="5" eb="6">
      <t>オンナ</t>
    </rPh>
    <rPh sb="6" eb="7">
      <t>チョウ</t>
    </rPh>
    <phoneticPr fontId="5"/>
  </si>
  <si>
    <t>西之表市
中種子町
南種子町
屋久島町</t>
    <rPh sb="0" eb="4">
      <t>ニシノオモテシ</t>
    </rPh>
    <rPh sb="5" eb="9">
      <t>ナカタネチョウ</t>
    </rPh>
    <rPh sb="15" eb="18">
      <t>ヤクシマ</t>
    </rPh>
    <rPh sb="18" eb="19">
      <t>チョウ</t>
    </rPh>
    <phoneticPr fontId="5"/>
  </si>
  <si>
    <t>〒891-3116</t>
    <phoneticPr fontId="5"/>
  </si>
  <si>
    <t>Ｓ63. 4. 1</t>
    <phoneticPr fontId="5"/>
  </si>
  <si>
    <t>熊毛地区消防組合</t>
    <phoneticPr fontId="5"/>
  </si>
  <si>
    <t>℡ 099-473-1388</t>
    <phoneticPr fontId="5"/>
  </si>
  <si>
    <t>志布志市志布志町志布志3240-13</t>
    <rPh sb="0" eb="4">
      <t>シブシシ</t>
    </rPh>
    <rPh sb="4" eb="8">
      <t>シブシチョウ</t>
    </rPh>
    <rPh sb="8" eb="11">
      <t>シブシ</t>
    </rPh>
    <phoneticPr fontId="5"/>
  </si>
  <si>
    <r>
      <t>志布志市</t>
    </r>
    <r>
      <rPr>
        <sz val="7"/>
        <rFont val="ＭＳ 明朝"/>
        <family val="1"/>
        <charset val="128"/>
      </rPr>
      <t>(し尿は旧志布志町，旧有
　　　　　明町のみ)</t>
    </r>
    <r>
      <rPr>
        <sz val="8"/>
        <rFont val="ＭＳ 明朝"/>
        <family val="1"/>
        <charset val="128"/>
      </rPr>
      <t xml:space="preserve">
大崎町</t>
    </r>
    <rPh sb="0" eb="3">
      <t>シブシ</t>
    </rPh>
    <rPh sb="3" eb="4">
      <t>シ</t>
    </rPh>
    <rPh sb="6" eb="7">
      <t>ニョウ</t>
    </rPh>
    <rPh sb="8" eb="9">
      <t>キュウ</t>
    </rPh>
    <rPh sb="9" eb="13">
      <t>シブシチョウ</t>
    </rPh>
    <rPh sb="14" eb="15">
      <t>キュウ</t>
    </rPh>
    <rPh sb="15" eb="16">
      <t>タモツ</t>
    </rPh>
    <rPh sb="22" eb="23">
      <t>アキラ</t>
    </rPh>
    <rPh sb="23" eb="24">
      <t>マチ</t>
    </rPh>
    <rPh sb="28" eb="31">
      <t>オオサキチョウ</t>
    </rPh>
    <phoneticPr fontId="5"/>
  </si>
  <si>
    <t>〒899-7103</t>
    <phoneticPr fontId="5"/>
  </si>
  <si>
    <t>し尿処理
ごみ処理
火葬場
養護老人ホーム</t>
    <rPh sb="1" eb="2">
      <t>ニョウ</t>
    </rPh>
    <rPh sb="2" eb="4">
      <t>ショリ</t>
    </rPh>
    <rPh sb="7" eb="9">
      <t>ショリ</t>
    </rPh>
    <rPh sb="10" eb="13">
      <t>カソウジョウ</t>
    </rPh>
    <rPh sb="14" eb="16">
      <t>ヨウゴ</t>
    </rPh>
    <rPh sb="16" eb="18">
      <t>ロウジン</t>
    </rPh>
    <phoneticPr fontId="5"/>
  </si>
  <si>
    <t>Ｓ60. 4. 1</t>
    <phoneticPr fontId="5"/>
  </si>
  <si>
    <t>曽於南部厚生事務組合</t>
    <phoneticPr fontId="5"/>
  </si>
  <si>
    <t>℡ 0997-83-3160</t>
    <phoneticPr fontId="5"/>
  </si>
  <si>
    <t>（徳之島町役場内）</t>
    <rPh sb="1" eb="5">
      <t>トクノシマチョウ</t>
    </rPh>
    <rPh sb="5" eb="8">
      <t>ヤクバナイ</t>
    </rPh>
    <phoneticPr fontId="5"/>
  </si>
  <si>
    <t>大島郡徳之島町亀津7203</t>
    <rPh sb="0" eb="3">
      <t>オオシマグン</t>
    </rPh>
    <rPh sb="3" eb="7">
      <t>トクノシマチョウ</t>
    </rPh>
    <rPh sb="7" eb="8">
      <t>カメ</t>
    </rPh>
    <rPh sb="8" eb="9">
      <t>ツ</t>
    </rPh>
    <phoneticPr fontId="5"/>
  </si>
  <si>
    <t>Ｓ59. 3. 1</t>
    <phoneticPr fontId="5"/>
  </si>
  <si>
    <t>徳之島地区消防組合</t>
    <phoneticPr fontId="5"/>
  </si>
  <si>
    <t>℡ 0996-68-8754</t>
    <phoneticPr fontId="5"/>
  </si>
  <si>
    <t>℡ 0996-68-8854</t>
    <phoneticPr fontId="5"/>
  </si>
  <si>
    <t>環境センターエネクリン北薩２階</t>
    <rPh sb="0" eb="2">
      <t>カンキョウ</t>
    </rPh>
    <rPh sb="11" eb="13">
      <t>ホクサツ</t>
    </rPh>
    <rPh sb="14" eb="15">
      <t>カイ</t>
    </rPh>
    <phoneticPr fontId="5"/>
  </si>
  <si>
    <t>出水市野田町上名7918番地１</t>
    <rPh sb="0" eb="3">
      <t>イズミシ</t>
    </rPh>
    <rPh sb="3" eb="6">
      <t>ノダチョウ</t>
    </rPh>
    <rPh sb="6" eb="7">
      <t>ウエ</t>
    </rPh>
    <rPh sb="7" eb="8">
      <t>ナ</t>
    </rPh>
    <rPh sb="12" eb="14">
      <t>バンチ</t>
    </rPh>
    <phoneticPr fontId="5"/>
  </si>
  <si>
    <r>
      <t>阿久根市</t>
    </r>
    <r>
      <rPr>
        <sz val="7"/>
        <rFont val="ＭＳ 明朝"/>
        <family val="1"/>
        <charset val="128"/>
      </rPr>
      <t>(リサイクル施設は，粗大
　　　　　ごみ処理のみ)</t>
    </r>
    <r>
      <rPr>
        <sz val="8"/>
        <rFont val="ＭＳ 明朝"/>
        <family val="1"/>
        <charset val="128"/>
      </rPr>
      <t xml:space="preserve">
出水市
長島町</t>
    </r>
    <rPh sb="0" eb="4">
      <t>アクネシ</t>
    </rPh>
    <rPh sb="10" eb="12">
      <t>シセツ</t>
    </rPh>
    <rPh sb="14" eb="15">
      <t>ホボ</t>
    </rPh>
    <rPh sb="15" eb="16">
      <t>ダイ</t>
    </rPh>
    <rPh sb="24" eb="26">
      <t>ショリ</t>
    </rPh>
    <rPh sb="30" eb="33">
      <t>イズミシ</t>
    </rPh>
    <phoneticPr fontId="5"/>
  </si>
  <si>
    <t>〒899-0501</t>
    <phoneticPr fontId="5"/>
  </si>
  <si>
    <t>し尿処理
ごみ処理
介護保険
障害者福祉</t>
    <rPh sb="1" eb="2">
      <t>ニョウ</t>
    </rPh>
    <rPh sb="2" eb="4">
      <t>ショリ</t>
    </rPh>
    <rPh sb="7" eb="9">
      <t>ショリ</t>
    </rPh>
    <rPh sb="10" eb="12">
      <t>カイゴ</t>
    </rPh>
    <rPh sb="12" eb="14">
      <t>ホケン</t>
    </rPh>
    <rPh sb="15" eb="18">
      <t>ショウガイシャ</t>
    </rPh>
    <rPh sb="18" eb="20">
      <t>フクシ</t>
    </rPh>
    <phoneticPr fontId="5"/>
  </si>
  <si>
    <t>Ｓ58. 4. 1</t>
    <phoneticPr fontId="5"/>
  </si>
  <si>
    <t>北薩広域行政事務組合</t>
    <phoneticPr fontId="5"/>
  </si>
  <si>
    <t>℡ 0997-93-0119</t>
    <phoneticPr fontId="5"/>
  </si>
  <si>
    <t>大島郡知名町余多宇波佐真1319</t>
    <rPh sb="0" eb="3">
      <t>オオシマグン</t>
    </rPh>
    <rPh sb="3" eb="6">
      <t>チナチョウ</t>
    </rPh>
    <rPh sb="6" eb="7">
      <t>ヨ</t>
    </rPh>
    <rPh sb="7" eb="8">
      <t>タ</t>
    </rPh>
    <rPh sb="9" eb="10">
      <t>ナミ</t>
    </rPh>
    <rPh sb="10" eb="11">
      <t>タスク</t>
    </rPh>
    <rPh sb="11" eb="12">
      <t>マコト</t>
    </rPh>
    <phoneticPr fontId="5"/>
  </si>
  <si>
    <t>和泊町
知名町
与論町</t>
    <rPh sb="0" eb="3">
      <t>ワドマリチョウ</t>
    </rPh>
    <rPh sb="4" eb="7">
      <t>チナチョウ</t>
    </rPh>
    <rPh sb="8" eb="11">
      <t>ヨロンチョウ</t>
    </rPh>
    <phoneticPr fontId="5"/>
  </si>
  <si>
    <t>〒891-9201</t>
    <phoneticPr fontId="5"/>
  </si>
  <si>
    <t>消防
救急
介護保険
障害者福祉</t>
    <rPh sb="0" eb="2">
      <t>ショウボウ</t>
    </rPh>
    <rPh sb="3" eb="5">
      <t>キュウキュウ</t>
    </rPh>
    <rPh sb="6" eb="8">
      <t>カイゴ</t>
    </rPh>
    <rPh sb="8" eb="10">
      <t>ホケン</t>
    </rPh>
    <rPh sb="11" eb="14">
      <t>ショウガイシャ</t>
    </rPh>
    <rPh sb="14" eb="16">
      <t>フクシ</t>
    </rPh>
    <phoneticPr fontId="5"/>
  </si>
  <si>
    <t>Ｓ58. 2. 3</t>
    <phoneticPr fontId="5"/>
  </si>
  <si>
    <t>沖永良部与論地区
　　　　 広域事務組合</t>
    <phoneticPr fontId="5"/>
  </si>
  <si>
    <t>℡ 0995-22-1069</t>
    <phoneticPr fontId="5"/>
  </si>
  <si>
    <t>℡ 0995-26-2356</t>
  </si>
  <si>
    <t>伊佐市菱刈重留444</t>
    <rPh sb="0" eb="3">
      <t>イサシ</t>
    </rPh>
    <rPh sb="3" eb="5">
      <t>ヒシカリ</t>
    </rPh>
    <rPh sb="5" eb="7">
      <t>シゲドメ</t>
    </rPh>
    <phoneticPr fontId="5"/>
  </si>
  <si>
    <r>
      <t>霧島市</t>
    </r>
    <r>
      <rPr>
        <sz val="7"/>
        <rFont val="ＭＳ 明朝"/>
        <family val="1"/>
        <charset val="128"/>
      </rPr>
      <t>(旧牧園町，旧横川町)</t>
    </r>
    <r>
      <rPr>
        <sz val="8"/>
        <rFont val="ＭＳ 明朝"/>
        <family val="1"/>
        <charset val="128"/>
      </rPr>
      <t xml:space="preserve">
伊佐市
湧水町</t>
    </r>
    <rPh sb="0" eb="3">
      <t>キリシマシ</t>
    </rPh>
    <rPh sb="4" eb="5">
      <t>キュウ</t>
    </rPh>
    <rPh sb="5" eb="8">
      <t>マキゾノチョウ</t>
    </rPh>
    <rPh sb="9" eb="10">
      <t>キュウ</t>
    </rPh>
    <rPh sb="10" eb="13">
      <t>ヨコガワチョウ</t>
    </rPh>
    <rPh sb="15" eb="17">
      <t>イサ</t>
    </rPh>
    <rPh sb="17" eb="18">
      <t>シ</t>
    </rPh>
    <rPh sb="19" eb="21">
      <t>ユウスイ</t>
    </rPh>
    <rPh sb="21" eb="22">
      <t>チョウ</t>
    </rPh>
    <phoneticPr fontId="5"/>
  </si>
  <si>
    <t>〒895-2705</t>
    <phoneticPr fontId="5"/>
  </si>
  <si>
    <t>火葬場</t>
    <rPh sb="0" eb="3">
      <t>カソウジョウ</t>
    </rPh>
    <phoneticPr fontId="5"/>
  </si>
  <si>
    <t>Ｓ53. 2.23</t>
    <phoneticPr fontId="5"/>
  </si>
  <si>
    <t>伊佐北姶良
　　　 火葬場管理組合</t>
    <phoneticPr fontId="5"/>
  </si>
  <si>
    <t>℡ 0994-52-1191</t>
    <phoneticPr fontId="5"/>
  </si>
  <si>
    <t>東串良町</t>
    <phoneticPr fontId="5"/>
  </si>
  <si>
    <t>鹿屋市新川町800</t>
    <rPh sb="0" eb="3">
      <t>カノヤシ</t>
    </rPh>
    <rPh sb="3" eb="5">
      <t>シンカワ</t>
    </rPh>
    <rPh sb="5" eb="6">
      <t>チョウ</t>
    </rPh>
    <phoneticPr fontId="5"/>
  </si>
  <si>
    <t>肝付町</t>
    <phoneticPr fontId="5"/>
  </si>
  <si>
    <t>〒893-0015</t>
    <phoneticPr fontId="5"/>
  </si>
  <si>
    <t>Ｓ52. 4. 1</t>
    <phoneticPr fontId="5"/>
  </si>
  <si>
    <t>大隅肝属地区消防組合</t>
    <phoneticPr fontId="5"/>
  </si>
  <si>
    <t>℡ 099-482-0119</t>
    <phoneticPr fontId="5"/>
  </si>
  <si>
    <t>曽於市大隅町岩川5950</t>
    <rPh sb="0" eb="2">
      <t>ソオ</t>
    </rPh>
    <rPh sb="2" eb="3">
      <t>シ</t>
    </rPh>
    <rPh sb="3" eb="5">
      <t>オオスミ</t>
    </rPh>
    <rPh sb="5" eb="6">
      <t>チョウ</t>
    </rPh>
    <rPh sb="6" eb="7">
      <t>イワ</t>
    </rPh>
    <rPh sb="7" eb="8">
      <t>カワ</t>
    </rPh>
    <phoneticPr fontId="5"/>
  </si>
  <si>
    <t>曽於市
志布志市
大崎町</t>
    <rPh sb="0" eb="3">
      <t>ソオシ</t>
    </rPh>
    <rPh sb="4" eb="7">
      <t>シブシ</t>
    </rPh>
    <rPh sb="7" eb="8">
      <t>シ</t>
    </rPh>
    <rPh sb="9" eb="12">
      <t>オオサキチョウ</t>
    </rPh>
    <phoneticPr fontId="5"/>
  </si>
  <si>
    <t>〒899-8102</t>
    <phoneticPr fontId="5"/>
  </si>
  <si>
    <t>大隅曽於地区消防組合</t>
    <phoneticPr fontId="5"/>
  </si>
  <si>
    <t>℡ 0995-24-1500</t>
    <phoneticPr fontId="5"/>
  </si>
  <si>
    <t>伊佐市菱刈南浦880-56</t>
    <rPh sb="0" eb="3">
      <t>イサシ</t>
    </rPh>
    <rPh sb="3" eb="5">
      <t>ヒシカリ</t>
    </rPh>
    <rPh sb="5" eb="6">
      <t>ミナミ</t>
    </rPh>
    <rPh sb="6" eb="7">
      <t>ウラ</t>
    </rPh>
    <phoneticPr fontId="5"/>
  </si>
  <si>
    <t>伊佐市
湧水町</t>
    <rPh sb="0" eb="3">
      <t>イサシ</t>
    </rPh>
    <rPh sb="4" eb="6">
      <t>ユウスイ</t>
    </rPh>
    <rPh sb="6" eb="7">
      <t>チョウ</t>
    </rPh>
    <phoneticPr fontId="5"/>
  </si>
  <si>
    <t>〒895-2813</t>
    <phoneticPr fontId="5"/>
  </si>
  <si>
    <t>ごみ処理</t>
    <rPh sb="2" eb="4">
      <t>ショリ</t>
    </rPh>
    <phoneticPr fontId="5"/>
  </si>
  <si>
    <t>伊佐湧水環境管理組合</t>
    <rPh sb="0" eb="2">
      <t>イサ</t>
    </rPh>
    <rPh sb="2" eb="4">
      <t>ユウスイ</t>
    </rPh>
    <rPh sb="4" eb="6">
      <t>カンキョウ</t>
    </rPh>
    <rPh sb="6" eb="8">
      <t>カンリ</t>
    </rPh>
    <rPh sb="8" eb="10">
      <t>クミアイ</t>
    </rPh>
    <phoneticPr fontId="5"/>
  </si>
  <si>
    <t>℡ 0997-92-2042</t>
    <phoneticPr fontId="5"/>
  </si>
  <si>
    <t>大島郡和泊町瀬名1144</t>
    <rPh sb="0" eb="3">
      <t>オオシマグン</t>
    </rPh>
    <rPh sb="3" eb="6">
      <t>ワドマリチョウ</t>
    </rPh>
    <rPh sb="6" eb="7">
      <t>セ</t>
    </rPh>
    <rPh sb="7" eb="8">
      <t>ナ</t>
    </rPh>
    <phoneticPr fontId="5"/>
  </si>
  <si>
    <t>和泊町
知名町</t>
    <rPh sb="0" eb="3">
      <t>ワドマリチョウ</t>
    </rPh>
    <rPh sb="4" eb="7">
      <t>チナチョウ</t>
    </rPh>
    <phoneticPr fontId="5"/>
  </si>
  <si>
    <t>〒891-9136</t>
    <phoneticPr fontId="5"/>
  </si>
  <si>
    <t>ごみ処理
火葬場
と畜場</t>
    <rPh sb="2" eb="4">
      <t>ショリ</t>
    </rPh>
    <rPh sb="5" eb="8">
      <t>カソウジョウ</t>
    </rPh>
    <rPh sb="10" eb="11">
      <t>チク</t>
    </rPh>
    <rPh sb="11" eb="12">
      <t>バ</t>
    </rPh>
    <phoneticPr fontId="5"/>
  </si>
  <si>
    <t>Ｓ51. 4. 1</t>
    <phoneticPr fontId="5"/>
  </si>
  <si>
    <t>沖永良部衛生管理組合</t>
    <phoneticPr fontId="5"/>
  </si>
  <si>
    <t>℡ 0995-22-0119</t>
    <phoneticPr fontId="5"/>
  </si>
  <si>
    <t>伊佐市大口目丸132-1</t>
    <rPh sb="0" eb="2">
      <t>イサ</t>
    </rPh>
    <rPh sb="2" eb="3">
      <t>シ</t>
    </rPh>
    <rPh sb="3" eb="5">
      <t>オオグチ</t>
    </rPh>
    <rPh sb="5" eb="6">
      <t>メ</t>
    </rPh>
    <rPh sb="6" eb="7">
      <t>マル</t>
    </rPh>
    <phoneticPr fontId="5"/>
  </si>
  <si>
    <t xml:space="preserve">伊佐市
湧水町 </t>
    <rPh sb="0" eb="2">
      <t>イサ</t>
    </rPh>
    <rPh sb="2" eb="3">
      <t>シ</t>
    </rPh>
    <rPh sb="4" eb="6">
      <t>ユウスイ</t>
    </rPh>
    <rPh sb="6" eb="7">
      <t>チョウ</t>
    </rPh>
    <phoneticPr fontId="5"/>
  </si>
  <si>
    <t>〒895-2505</t>
    <phoneticPr fontId="5"/>
  </si>
  <si>
    <t>Ｓ49. 4. 1</t>
    <phoneticPr fontId="5"/>
  </si>
  <si>
    <t>伊佐湧水消防組合</t>
    <rPh sb="0" eb="2">
      <t>イサ</t>
    </rPh>
    <rPh sb="2" eb="4">
      <t>ユウスイ</t>
    </rPh>
    <phoneticPr fontId="5"/>
  </si>
  <si>
    <t>℡ 0996-72-0119</t>
    <phoneticPr fontId="5"/>
  </si>
  <si>
    <t>阿久根市鶴見町200</t>
    <rPh sb="0" eb="4">
      <t>アクネシ</t>
    </rPh>
    <rPh sb="4" eb="6">
      <t>ツルミ</t>
    </rPh>
    <rPh sb="6" eb="7">
      <t>マチ</t>
    </rPh>
    <phoneticPr fontId="5"/>
  </si>
  <si>
    <t>阿久根市
長島町</t>
    <rPh sb="0" eb="4">
      <t>アクネシ</t>
    </rPh>
    <rPh sb="5" eb="8">
      <t>ナガシマチョウ</t>
    </rPh>
    <phoneticPr fontId="5"/>
  </si>
  <si>
    <t>〒899-1626</t>
    <phoneticPr fontId="5"/>
  </si>
  <si>
    <t>阿久根地区消防組合</t>
    <phoneticPr fontId="5"/>
  </si>
  <si>
    <t>℡ 0997-52-9766</t>
    <phoneticPr fontId="5"/>
  </si>
  <si>
    <r>
      <t>瀬戸内町</t>
    </r>
    <r>
      <rPr>
        <sz val="7"/>
        <rFont val="ＭＳ 明朝"/>
        <family val="1"/>
        <charset val="128"/>
      </rPr>
      <t>(ごみ処理(請島及び与路島
　　　　　を除く)のみ)</t>
    </r>
    <phoneticPr fontId="5"/>
  </si>
  <si>
    <t>奄美市名瀬有屋字井野1594-1</t>
    <rPh sb="0" eb="3">
      <t>アマミシ</t>
    </rPh>
    <rPh sb="3" eb="5">
      <t>ナゼ</t>
    </rPh>
    <rPh sb="5" eb="6">
      <t>ユウ</t>
    </rPh>
    <rPh sb="6" eb="7">
      <t>ヤ</t>
    </rPh>
    <rPh sb="7" eb="8">
      <t>アザ</t>
    </rPh>
    <rPh sb="8" eb="9">
      <t>イ</t>
    </rPh>
    <rPh sb="9" eb="10">
      <t>ノ</t>
    </rPh>
    <phoneticPr fontId="5"/>
  </si>
  <si>
    <r>
      <t>奄美市
大和村</t>
    </r>
    <r>
      <rPr>
        <sz val="7"/>
        <rFont val="ＭＳ 明朝"/>
        <family val="1"/>
        <charset val="128"/>
      </rPr>
      <t>(ごみ処理のみ)</t>
    </r>
    <r>
      <rPr>
        <sz val="8"/>
        <rFont val="ＭＳ 明朝"/>
        <family val="1"/>
        <charset val="128"/>
      </rPr>
      <t xml:space="preserve">
宇検村</t>
    </r>
    <r>
      <rPr>
        <sz val="7"/>
        <rFont val="ＭＳ 明朝"/>
        <family val="1"/>
        <charset val="128"/>
      </rPr>
      <t>(ごみ処理のみ)</t>
    </r>
    <r>
      <rPr>
        <sz val="8"/>
        <rFont val="ＭＳ 明朝"/>
        <family val="1"/>
        <charset val="128"/>
      </rPr>
      <t xml:space="preserve">
龍郷町</t>
    </r>
    <rPh sb="0" eb="2">
      <t>アマミ</t>
    </rPh>
    <rPh sb="2" eb="3">
      <t>シ</t>
    </rPh>
    <rPh sb="4" eb="7">
      <t>ヤマトソン</t>
    </rPh>
    <rPh sb="10" eb="12">
      <t>ショリ</t>
    </rPh>
    <rPh sb="16" eb="19">
      <t>ウケンソン</t>
    </rPh>
    <rPh sb="22" eb="24">
      <t>ショリ</t>
    </rPh>
    <phoneticPr fontId="5"/>
  </si>
  <si>
    <t>〒894-0002</t>
    <phoneticPr fontId="5"/>
  </si>
  <si>
    <t>し尿処理
ごみ処理</t>
    <rPh sb="1" eb="2">
      <t>ニョウ</t>
    </rPh>
    <rPh sb="2" eb="4">
      <t>ショリ</t>
    </rPh>
    <rPh sb="7" eb="9">
      <t>ショリ</t>
    </rPh>
    <phoneticPr fontId="5"/>
  </si>
  <si>
    <t>Ｓ48. 8.17</t>
    <phoneticPr fontId="5"/>
  </si>
  <si>
    <t>大島地区衛生組合</t>
    <phoneticPr fontId="5"/>
  </si>
  <si>
    <t>℡ 0997-27-1457</t>
    <phoneticPr fontId="5"/>
  </si>
  <si>
    <t>熊毛郡中種子町野間17007-25</t>
    <rPh sb="0" eb="2">
      <t>クマゲ</t>
    </rPh>
    <rPh sb="2" eb="4">
      <t>グンチュウ</t>
    </rPh>
    <rPh sb="4" eb="6">
      <t>シュシ</t>
    </rPh>
    <rPh sb="7" eb="9">
      <t>ノマ</t>
    </rPh>
    <phoneticPr fontId="5"/>
  </si>
  <si>
    <t>〒891-3604</t>
    <phoneticPr fontId="5"/>
  </si>
  <si>
    <t>し尿処理
火葬場</t>
    <rPh sb="1" eb="2">
      <t>ニョウ</t>
    </rPh>
    <rPh sb="2" eb="4">
      <t>ショリ</t>
    </rPh>
    <rPh sb="5" eb="8">
      <t>カソウジョウ</t>
    </rPh>
    <phoneticPr fontId="5"/>
  </si>
  <si>
    <t>Ｓ48. 5.10</t>
    <phoneticPr fontId="5"/>
  </si>
  <si>
    <t>中南衛生管理組合</t>
    <phoneticPr fontId="5"/>
  </si>
  <si>
    <t>℡ 0994-25-2150</t>
    <phoneticPr fontId="5"/>
  </si>
  <si>
    <t>肝属郡錦江町田代川原5897-2</t>
    <rPh sb="0" eb="3">
      <t>キモツキグン</t>
    </rPh>
    <rPh sb="3" eb="5">
      <t>キンコウ</t>
    </rPh>
    <rPh sb="5" eb="6">
      <t>チョウ</t>
    </rPh>
    <rPh sb="6" eb="8">
      <t>タシロ</t>
    </rPh>
    <rPh sb="8" eb="10">
      <t>カワハラ</t>
    </rPh>
    <phoneticPr fontId="32"/>
  </si>
  <si>
    <t>錦江町
南大隅町</t>
    <rPh sb="0" eb="3">
      <t>キンコウチョウ</t>
    </rPh>
    <rPh sb="4" eb="5">
      <t>ミナミ</t>
    </rPh>
    <rPh sb="5" eb="7">
      <t>オオスミ</t>
    </rPh>
    <rPh sb="7" eb="8">
      <t>チョウ</t>
    </rPh>
    <phoneticPr fontId="5"/>
  </si>
  <si>
    <t>〒893-2402</t>
    <phoneticPr fontId="5"/>
  </si>
  <si>
    <t>し尿処理</t>
    <rPh sb="1" eb="2">
      <t>ニョウ</t>
    </rPh>
    <rPh sb="2" eb="4">
      <t>ショリ</t>
    </rPh>
    <phoneticPr fontId="5"/>
  </si>
  <si>
    <t>Ｓ47. 5.13</t>
    <phoneticPr fontId="5"/>
  </si>
  <si>
    <t>南大隅衛生管理組合</t>
    <phoneticPr fontId="5"/>
  </si>
  <si>
    <t>℡ 099-482-1445</t>
    <phoneticPr fontId="5"/>
  </si>
  <si>
    <t>曽於市大隅町月野1467</t>
    <rPh sb="0" eb="2">
      <t>ソオ</t>
    </rPh>
    <rPh sb="2" eb="3">
      <t>シ</t>
    </rPh>
    <rPh sb="3" eb="6">
      <t>オオスミチョウ</t>
    </rPh>
    <rPh sb="6" eb="8">
      <t>ツキノ</t>
    </rPh>
    <phoneticPr fontId="5"/>
  </si>
  <si>
    <r>
      <t>鹿屋市</t>
    </r>
    <r>
      <rPr>
        <sz val="7"/>
        <rFont val="ＭＳ 明朝"/>
        <family val="1"/>
        <charset val="128"/>
      </rPr>
      <t>(旧輝北町)</t>
    </r>
    <r>
      <rPr>
        <sz val="8"/>
        <rFont val="ＭＳ 明朝"/>
        <family val="1"/>
        <charset val="128"/>
      </rPr>
      <t xml:space="preserve">
曽於市
志布志市</t>
    </r>
    <r>
      <rPr>
        <sz val="7"/>
        <rFont val="ＭＳ 明朝"/>
        <family val="1"/>
        <charset val="128"/>
      </rPr>
      <t>(旧松山町)</t>
    </r>
    <rPh sb="4" eb="5">
      <t>キュウ</t>
    </rPh>
    <rPh sb="5" eb="8">
      <t>キホクチョウ</t>
    </rPh>
    <rPh sb="10" eb="13">
      <t>ソオシ</t>
    </rPh>
    <rPh sb="14" eb="17">
      <t>シブシ</t>
    </rPh>
    <rPh sb="17" eb="18">
      <t>シ</t>
    </rPh>
    <rPh sb="19" eb="20">
      <t>キュウ</t>
    </rPh>
    <rPh sb="20" eb="23">
      <t>マツヤマチョウ</t>
    </rPh>
    <phoneticPr fontId="5"/>
  </si>
  <si>
    <t>〒899-8212</t>
    <phoneticPr fontId="5"/>
  </si>
  <si>
    <t>Ｓ46.11. 1</t>
    <phoneticPr fontId="5"/>
  </si>
  <si>
    <t>曽於北部衛生処理組合</t>
    <phoneticPr fontId="5"/>
  </si>
  <si>
    <t>℡ 0993-26-2114</t>
    <phoneticPr fontId="5"/>
  </si>
  <si>
    <t>指宿市開聞仙田711-4</t>
    <rPh sb="0" eb="2">
      <t>イブスキ</t>
    </rPh>
    <rPh sb="2" eb="3">
      <t>シ</t>
    </rPh>
    <rPh sb="3" eb="5">
      <t>カイモン</t>
    </rPh>
    <rPh sb="5" eb="7">
      <t>センタ</t>
    </rPh>
    <phoneticPr fontId="5"/>
  </si>
  <si>
    <t>〒891-0604</t>
    <phoneticPr fontId="5"/>
  </si>
  <si>
    <t>Ｓ46.10. 1</t>
    <phoneticPr fontId="5"/>
  </si>
  <si>
    <t>指宿広域市町村圏組合</t>
    <phoneticPr fontId="5"/>
  </si>
  <si>
    <t>℡ 0993-22-5111</t>
    <phoneticPr fontId="5"/>
  </si>
  <si>
    <t>指宿市十町429</t>
    <rPh sb="0" eb="2">
      <t>イブスキ</t>
    </rPh>
    <rPh sb="2" eb="3">
      <t>シ</t>
    </rPh>
    <rPh sb="3" eb="4">
      <t>ジュウ</t>
    </rPh>
    <rPh sb="4" eb="5">
      <t>チョウ</t>
    </rPh>
    <phoneticPr fontId="5"/>
  </si>
  <si>
    <t>指宿市
南九州市</t>
    <rPh sb="0" eb="3">
      <t>イブスキシ</t>
    </rPh>
    <rPh sb="4" eb="7">
      <t>ミナミキュウシュウ</t>
    </rPh>
    <rPh sb="7" eb="8">
      <t>シ</t>
    </rPh>
    <phoneticPr fontId="5"/>
  </si>
  <si>
    <t>〒891-0402</t>
    <phoneticPr fontId="5"/>
  </si>
  <si>
    <t>Ｓ46. 4. 1</t>
    <phoneticPr fontId="5"/>
  </si>
  <si>
    <t>指宿南九州消防組合</t>
    <rPh sb="2" eb="5">
      <t>ミナミキュウシュウ</t>
    </rPh>
    <phoneticPr fontId="5"/>
  </si>
  <si>
    <t>℡ 0997-93-2054</t>
    <phoneticPr fontId="5"/>
  </si>
  <si>
    <t>大島郡知名町知名463</t>
    <rPh sb="0" eb="3">
      <t>オオシマグン</t>
    </rPh>
    <rPh sb="3" eb="6">
      <t>チナチョウ</t>
    </rPh>
    <rPh sb="6" eb="7">
      <t>チ</t>
    </rPh>
    <rPh sb="7" eb="8">
      <t>ナ</t>
    </rPh>
    <phoneticPr fontId="5"/>
  </si>
  <si>
    <t>和泊町
知名町</t>
    <rPh sb="4" eb="6">
      <t>チメイ</t>
    </rPh>
    <rPh sb="6" eb="7">
      <t>マチ</t>
    </rPh>
    <phoneticPr fontId="5"/>
  </si>
  <si>
    <t>〒891-9214</t>
    <phoneticPr fontId="5"/>
  </si>
  <si>
    <t>自動車運送</t>
    <rPh sb="0" eb="3">
      <t>ジドウシャ</t>
    </rPh>
    <rPh sb="3" eb="5">
      <t>ウンソウ</t>
    </rPh>
    <phoneticPr fontId="5"/>
  </si>
  <si>
    <t>Ｓ43. 4. 1</t>
    <phoneticPr fontId="5"/>
  </si>
  <si>
    <t>沖永良部バス企業団</t>
    <phoneticPr fontId="5"/>
  </si>
  <si>
    <t>℡ 0993-53-7730</t>
    <phoneticPr fontId="5"/>
  </si>
  <si>
    <t>（南さつま市役所内）</t>
    <rPh sb="1" eb="2">
      <t>ミナミ</t>
    </rPh>
    <rPh sb="5" eb="8">
      <t>シヤクショ</t>
    </rPh>
    <rPh sb="8" eb="9">
      <t>ナイ</t>
    </rPh>
    <phoneticPr fontId="5"/>
  </si>
  <si>
    <t>南さつま市加世田川畑2648</t>
    <rPh sb="0" eb="1">
      <t>ミナミ</t>
    </rPh>
    <rPh sb="4" eb="5">
      <t>シ</t>
    </rPh>
    <rPh sb="5" eb="8">
      <t>カセダ</t>
    </rPh>
    <rPh sb="8" eb="10">
      <t>カワバタ</t>
    </rPh>
    <phoneticPr fontId="5"/>
  </si>
  <si>
    <t>枕崎市
日置市(旧吹上町のし尿処理と火葬場及び旧
　　　 伊集院町・旧日吉町のし尿処理のみ)
南さつま市
南九州市（旧知覧町・旧川辺町のごみ処理
　　　　　とし尿処理のみ）</t>
    <phoneticPr fontId="5"/>
  </si>
  <si>
    <t>〒897-8501</t>
    <phoneticPr fontId="5"/>
  </si>
  <si>
    <t>ごみ処理
し尿処理
火葬場</t>
    <rPh sb="2" eb="4">
      <t>ショリ</t>
    </rPh>
    <rPh sb="6" eb="7">
      <t>ニョウ</t>
    </rPh>
    <rPh sb="7" eb="9">
      <t>ショリ</t>
    </rPh>
    <rPh sb="10" eb="13">
      <t>カソウジョウ</t>
    </rPh>
    <phoneticPr fontId="5"/>
  </si>
  <si>
    <t>Ｓ39. 7. 9</t>
    <phoneticPr fontId="5"/>
  </si>
  <si>
    <t>南薩地区衛生管理組合</t>
    <rPh sb="0" eb="2">
      <t>ナンサツ</t>
    </rPh>
    <rPh sb="2" eb="4">
      <t>チク</t>
    </rPh>
    <rPh sb="6" eb="8">
      <t>カンリ</t>
    </rPh>
    <phoneticPr fontId="5"/>
  </si>
  <si>
    <t>℡ 0996-32-3612</t>
    <phoneticPr fontId="5"/>
  </si>
  <si>
    <t>（衛生センター内）</t>
    <rPh sb="1" eb="3">
      <t>エイセイ</t>
    </rPh>
    <rPh sb="7" eb="8">
      <t>ナイ</t>
    </rPh>
    <phoneticPr fontId="5"/>
  </si>
  <si>
    <t>いちき串木野市海瀬410-1</t>
    <rPh sb="3" eb="7">
      <t>クシキノシ</t>
    </rPh>
    <rPh sb="7" eb="8">
      <t>ウミ</t>
    </rPh>
    <rPh sb="8" eb="9">
      <t>セ</t>
    </rPh>
    <phoneticPr fontId="5"/>
  </si>
  <si>
    <t>〒896-0057</t>
    <phoneticPr fontId="5"/>
  </si>
  <si>
    <t>Ｓ38. 1.10</t>
    <phoneticPr fontId="5"/>
  </si>
  <si>
    <t>いちき串木野市･日置市
　　　　 衛生処理組合</t>
    <rPh sb="3" eb="7">
      <t>クシキノシ</t>
    </rPh>
    <rPh sb="8" eb="10">
      <t>ヒオキ</t>
    </rPh>
    <rPh sb="10" eb="11">
      <t>シ</t>
    </rPh>
    <rPh sb="17" eb="19">
      <t>エイセイ</t>
    </rPh>
    <rPh sb="19" eb="21">
      <t>ショリ</t>
    </rPh>
    <rPh sb="21" eb="23">
      <t>クミアイ</t>
    </rPh>
    <phoneticPr fontId="5"/>
  </si>
  <si>
    <t>℡ 099-206-1011</t>
    <phoneticPr fontId="5"/>
  </si>
  <si>
    <t>退職手当
消防災害補償
公務災害補償
交通災害共済
自治会館管理
医療対策</t>
    <phoneticPr fontId="32"/>
  </si>
  <si>
    <t>Ｓ36. 3. 1</t>
    <phoneticPr fontId="5"/>
  </si>
  <si>
    <t>鹿児島県
　 市町村総合事務組合</t>
    <rPh sb="7" eb="8">
      <t>シ</t>
    </rPh>
    <rPh sb="10" eb="12">
      <t>ソウゴウ</t>
    </rPh>
    <rPh sb="12" eb="14">
      <t>ジム</t>
    </rPh>
    <phoneticPr fontId="5"/>
  </si>
  <si>
    <t>６　一部事務組合等の職員数調べ</t>
    <rPh sb="2" eb="4">
      <t>イチブ</t>
    </rPh>
    <rPh sb="4" eb="6">
      <t>ジム</t>
    </rPh>
    <rPh sb="6" eb="8">
      <t>クミアイ</t>
    </rPh>
    <rPh sb="8" eb="9">
      <t>トウ</t>
    </rPh>
    <rPh sb="10" eb="13">
      <t>ショクインスウ</t>
    </rPh>
    <rPh sb="13" eb="14">
      <t>シラ</t>
    </rPh>
    <phoneticPr fontId="5"/>
  </si>
  <si>
    <t>　  ２　 人口は「住民基本台帳年報」（令和６年１月１日現在）による。</t>
    <rPh sb="6" eb="8">
      <t>ジンコウ</t>
    </rPh>
    <rPh sb="10" eb="12">
      <t>ジュウミン</t>
    </rPh>
    <rPh sb="12" eb="14">
      <t>キホン</t>
    </rPh>
    <rPh sb="14" eb="16">
      <t>ダイチョウ</t>
    </rPh>
    <rPh sb="16" eb="18">
      <t>ネンポウ</t>
    </rPh>
    <rPh sb="20" eb="22">
      <t>レイワ</t>
    </rPh>
    <rPh sb="23" eb="24">
      <t>ネン</t>
    </rPh>
    <rPh sb="25" eb="26">
      <t>ガツ</t>
    </rPh>
    <rPh sb="27" eb="28">
      <t>ニチ</t>
    </rPh>
    <rPh sb="28" eb="30">
      <t>ゲンザイ</t>
    </rPh>
    <phoneticPr fontId="5"/>
  </si>
  <si>
    <t>　　　　 状況」（令和５年４月１日現在）による。</t>
    <rPh sb="5" eb="7">
      <t>ジョウキョウ</t>
    </rPh>
    <rPh sb="9" eb="11">
      <t>レイワ</t>
    </rPh>
    <rPh sb="12" eb="13">
      <t>ネン</t>
    </rPh>
    <rPh sb="14" eb="15">
      <t>ガツ</t>
    </rPh>
    <rPh sb="16" eb="17">
      <t>ニチ</t>
    </rPh>
    <rPh sb="17" eb="19">
      <t>ゲンザイ</t>
    </rPh>
    <phoneticPr fontId="5"/>
  </si>
  <si>
    <t>町村 Ⅳ－１</t>
    <phoneticPr fontId="5"/>
  </si>
  <si>
    <t>中 核 市</t>
    <phoneticPr fontId="5"/>
  </si>
  <si>
    <t>令和5年</t>
    <rPh sb="0" eb="2">
      <t>レイワ</t>
    </rPh>
    <phoneticPr fontId="8"/>
  </si>
  <si>
    <t>令和6年1月1日現在の住民基本台帳人口</t>
    <rPh sb="0" eb="2">
      <t>レイワ</t>
    </rPh>
    <phoneticPr fontId="8"/>
  </si>
  <si>
    <t>38.6</t>
  </si>
  <si>
    <t>38.0</t>
  </si>
  <si>
    <t>41.3</t>
  </si>
  <si>
    <t>41.8</t>
  </si>
  <si>
    <t>40.2</t>
  </si>
  <si>
    <t>40.1</t>
  </si>
  <si>
    <t>40.9</t>
  </si>
  <si>
    <t>39.8</t>
  </si>
  <si>
    <t>39.3</t>
  </si>
  <si>
    <t>44.6</t>
  </si>
  <si>
    <t>44.3</t>
  </si>
  <si>
    <t>41.4</t>
  </si>
  <si>
    <t>45.9</t>
  </si>
  <si>
    <t>45.5</t>
  </si>
  <si>
    <t>44.5</t>
  </si>
  <si>
    <t>44.2</t>
  </si>
  <si>
    <t>39.7</t>
  </si>
  <si>
    <t>40.7</t>
  </si>
  <si>
    <t>44.0</t>
  </si>
  <si>
    <t>43.6</t>
  </si>
  <si>
    <t>41.0</t>
  </si>
  <si>
    <t>56.1</t>
  </si>
  <si>
    <t>41.6</t>
  </si>
  <si>
    <t>42.8</t>
  </si>
  <si>
    <t>43.2</t>
  </si>
  <si>
    <t>43.0</t>
  </si>
  <si>
    <t>50.7</t>
  </si>
  <si>
    <t>42.3</t>
  </si>
  <si>
    <t>43.5</t>
  </si>
  <si>
    <t>39.2</t>
  </si>
  <si>
    <t>39.4</t>
  </si>
  <si>
    <t>54.4</t>
  </si>
  <si>
    <t>42.4</t>
  </si>
  <si>
    <t>42.2</t>
  </si>
  <si>
    <t>42.1</t>
  </si>
  <si>
    <t>54.8</t>
  </si>
  <si>
    <t>42.5</t>
  </si>
  <si>
    <t>53.2</t>
  </si>
  <si>
    <t>43.4</t>
  </si>
  <si>
    <t>36.5</t>
  </si>
  <si>
    <t>63.3</t>
  </si>
  <si>
    <t>42.9</t>
  </si>
  <si>
    <t>56.5</t>
  </si>
  <si>
    <t>41.7</t>
  </si>
  <si>
    <t>52.3</t>
  </si>
  <si>
    <t>53.9</t>
  </si>
  <si>
    <t>45.0</t>
  </si>
  <si>
    <t>45.3</t>
  </si>
  <si>
    <t>62.0</t>
  </si>
  <si>
    <t>41.5</t>
  </si>
  <si>
    <t>42.6</t>
  </si>
  <si>
    <t>43.3</t>
  </si>
  <si>
    <t>57.1</t>
  </si>
  <si>
    <t>43.7</t>
  </si>
  <si>
    <t>41.9</t>
  </si>
  <si>
    <t>53.8</t>
  </si>
  <si>
    <t>40.3</t>
  </si>
  <si>
    <t>39.9</t>
  </si>
  <si>
    <t>40.6</t>
  </si>
  <si>
    <t>51.2</t>
  </si>
  <si>
    <t>40.5</t>
  </si>
  <si>
    <t>51.8</t>
  </si>
  <si>
    <t>40.4</t>
  </si>
  <si>
    <t>53.6</t>
  </si>
  <si>
    <t>41.2</t>
  </si>
  <si>
    <t>43.8</t>
  </si>
  <si>
    <t>52.2</t>
  </si>
  <si>
    <t>42.0</t>
  </si>
  <si>
    <t>15.1</t>
  </si>
  <si>
    <t>15.8</t>
  </si>
  <si>
    <t>18.4</t>
  </si>
  <si>
    <t>16.2</t>
  </si>
  <si>
    <t>20.0</t>
  </si>
  <si>
    <t>16.7</t>
  </si>
  <si>
    <t>22.5</t>
  </si>
  <si>
    <t>19.4</t>
  </si>
  <si>
    <t>21.8</t>
  </si>
  <si>
    <t>24.1</t>
  </si>
  <si>
    <t>18.3</t>
  </si>
  <si>
    <t>19.7</t>
  </si>
  <si>
    <t>24.0</t>
  </si>
  <si>
    <t>20.5</t>
  </si>
  <si>
    <t>20.1</t>
  </si>
  <si>
    <t>18.1</t>
  </si>
  <si>
    <t>20.9</t>
  </si>
  <si>
    <t>20.3</t>
  </si>
  <si>
    <t>22.0</t>
  </si>
  <si>
    <t>15.6</t>
  </si>
  <si>
    <t>18.8</t>
  </si>
  <si>
    <t>18.5</t>
  </si>
  <si>
    <t>21.0</t>
  </si>
  <si>
    <t>23.3</t>
  </si>
  <si>
    <t>19.0</t>
  </si>
  <si>
    <t>21.2</t>
  </si>
  <si>
    <t>21.3</t>
  </si>
  <si>
    <t>21.7</t>
  </si>
  <si>
    <t>20.6</t>
  </si>
  <si>
    <t>19.2</t>
  </si>
  <si>
    <t>22.2</t>
  </si>
  <si>
    <t>19.9</t>
  </si>
  <si>
    <t>R2. 9.14</t>
  </si>
  <si>
    <t>R3.10. 1</t>
  </si>
  <si>
    <t>R6. 4. 1</t>
  </si>
  <si>
    <t>R5. 6. 1</t>
  </si>
  <si>
    <t>R5. 4. 1</t>
  </si>
  <si>
    <t>R3. 7. 1</t>
  </si>
  <si>
    <t>R4. 4. 1</t>
  </si>
  <si>
    <t>R3. 5. 1</t>
  </si>
  <si>
    <t>R5. 8. 1</t>
  </si>
  <si>
    <t>R2. 6. 1</t>
  </si>
  <si>
    <t>R3. 4. 1</t>
  </si>
  <si>
    <t>17.11. 7</t>
  </si>
  <si>
    <t>R5. 7. 1</t>
  </si>
  <si>
    <t>R2.12. 1</t>
  </si>
  <si>
    <t>R3. 2.19</t>
  </si>
  <si>
    <t>8. 4. 1</t>
  </si>
  <si>
    <t>R5.10. 1</t>
  </si>
  <si>
    <t>R5. 4.26</t>
  </si>
  <si>
    <t>R5. 4.23</t>
  </si>
  <si>
    <t>R4. 4.17</t>
  </si>
  <si>
    <t>数</t>
    <phoneticPr fontId="8"/>
  </si>
  <si>
    <t>阿久根市</t>
    <rPh sb="0" eb="4">
      <t>アクネシ</t>
    </rPh>
    <phoneticPr fontId="8"/>
  </si>
  <si>
    <t>看護婦（士）の職にある者</t>
    <rPh sb="0" eb="2">
      <t>カンゴ</t>
    </rPh>
    <rPh sb="2" eb="3">
      <t>フ</t>
    </rPh>
    <rPh sb="4" eb="5">
      <t>シ</t>
    </rPh>
    <rPh sb="7" eb="8">
      <t>ショク</t>
    </rPh>
    <rPh sb="11" eb="12">
      <t>モノ</t>
    </rPh>
    <phoneticPr fontId="4"/>
  </si>
  <si>
    <t>池地診療所
与路診療所</t>
    <rPh sb="0" eb="1">
      <t>イケ</t>
    </rPh>
    <rPh sb="1" eb="2">
      <t>チ</t>
    </rPh>
    <rPh sb="2" eb="5">
      <t>シンリョウショ</t>
    </rPh>
    <rPh sb="6" eb="7">
      <t>ヨ</t>
    </rPh>
    <rPh sb="7" eb="8">
      <t>ロ</t>
    </rPh>
    <rPh sb="8" eb="11">
      <t>シンリョウジョ</t>
    </rPh>
    <phoneticPr fontId="4"/>
  </si>
  <si>
    <t>町の経営する定期航路船に勤務する職員（機関員及び甲板員を除く）</t>
    <rPh sb="0" eb="1">
      <t>チョウ</t>
    </rPh>
    <rPh sb="2" eb="4">
      <t>ケイエイ</t>
    </rPh>
    <rPh sb="6" eb="8">
      <t>テイキ</t>
    </rPh>
    <rPh sb="8" eb="10">
      <t>コウロ</t>
    </rPh>
    <rPh sb="10" eb="11">
      <t>フネ</t>
    </rPh>
    <rPh sb="12" eb="14">
      <t>キンム</t>
    </rPh>
    <rPh sb="16" eb="18">
      <t>ショクイン</t>
    </rPh>
    <rPh sb="19" eb="22">
      <t>キカンイン</t>
    </rPh>
    <rPh sb="22" eb="23">
      <t>オヨ</t>
    </rPh>
    <rPh sb="24" eb="27">
      <t>カンパンイン</t>
    </rPh>
    <rPh sb="28" eb="29">
      <t>ノゾ</t>
    </rPh>
    <phoneticPr fontId="4"/>
  </si>
  <si>
    <t>教育総務課学校教育指導主事</t>
    <rPh sb="0" eb="2">
      <t>キョウイク</t>
    </rPh>
    <rPh sb="2" eb="5">
      <t>ソウムカ</t>
    </rPh>
    <rPh sb="5" eb="7">
      <t>ガッコウ</t>
    </rPh>
    <rPh sb="7" eb="9">
      <t>キョウイク</t>
    </rPh>
    <rPh sb="9" eb="11">
      <t>シドウ</t>
    </rPh>
    <rPh sb="11" eb="13">
      <t>シュジ</t>
    </rPh>
    <phoneticPr fontId="4"/>
  </si>
  <si>
    <t>学校教育指導主事</t>
    <rPh sb="0" eb="2">
      <t>ガッコウ</t>
    </rPh>
    <rPh sb="2" eb="4">
      <t>キョウイク</t>
    </rPh>
    <rPh sb="4" eb="6">
      <t>シドウ</t>
    </rPh>
    <rPh sb="6" eb="8">
      <t>シュジ</t>
    </rPh>
    <phoneticPr fontId="8"/>
  </si>
  <si>
    <t>教育委員会事務局</t>
    <rPh sb="0" eb="2">
      <t>キョウイク</t>
    </rPh>
    <rPh sb="2" eb="5">
      <t>イインカイ</t>
    </rPh>
    <rPh sb="5" eb="8">
      <t>ジムキョク</t>
    </rPh>
    <phoneticPr fontId="8"/>
  </si>
  <si>
    <t>学校教育課長，学校教育課長補佐，学校教育係長，指導主事</t>
    <rPh sb="0" eb="2">
      <t>ガッコウ</t>
    </rPh>
    <rPh sb="2" eb="4">
      <t>キョウイク</t>
    </rPh>
    <rPh sb="4" eb="6">
      <t>カチョウ</t>
    </rPh>
    <rPh sb="13" eb="15">
      <t>ホサ</t>
    </rPh>
    <rPh sb="16" eb="18">
      <t>ガッコウ</t>
    </rPh>
    <rPh sb="18" eb="20">
      <t>キョウイク</t>
    </rPh>
    <rPh sb="20" eb="22">
      <t>カカリチョウ</t>
    </rPh>
    <rPh sb="23" eb="25">
      <t>シドウ</t>
    </rPh>
    <rPh sb="25" eb="27">
      <t>シュジ</t>
    </rPh>
    <phoneticPr fontId="4"/>
  </si>
  <si>
    <t>北山診療所</t>
    <rPh sb="0" eb="2">
      <t>キタヤマ</t>
    </rPh>
    <rPh sb="2" eb="5">
      <t>シンリョウジョ</t>
    </rPh>
    <phoneticPr fontId="14"/>
  </si>
  <si>
    <t>規則別表第４に掲げる職を兼ねる部長，教育委員会事務局長，議会事務局長</t>
    <phoneticPr fontId="14"/>
  </si>
  <si>
    <t>垂水市職員の初任給、昇格、昇給等の基準に関する規則（昭和45年規則第３号）第11条、第17条又は第18条の適用を受けた者</t>
    <phoneticPr fontId="14"/>
  </si>
  <si>
    <t>増　減
R5 → R6</t>
    <rPh sb="0" eb="1">
      <t>ゾウ</t>
    </rPh>
    <rPh sb="2" eb="3">
      <t>ゲン</t>
    </rPh>
    <phoneticPr fontId="27"/>
  </si>
  <si>
    <t>令和6年
4月1日</t>
    <rPh sb="0" eb="2">
      <t>レイワ</t>
    </rPh>
    <rPh sb="3" eb="4">
      <t>ネン</t>
    </rPh>
    <rPh sb="6" eb="7">
      <t>ガツ</t>
    </rPh>
    <rPh sb="8" eb="9">
      <t>ヒ</t>
    </rPh>
    <phoneticPr fontId="27"/>
  </si>
  <si>
    <t>６年</t>
    <rPh sb="1" eb="2">
      <t>ネン</t>
    </rPh>
    <phoneticPr fontId="8"/>
  </si>
  <si>
    <t>R5→R6</t>
    <phoneticPr fontId="8"/>
  </si>
  <si>
    <t>H25→R6</t>
    <phoneticPr fontId="8"/>
  </si>
  <si>
    <t>25→R6</t>
    <phoneticPr fontId="8"/>
  </si>
  <si>
    <t>6年</t>
    <rPh sb="1" eb="2">
      <t>ネン</t>
    </rPh>
    <phoneticPr fontId="27"/>
  </si>
  <si>
    <t>（令和６年４月１日現在）</t>
    <rPh sb="1" eb="3">
      <t>レイワ</t>
    </rPh>
    <rPh sb="4" eb="5">
      <t>ネン</t>
    </rPh>
    <rPh sb="6" eb="7">
      <t>ツキ</t>
    </rPh>
    <rPh sb="8" eb="9">
      <t>ヒ</t>
    </rPh>
    <rPh sb="9" eb="11">
      <t>ゲンザイ</t>
    </rPh>
    <phoneticPr fontId="14"/>
  </si>
  <si>
    <t>（R4年）</t>
    <phoneticPr fontId="14"/>
  </si>
  <si>
    <t>R5年  Ｂ</t>
    <phoneticPr fontId="14"/>
  </si>
  <si>
    <t>R6年  Ａ</t>
    <phoneticPr fontId="14"/>
  </si>
  <si>
    <t>令和６年度  人事給与実態調査結果の概要（県計分）</t>
    <rPh sb="0" eb="2">
      <t>レイワ</t>
    </rPh>
    <rPh sb="3" eb="5">
      <t>ネンド</t>
    </rPh>
    <rPh sb="5" eb="7">
      <t>ヘイネンド</t>
    </rPh>
    <phoneticPr fontId="14"/>
  </si>
  <si>
    <t>令和６年４月1日現在</t>
    <rPh sb="0" eb="2">
      <t>レイワ</t>
    </rPh>
    <rPh sb="3" eb="4">
      <t>ネン</t>
    </rPh>
    <rPh sb="5" eb="6">
      <t>ガツ</t>
    </rPh>
    <rPh sb="7" eb="8">
      <t>ニチ</t>
    </rPh>
    <rPh sb="8" eb="10">
      <t>ゲンザイ</t>
    </rPh>
    <phoneticPr fontId="5"/>
  </si>
  <si>
    <t>大島郡徳之島町亀津7203番地</t>
    <rPh sb="0" eb="3">
      <t>オオシマグン</t>
    </rPh>
    <rPh sb="3" eb="7">
      <t>トクノシマチョウ</t>
    </rPh>
    <rPh sb="7" eb="8">
      <t>カメ</t>
    </rPh>
    <rPh sb="8" eb="9">
      <t>ツ</t>
    </rPh>
    <rPh sb="13" eb="15">
      <t>バンチ</t>
    </rPh>
    <phoneticPr fontId="5"/>
  </si>
  <si>
    <t>奄美市名瀬港町15番地</t>
    <rPh sb="0" eb="3">
      <t>アマミシ</t>
    </rPh>
    <rPh sb="3" eb="5">
      <t>ナセ</t>
    </rPh>
    <rPh sb="5" eb="7">
      <t>ミナトマチ</t>
    </rPh>
    <rPh sb="9" eb="11">
      <t>バンチ</t>
    </rPh>
    <phoneticPr fontId="5"/>
  </si>
  <si>
    <r>
      <t>日置市</t>
    </r>
    <r>
      <rPr>
        <sz val="7"/>
        <rFont val="ＭＳ 明朝"/>
        <family val="1"/>
        <charset val="128"/>
      </rPr>
      <t xml:space="preserve">(旧吹上町は除く。旧伊集院町
　　　　と旧日吉町は火葬場のみ)
</t>
    </r>
    <r>
      <rPr>
        <sz val="8"/>
        <rFont val="ＭＳ 明朝"/>
        <family val="1"/>
        <charset val="128"/>
      </rPr>
      <t>いちき串木野市</t>
    </r>
    <rPh sb="4" eb="5">
      <t>キュウ</t>
    </rPh>
    <rPh sb="5" eb="8">
      <t>フキアゲチョウ</t>
    </rPh>
    <rPh sb="9" eb="10">
      <t>ノゾ</t>
    </rPh>
    <rPh sb="12" eb="13">
      <t>キュウ</t>
    </rPh>
    <rPh sb="13" eb="16">
      <t>イジュウイン</t>
    </rPh>
    <rPh sb="16" eb="17">
      <t>マチ</t>
    </rPh>
    <rPh sb="24" eb="27">
      <t>ヒヨシチョウ</t>
    </rPh>
    <rPh sb="28" eb="31">
      <t>カソウジョウ</t>
    </rPh>
    <phoneticPr fontId="5"/>
  </si>
  <si>
    <t>※　令和６年定員管理調査の結果による。</t>
    <rPh sb="2" eb="4">
      <t>レイワ</t>
    </rPh>
    <phoneticPr fontId="5"/>
  </si>
  <si>
    <r>
      <t>4</t>
    </r>
    <r>
      <rPr>
        <sz val="11"/>
        <color theme="1"/>
        <rFont val="ＭＳ 明朝"/>
        <family val="1"/>
        <charset val="128"/>
      </rPr>
      <t>62250</t>
    </r>
    <phoneticPr fontId="14"/>
  </si>
  <si>
    <r>
      <t xml:space="preserve">平均経験年数 </t>
    </r>
    <r>
      <rPr>
        <sz val="11"/>
        <color theme="1"/>
        <rFont val="ＭＳ 明朝"/>
        <family val="1"/>
        <charset val="128"/>
      </rPr>
      <t xml:space="preserve">     </t>
    </r>
    <rPh sb="0" eb="2">
      <t>ヘイキン</t>
    </rPh>
    <rPh sb="2" eb="4">
      <t>ケイケン</t>
    </rPh>
    <rPh sb="4" eb="6">
      <t>ネンスウ</t>
    </rPh>
    <phoneticPr fontId="14"/>
  </si>
  <si>
    <r>
      <t>1</t>
    </r>
    <r>
      <rPr>
        <sz val="11"/>
        <color theme="1"/>
        <rFont val="ＭＳ 明朝"/>
        <family val="1"/>
        <charset val="128"/>
      </rPr>
      <t>5</t>
    </r>
    <r>
      <rPr>
        <sz val="11"/>
        <rFont val="ＭＳ 明朝"/>
        <family val="1"/>
        <charset val="128"/>
      </rPr>
      <t>年以上20年未満</t>
    </r>
    <rPh sb="7" eb="8">
      <t>ネン</t>
    </rPh>
    <rPh sb="8" eb="10">
      <t>ミマン</t>
    </rPh>
    <phoneticPr fontId="14"/>
  </si>
  <si>
    <r>
      <t>2</t>
    </r>
    <r>
      <rPr>
        <sz val="11"/>
        <color theme="1"/>
        <rFont val="ＭＳ 明朝"/>
        <family val="1"/>
        <charset val="128"/>
      </rPr>
      <t>0</t>
    </r>
    <r>
      <rPr>
        <sz val="11"/>
        <rFont val="ＭＳ 明朝"/>
        <family val="1"/>
        <charset val="128"/>
      </rPr>
      <t>年以上25年未満</t>
    </r>
    <rPh sb="5" eb="8">
      <t>２５ネン</t>
    </rPh>
    <rPh sb="8" eb="10">
      <t>ミマン</t>
    </rPh>
    <phoneticPr fontId="14"/>
  </si>
  <si>
    <r>
      <t>2</t>
    </r>
    <r>
      <rPr>
        <sz val="11"/>
        <color theme="1"/>
        <rFont val="ＭＳ 明朝"/>
        <family val="1"/>
        <charset val="128"/>
      </rPr>
      <t>5</t>
    </r>
    <r>
      <rPr>
        <sz val="11"/>
        <rFont val="ＭＳ 明朝"/>
        <family val="1"/>
        <charset val="128"/>
      </rPr>
      <t>年以上30年未満</t>
    </r>
    <rPh sb="7" eb="8">
      <t>ネン</t>
    </rPh>
    <rPh sb="8" eb="10">
      <t>ミマン</t>
    </rPh>
    <phoneticPr fontId="14"/>
  </si>
  <si>
    <r>
      <t>3</t>
    </r>
    <r>
      <rPr>
        <sz val="11"/>
        <color theme="1"/>
        <rFont val="ＭＳ 明朝"/>
        <family val="1"/>
        <charset val="128"/>
      </rPr>
      <t>0</t>
    </r>
    <r>
      <rPr>
        <sz val="11"/>
        <rFont val="ＭＳ 明朝"/>
        <family val="1"/>
        <charset val="128"/>
      </rPr>
      <t>年以上35年未満</t>
    </r>
    <rPh sb="5" eb="8">
      <t>３５ネン</t>
    </rPh>
    <rPh sb="8" eb="10">
      <t>ミマン</t>
    </rPh>
    <phoneticPr fontId="14"/>
  </si>
  <si>
    <r>
      <t>3</t>
    </r>
    <r>
      <rPr>
        <sz val="11"/>
        <color theme="1"/>
        <rFont val="ＭＳ 明朝"/>
        <family val="1"/>
        <charset val="128"/>
      </rPr>
      <t>5</t>
    </r>
    <r>
      <rPr>
        <sz val="11"/>
        <rFont val="ＭＳ 明朝"/>
        <family val="1"/>
        <charset val="128"/>
      </rPr>
      <t>年以上</t>
    </r>
    <phoneticPr fontId="14"/>
  </si>
  <si>
    <r>
      <t>46</t>
    </r>
    <r>
      <rPr>
        <sz val="11"/>
        <color theme="1"/>
        <rFont val="ＭＳ 明朝"/>
        <family val="1"/>
        <charset val="128"/>
      </rPr>
      <t>2250</t>
    </r>
    <phoneticPr fontId="14"/>
  </si>
  <si>
    <t xml:space="preserve">              区  分     </t>
    <phoneticPr fontId="14"/>
  </si>
  <si>
    <r>
      <t>市 町</t>
    </r>
    <r>
      <rPr>
        <sz val="11"/>
        <color theme="1"/>
        <rFont val="ＭＳ 明朝"/>
        <family val="1"/>
        <charset val="128"/>
      </rPr>
      <t xml:space="preserve"> 村 名</t>
    </r>
    <phoneticPr fontId="14"/>
  </si>
  <si>
    <r>
      <t>派遣職員として勤務す</t>
    </r>
    <r>
      <rPr>
        <sz val="11"/>
        <color theme="1"/>
        <rFont val="ＭＳ 明朝"/>
        <family val="1"/>
        <charset val="128"/>
      </rPr>
      <t>る者</t>
    </r>
    <phoneticPr fontId="14"/>
  </si>
  <si>
    <r>
      <t>指宿市
南九州市(</t>
    </r>
    <r>
      <rPr>
        <sz val="7"/>
        <rFont val="ＭＳ 明朝"/>
        <family val="1"/>
        <charset val="128"/>
      </rPr>
      <t>旧頴娃町)</t>
    </r>
    <rPh sb="0" eb="3">
      <t>イブスキシ</t>
    </rPh>
    <rPh sb="4" eb="7">
      <t>ミナミキュウシュウ</t>
    </rPh>
    <rPh sb="7" eb="8">
      <t>シ</t>
    </rPh>
    <rPh sb="9" eb="10">
      <t>キュウ</t>
    </rPh>
    <phoneticPr fontId="32"/>
  </si>
  <si>
    <t>県内全(43)市町村
34団体</t>
    <rPh sb="0" eb="2">
      <t>ケンナイ</t>
    </rPh>
    <rPh sb="2" eb="3">
      <t>ゼン</t>
    </rPh>
    <rPh sb="7" eb="8">
      <t>シ</t>
    </rPh>
    <rPh sb="8" eb="9">
      <t>マチ</t>
    </rPh>
    <rPh sb="9" eb="10">
      <t>ムラ</t>
    </rPh>
    <rPh sb="13" eb="15">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</si>
</sst>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_ ;[Red]\-0\ "/>
    <numFmt numFmtId="178" formatCode="#,##0.0;[Red]\-#,##0.0"/>
    <numFmt numFmtId="179" formatCode="#,##0.0"/>
    <numFmt numFmtId="180" formatCode="0_ "/>
    <numFmt numFmtId="181" formatCode="0.0_);[Red]\(0.0\)"/>
    <numFmt numFmtId="182" formatCode="0.0_ "/>
    <numFmt numFmtId="183" formatCode="0_);[Red]\(0\)"/>
    <numFmt numFmtId="184" formatCode="0.0;&quot;△ &quot;0.0"/>
    <numFmt numFmtId="185" formatCode="0.0;&quot;▲ &quot;0.0"/>
    <numFmt numFmtId="186" formatCode="0.0\ "/>
    <numFmt numFmtId="187" formatCode="\(0.0\)"/>
    <numFmt numFmtId="188" formatCode="#"/>
    <numFmt numFmtId="189" formatCode="0;&quot;▲ &quot;0"/>
    <numFmt numFmtId="190" formatCode="0;&quot;△&quot;0"/>
    <numFmt numFmtId="191" formatCode="#,##0;&quot;▲ &quot;#,##0"/>
    <numFmt numFmtId="192" formatCode="#,##0.0;&quot;▲ &quot;#,##0.0"/>
    <numFmt numFmtId="193" formatCode="#,##0.0_ ;[Red]\-#,##0.0\ "/>
    <numFmt numFmtId="194" formatCode="[$-411]ggge&quot;年&quot;m&quot;月&quot;d&quot;日&quot;;@"/>
  </numFmts>
  <fonts count="33">
    <font>
      <sz val="11"/>
      <color theme="1"/>
      <name val="ＭＳ ゴシック"/>
      <family val="2"/>
      <charset val="128"/>
    </font>
    <font>
      <sz val="6"/>
      <name val="ＭＳ ゴシック"/>
      <family val="2"/>
      <charset val="128"/>
    </font>
    <font>
      <sz val="18"/>
      <color theme="3"/>
      <name val="游ゴシック Light"/>
      <family val="2"/>
      <charset val="128"/>
      <scheme val="maj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b/>
      <sz val="20"/>
      <name val="ＭＳ 明朝"/>
      <family val="1"/>
      <charset val="128"/>
    </font>
    <font>
      <sz val="6"/>
      <name val="ＭＳ 明朝"/>
      <family val="1"/>
      <charset val="128"/>
    </font>
    <font>
      <sz val="9"/>
      <name val="ＭＳ 明朝"/>
      <family val="1"/>
      <charset val="128"/>
    </font>
    <font>
      <sz val="10"/>
      <name val="ＭＳ Ｐゴシック"/>
      <family val="3"/>
      <charset val="128"/>
    </font>
    <font>
      <sz val="11"/>
      <color indexed="8"/>
      <name val="ＭＳ 明朝"/>
      <family val="1"/>
      <charset val="128"/>
    </font>
    <font>
      <sz val="8"/>
      <name val="ＭＳ 明朝"/>
      <family val="1"/>
      <charset val="128"/>
    </font>
    <font>
      <sz val="11"/>
      <color indexed="9"/>
      <name val="ＭＳ 明朝"/>
      <family val="1"/>
      <charset val="128"/>
    </font>
    <font>
      <sz val="6"/>
      <name val="ＭＳ Ｐ明朝"/>
      <family val="1"/>
      <charset val="128"/>
    </font>
    <font>
      <sz val="10"/>
      <name val="ＭＳ 明朝"/>
      <family val="1"/>
      <charset val="128"/>
    </font>
    <font>
      <sz val="11"/>
      <color theme="1"/>
      <name val="ＭＳ 明朝"/>
      <family val="1"/>
      <charset val="128"/>
    </font>
    <font>
      <b/>
      <sz val="11"/>
      <name val="ＭＳ 明朝"/>
      <family val="1"/>
      <charset val="128"/>
    </font>
    <font>
      <sz val="8.5"/>
      <name val="ＭＳ 明朝"/>
      <family val="1"/>
      <charset val="128"/>
    </font>
    <font>
      <sz val="14"/>
      <name val="ＭＳ 明朝"/>
      <family val="1"/>
      <charset val="128"/>
    </font>
    <font>
      <b/>
      <sz val="14"/>
      <name val="ＭＳ 明朝"/>
      <family val="1"/>
      <charset val="128"/>
    </font>
    <font>
      <sz val="13"/>
      <name val="ＭＳ 明朝"/>
      <family val="1"/>
      <charset val="128"/>
    </font>
    <font>
      <sz val="14"/>
      <color theme="1"/>
      <name val="ＭＳ 明朝"/>
      <family val="1"/>
      <charset val="128"/>
    </font>
    <font>
      <b/>
      <sz val="10"/>
      <name val="ＭＳ 明朝"/>
      <family val="1"/>
      <charset val="128"/>
    </font>
    <font>
      <b/>
      <sz val="9"/>
      <color indexed="81"/>
      <name val="MS P ゴシック"/>
      <family val="3"/>
      <charset val="128"/>
    </font>
    <font>
      <sz val="11"/>
      <name val="ＭＳ ゴシック"/>
      <family val="3"/>
      <charset val="128"/>
    </font>
    <font>
      <b/>
      <sz val="16"/>
      <name val="ＭＳ 明朝"/>
      <family val="1"/>
      <charset val="128"/>
    </font>
    <font>
      <sz val="6"/>
      <name val="ＭＳ ゴシック"/>
      <family val="3"/>
      <charset val="128"/>
    </font>
    <font>
      <sz val="16"/>
      <name val="ＭＳ 明朝"/>
      <family val="1"/>
      <charset val="128"/>
    </font>
    <font>
      <sz val="10"/>
      <color theme="1"/>
      <name val="ＭＳ 明朝"/>
      <family val="1"/>
      <charset val="128"/>
    </font>
    <font>
      <sz val="8"/>
      <name val="ＭＳ Ｐゴシック"/>
      <family val="3"/>
      <charset val="128"/>
    </font>
    <font>
      <sz val="7"/>
      <name val="ＭＳ 明朝"/>
      <family val="1"/>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dotted">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double">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uble">
        <color indexed="64"/>
      </left>
      <right/>
      <top style="thin">
        <color indexed="64"/>
      </top>
      <bottom style="double">
        <color indexed="64"/>
      </bottom>
      <diagonal/>
    </border>
    <border>
      <left style="thick">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tted">
        <color indexed="64"/>
      </right>
      <top style="thin">
        <color indexed="64"/>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s>
  <cellStyleXfs count="9">
    <xf numFmtId="0" fontId="0" fillId="0" borderId="0">
      <alignment vertical="center"/>
    </xf>
    <xf numFmtId="0" fontId="3" fillId="0" borderId="0">
      <alignment vertical="center"/>
    </xf>
    <xf numFmtId="0" fontId="4" fillId="0" borderId="0"/>
    <xf numFmtId="38" fontId="4" fillId="0" borderId="0" applyFont="0" applyFill="0" applyBorder="0" applyAlignment="0" applyProtection="0"/>
    <xf numFmtId="0" fontId="10" fillId="0" borderId="0"/>
    <xf numFmtId="0" fontId="25"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cellStyleXfs>
  <cellXfs count="1510">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1"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4" xfId="1"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7" xfId="1" applyFont="1" applyFill="1" applyBorder="1" applyAlignment="1">
      <alignment horizontal="distributed" vertical="center"/>
    </xf>
    <xf numFmtId="176" fontId="4" fillId="0" borderId="8" xfId="1" applyNumberFormat="1" applyFont="1" applyFill="1" applyBorder="1" applyAlignment="1">
      <alignment horizontal="distributed" vertical="center"/>
    </xf>
    <xf numFmtId="0" fontId="4" fillId="0" borderId="9" xfId="1" applyFont="1" applyFill="1" applyBorder="1" applyAlignment="1">
      <alignment horizontal="distributed" vertical="center"/>
    </xf>
    <xf numFmtId="176" fontId="4" fillId="0" borderId="10" xfId="1" applyNumberFormat="1" applyFont="1" applyFill="1" applyBorder="1" applyAlignment="1">
      <alignment horizontal="right" vertical="center"/>
    </xf>
    <xf numFmtId="0" fontId="4" fillId="0" borderId="11" xfId="1" applyFont="1" applyFill="1" applyBorder="1" applyAlignment="1">
      <alignment horizontal="center"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176" fontId="4" fillId="0" borderId="14" xfId="1" applyNumberFormat="1" applyFont="1" applyFill="1" applyBorder="1" applyAlignment="1">
      <alignment horizontal="center" vertical="center"/>
    </xf>
    <xf numFmtId="0" fontId="4" fillId="0" borderId="15" xfId="1" applyFont="1" applyFill="1" applyBorder="1" applyAlignment="1">
      <alignment horizontal="distributed" vertical="center"/>
    </xf>
    <xf numFmtId="176" fontId="4" fillId="0" borderId="16" xfId="1" applyNumberFormat="1" applyFont="1" applyFill="1" applyBorder="1" applyAlignment="1">
      <alignment horizontal="distributed" vertical="center"/>
    </xf>
    <xf numFmtId="0" fontId="4" fillId="0" borderId="17" xfId="1" applyFont="1" applyFill="1" applyBorder="1" applyAlignment="1">
      <alignment horizontal="distributed" vertical="center"/>
    </xf>
    <xf numFmtId="176" fontId="4" fillId="0" borderId="18" xfId="1" applyNumberFormat="1" applyFont="1" applyFill="1" applyBorder="1" applyAlignment="1">
      <alignment horizontal="right" vertical="center"/>
    </xf>
    <xf numFmtId="0" fontId="4" fillId="0" borderId="15" xfId="1" applyFont="1" applyBorder="1" applyAlignment="1">
      <alignment horizontal="distributed" vertical="center" justifyLastLine="1"/>
    </xf>
    <xf numFmtId="0" fontId="4" fillId="0" borderId="17" xfId="1" applyFont="1" applyBorder="1" applyAlignment="1">
      <alignment horizontal="distributed" vertical="center" justifyLastLine="1"/>
    </xf>
    <xf numFmtId="176" fontId="4" fillId="0" borderId="22" xfId="1" applyNumberFormat="1" applyFont="1" applyFill="1" applyBorder="1" applyAlignment="1">
      <alignment horizontal="right" vertical="center"/>
    </xf>
    <xf numFmtId="0" fontId="4" fillId="0" borderId="15" xfId="1" applyFont="1" applyBorder="1" applyAlignment="1">
      <alignment horizontal="distributed" vertical="center"/>
    </xf>
    <xf numFmtId="0" fontId="4" fillId="0" borderId="17" xfId="1" applyFont="1" applyBorder="1" applyAlignment="1">
      <alignment horizontal="distributed" vertical="center"/>
    </xf>
    <xf numFmtId="0" fontId="4" fillId="0" borderId="7" xfId="1" applyFont="1" applyBorder="1" applyAlignment="1">
      <alignment horizontal="distributed" vertical="center"/>
    </xf>
    <xf numFmtId="0" fontId="4" fillId="0" borderId="9" xfId="1" applyFont="1" applyBorder="1" applyAlignment="1">
      <alignment horizontal="distributed" vertical="center"/>
    </xf>
    <xf numFmtId="0" fontId="4" fillId="0" borderId="8" xfId="1" applyFont="1" applyBorder="1" applyAlignment="1">
      <alignment horizontal="distributed" vertical="center"/>
    </xf>
    <xf numFmtId="0" fontId="4" fillId="0" borderId="16" xfId="1" applyFont="1" applyBorder="1" applyAlignment="1">
      <alignment horizontal="distributed" vertical="center"/>
    </xf>
    <xf numFmtId="176" fontId="4" fillId="0" borderId="0" xfId="1" applyNumberFormat="1" applyFont="1" applyFill="1" applyBorder="1" applyAlignment="1">
      <alignment horizontal="distributed" vertical="center"/>
    </xf>
    <xf numFmtId="0" fontId="4" fillId="0" borderId="0" xfId="1" applyFont="1" applyFill="1" applyBorder="1" applyAlignment="1">
      <alignment horizontal="distributed" vertical="center"/>
    </xf>
    <xf numFmtId="176" fontId="4" fillId="0" borderId="0" xfId="1" applyNumberFormat="1" applyFont="1" applyFill="1" applyBorder="1" applyAlignment="1">
      <alignment horizontal="right" vertical="center"/>
    </xf>
    <xf numFmtId="0" fontId="4" fillId="0" borderId="16" xfId="1" applyFont="1" applyFill="1" applyBorder="1">
      <alignment vertical="center"/>
    </xf>
    <xf numFmtId="0" fontId="4" fillId="0" borderId="16" xfId="1" applyFont="1" applyFill="1" applyBorder="1" applyAlignment="1">
      <alignment horizontal="distributed" vertical="center"/>
    </xf>
    <xf numFmtId="0" fontId="4" fillId="0" borderId="24" xfId="1" applyFont="1" applyFill="1" applyBorder="1" applyAlignment="1">
      <alignment horizontal="distributed" vertical="center"/>
    </xf>
    <xf numFmtId="176" fontId="4" fillId="0" borderId="25" xfId="1" applyNumberFormat="1" applyFont="1" applyFill="1" applyBorder="1" applyAlignment="1">
      <alignment horizontal="distributed" vertical="center"/>
    </xf>
    <xf numFmtId="0" fontId="4" fillId="0" borderId="26" xfId="1" applyFont="1" applyFill="1" applyBorder="1" applyAlignment="1">
      <alignment horizontal="distributed" vertical="center"/>
    </xf>
    <xf numFmtId="176" fontId="4" fillId="0" borderId="27" xfId="1" applyNumberFormat="1" applyFont="1" applyFill="1" applyBorder="1" applyAlignment="1">
      <alignment horizontal="right" vertical="center"/>
    </xf>
    <xf numFmtId="176" fontId="4" fillId="0" borderId="28" xfId="1" applyNumberFormat="1" applyFont="1" applyFill="1" applyBorder="1" applyAlignment="1">
      <alignment horizontal="distributed" vertical="center"/>
    </xf>
    <xf numFmtId="176" fontId="4" fillId="0" borderId="29" xfId="1" applyNumberFormat="1" applyFont="1" applyFill="1" applyBorder="1" applyAlignment="1">
      <alignment horizontal="right" vertical="center"/>
    </xf>
    <xf numFmtId="176" fontId="4" fillId="0" borderId="0" xfId="1" applyNumberFormat="1" applyFont="1" applyBorder="1" applyAlignment="1">
      <alignment horizontal="distributed" vertical="center"/>
    </xf>
    <xf numFmtId="176" fontId="4" fillId="0" borderId="30" xfId="1" applyNumberFormat="1" applyFont="1" applyFill="1" applyBorder="1" applyAlignment="1">
      <alignment horizontal="center" vertical="center"/>
    </xf>
    <xf numFmtId="0" fontId="4" fillId="0" borderId="30" xfId="1" applyFont="1" applyFill="1" applyBorder="1" applyAlignment="1">
      <alignment horizontal="distributed" vertical="center"/>
    </xf>
    <xf numFmtId="176" fontId="4" fillId="0" borderId="30" xfId="1" applyNumberFormat="1" applyFont="1" applyFill="1" applyBorder="1" applyAlignment="1">
      <alignment horizontal="distributed" vertical="center"/>
    </xf>
    <xf numFmtId="176" fontId="4" fillId="0" borderId="30" xfId="1" applyNumberFormat="1" applyFont="1" applyFill="1" applyBorder="1" applyAlignment="1">
      <alignment horizontal="right" vertical="center"/>
    </xf>
    <xf numFmtId="176" fontId="4" fillId="0" borderId="16" xfId="1" applyNumberFormat="1" applyFont="1" applyBorder="1" applyAlignment="1">
      <alignment horizontal="distributed" vertical="center"/>
    </xf>
    <xf numFmtId="176" fontId="4" fillId="0" borderId="0" xfId="1" applyNumberFormat="1" applyFont="1" applyFill="1" applyBorder="1" applyAlignment="1">
      <alignment horizontal="center" vertical="center"/>
    </xf>
    <xf numFmtId="176" fontId="4" fillId="0" borderId="0" xfId="1" applyNumberFormat="1" applyFont="1" applyFill="1" applyBorder="1" applyAlignment="1">
      <alignment vertical="center"/>
    </xf>
    <xf numFmtId="176" fontId="4" fillId="0" borderId="31" xfId="1" applyNumberFormat="1" applyFont="1" applyFill="1" applyBorder="1" applyAlignment="1">
      <alignment horizontal="right" vertical="center"/>
    </xf>
    <xf numFmtId="0" fontId="4" fillId="0" borderId="0" xfId="1" applyFont="1" applyBorder="1" applyAlignment="1">
      <alignment horizontal="distributed" vertical="center"/>
    </xf>
    <xf numFmtId="176" fontId="4" fillId="0" borderId="0" xfId="1" applyNumberFormat="1" applyFont="1" applyBorder="1" applyAlignment="1">
      <alignment horizontal="right" vertical="center"/>
    </xf>
    <xf numFmtId="0" fontId="4" fillId="0" borderId="32" xfId="1" applyFont="1" applyFill="1" applyBorder="1" applyAlignment="1">
      <alignment horizontal="distributed" vertical="center"/>
    </xf>
    <xf numFmtId="176" fontId="4" fillId="0" borderId="32" xfId="1" applyNumberFormat="1" applyFont="1" applyBorder="1" applyAlignment="1">
      <alignment horizontal="distributed" vertical="center"/>
    </xf>
    <xf numFmtId="0" fontId="4" fillId="0" borderId="33" xfId="1" applyFont="1" applyFill="1" applyBorder="1" applyAlignment="1">
      <alignment horizontal="distributed" vertical="center"/>
    </xf>
    <xf numFmtId="176" fontId="4" fillId="0" borderId="34" xfId="1" applyNumberFormat="1" applyFont="1" applyFill="1" applyBorder="1" applyAlignment="1">
      <alignment horizontal="right" vertical="center"/>
    </xf>
    <xf numFmtId="0" fontId="6" fillId="0" borderId="0" xfId="1" applyFont="1" applyAlignment="1">
      <alignment vertical="center"/>
    </xf>
    <xf numFmtId="0" fontId="4" fillId="2" borderId="0" xfId="2" applyFill="1" applyAlignment="1">
      <alignment vertical="center"/>
    </xf>
    <xf numFmtId="0" fontId="4" fillId="2" borderId="0" xfId="2" applyFill="1"/>
    <xf numFmtId="38" fontId="7" fillId="2" borderId="0" xfId="3" applyFont="1" applyFill="1" applyAlignment="1">
      <alignment vertical="center"/>
    </xf>
    <xf numFmtId="38" fontId="4" fillId="2" borderId="0" xfId="3" applyFont="1" applyFill="1" applyAlignment="1">
      <alignment vertical="center"/>
    </xf>
    <xf numFmtId="38" fontId="4" fillId="2" borderId="0" xfId="3" applyFont="1" applyFill="1"/>
    <xf numFmtId="38" fontId="4" fillId="2" borderId="35" xfId="3" applyFont="1" applyFill="1" applyBorder="1" applyAlignment="1">
      <alignment vertical="center"/>
    </xf>
    <xf numFmtId="38" fontId="4" fillId="2" borderId="30" xfId="3" applyFont="1" applyFill="1" applyBorder="1" applyAlignment="1">
      <alignment vertical="center"/>
    </xf>
    <xf numFmtId="177" fontId="4" fillId="2" borderId="36" xfId="3" applyNumberFormat="1" applyFont="1" applyFill="1" applyBorder="1" applyAlignment="1">
      <alignment horizontal="center" vertical="center"/>
    </xf>
    <xf numFmtId="177" fontId="4" fillId="2" borderId="12" xfId="3" applyNumberFormat="1" applyFont="1" applyFill="1" applyBorder="1" applyAlignment="1">
      <alignment horizontal="center" vertical="center"/>
    </xf>
    <xf numFmtId="177" fontId="4" fillId="2" borderId="37" xfId="3" applyNumberFormat="1" applyFont="1" applyFill="1" applyBorder="1" applyAlignment="1">
      <alignment horizontal="center" vertical="center"/>
    </xf>
    <xf numFmtId="38" fontId="4" fillId="2" borderId="0" xfId="3" applyFont="1" applyFill="1" applyBorder="1"/>
    <xf numFmtId="38" fontId="4" fillId="2" borderId="6" xfId="3" applyFont="1" applyFill="1" applyBorder="1" applyAlignment="1">
      <alignment vertical="center"/>
    </xf>
    <xf numFmtId="38" fontId="4" fillId="2" borderId="17" xfId="3" applyFont="1" applyFill="1" applyBorder="1" applyAlignment="1">
      <alignment horizontal="distributed" vertical="center"/>
    </xf>
    <xf numFmtId="38" fontId="4" fillId="2" borderId="38" xfId="3" applyFont="1" applyFill="1" applyBorder="1" applyAlignment="1">
      <alignment horizontal="center" vertical="center"/>
    </xf>
    <xf numFmtId="38" fontId="4" fillId="2" borderId="15" xfId="3" applyFont="1" applyFill="1" applyBorder="1" applyAlignment="1">
      <alignment horizontal="center" vertical="center"/>
    </xf>
    <xf numFmtId="38" fontId="4" fillId="2" borderId="31" xfId="3" applyFont="1" applyFill="1" applyBorder="1" applyAlignment="1">
      <alignment horizontal="center" vertical="center"/>
    </xf>
    <xf numFmtId="38" fontId="4" fillId="2" borderId="0" xfId="3" applyFont="1" applyFill="1" applyBorder="1" applyAlignment="1">
      <alignment horizontal="center"/>
    </xf>
    <xf numFmtId="38" fontId="4" fillId="2" borderId="39" xfId="3" applyFont="1" applyFill="1" applyBorder="1" applyAlignment="1">
      <alignment vertical="center"/>
    </xf>
    <xf numFmtId="38" fontId="4" fillId="2" borderId="7" xfId="3" applyFont="1" applyFill="1" applyBorder="1" applyAlignment="1">
      <alignment vertical="center"/>
    </xf>
    <xf numFmtId="38" fontId="4" fillId="2" borderId="8" xfId="3" applyFont="1" applyFill="1" applyBorder="1" applyAlignment="1">
      <alignment horizontal="right" vertical="center"/>
    </xf>
    <xf numFmtId="38" fontId="4" fillId="2" borderId="38" xfId="3" applyFont="1" applyFill="1" applyBorder="1" applyAlignment="1">
      <alignment vertical="center"/>
    </xf>
    <xf numFmtId="38" fontId="4" fillId="2" borderId="38" xfId="3" applyFont="1" applyFill="1" applyBorder="1" applyAlignment="1">
      <alignment horizontal="right" vertical="center"/>
    </xf>
    <xf numFmtId="38" fontId="4" fillId="2" borderId="15" xfId="3" applyFont="1" applyFill="1" applyBorder="1" applyAlignment="1">
      <alignment vertical="center"/>
    </xf>
    <xf numFmtId="38" fontId="4" fillId="2" borderId="31" xfId="3" applyFont="1" applyFill="1" applyBorder="1" applyAlignment="1">
      <alignment vertical="center"/>
    </xf>
    <xf numFmtId="38" fontId="4" fillId="2" borderId="40" xfId="3" applyFont="1" applyFill="1" applyBorder="1" applyAlignment="1">
      <alignment vertical="center"/>
    </xf>
    <xf numFmtId="178" fontId="4" fillId="2" borderId="41" xfId="3" applyNumberFormat="1" applyFont="1" applyFill="1" applyBorder="1" applyAlignment="1">
      <alignment horizontal="center" vertical="center"/>
    </xf>
    <xf numFmtId="178" fontId="9" fillId="2" borderId="28" xfId="3" applyNumberFormat="1" applyFont="1" applyFill="1" applyBorder="1" applyAlignment="1">
      <alignment horizontal="center" vertical="center"/>
    </xf>
    <xf numFmtId="178" fontId="4" fillId="2" borderId="42" xfId="3" applyNumberFormat="1" applyFont="1" applyFill="1" applyBorder="1" applyAlignment="1">
      <alignment horizontal="center" vertical="center"/>
    </xf>
    <xf numFmtId="178" fontId="4" fillId="2" borderId="7" xfId="3" applyNumberFormat="1" applyFont="1" applyFill="1" applyBorder="1" applyAlignment="1">
      <alignment vertical="center"/>
    </xf>
    <xf numFmtId="178" fontId="4" fillId="2" borderId="8" xfId="3" applyNumberFormat="1" applyFont="1" applyFill="1" applyBorder="1" applyAlignment="1">
      <alignment horizontal="right" vertical="center"/>
    </xf>
    <xf numFmtId="178" fontId="4" fillId="2" borderId="8" xfId="3" applyNumberFormat="1" applyFont="1" applyFill="1" applyBorder="1" applyAlignment="1">
      <alignment vertical="center"/>
    </xf>
    <xf numFmtId="178" fontId="4" fillId="2" borderId="38" xfId="3" applyNumberFormat="1" applyFont="1" applyFill="1" applyBorder="1" applyAlignment="1">
      <alignment vertical="center"/>
    </xf>
    <xf numFmtId="178" fontId="4" fillId="2" borderId="38" xfId="3" applyNumberFormat="1" applyFont="1" applyFill="1" applyBorder="1" applyAlignment="1">
      <alignment horizontal="right" vertical="center"/>
    </xf>
    <xf numFmtId="178" fontId="4" fillId="2" borderId="15" xfId="3" applyNumberFormat="1" applyFont="1" applyFill="1" applyBorder="1" applyAlignment="1">
      <alignment vertical="center"/>
    </xf>
    <xf numFmtId="178" fontId="4" fillId="2" borderId="31" xfId="3" applyNumberFormat="1" applyFont="1" applyFill="1" applyBorder="1" applyAlignment="1">
      <alignment vertical="center"/>
    </xf>
    <xf numFmtId="178" fontId="4" fillId="2" borderId="0" xfId="3" applyNumberFormat="1" applyFont="1" applyFill="1" applyBorder="1"/>
    <xf numFmtId="178" fontId="4" fillId="2" borderId="0" xfId="3" applyNumberFormat="1" applyFont="1" applyFill="1"/>
    <xf numFmtId="40" fontId="4" fillId="2" borderId="6" xfId="3" applyNumberFormat="1" applyFont="1" applyFill="1" applyBorder="1" applyAlignment="1">
      <alignment horizontal="center" vertical="center"/>
    </xf>
    <xf numFmtId="40" fontId="4" fillId="2" borderId="8" xfId="3" applyNumberFormat="1" applyFont="1" applyFill="1" applyBorder="1" applyAlignment="1">
      <alignment horizontal="distributed" vertical="center"/>
    </xf>
    <xf numFmtId="40" fontId="4" fillId="2" borderId="9" xfId="3" applyNumberFormat="1" applyFont="1" applyFill="1" applyBorder="1" applyAlignment="1">
      <alignment horizontal="center" vertical="center"/>
    </xf>
    <xf numFmtId="40" fontId="4" fillId="2" borderId="7" xfId="3" applyNumberFormat="1" applyFont="1" applyFill="1" applyBorder="1" applyAlignment="1">
      <alignment vertical="center"/>
    </xf>
    <xf numFmtId="40" fontId="4" fillId="2" borderId="8" xfId="3" applyNumberFormat="1" applyFont="1" applyFill="1" applyBorder="1" applyAlignment="1">
      <alignment vertical="center"/>
    </xf>
    <xf numFmtId="40" fontId="4" fillId="2" borderId="0" xfId="3" applyNumberFormat="1" applyFont="1" applyFill="1"/>
    <xf numFmtId="38" fontId="4" fillId="2" borderId="31" xfId="3" applyFont="1" applyFill="1" applyBorder="1" applyAlignment="1">
      <alignment horizontal="right" vertical="center"/>
    </xf>
    <xf numFmtId="178" fontId="4" fillId="2" borderId="39" xfId="3" applyNumberFormat="1" applyFont="1" applyFill="1" applyBorder="1" applyAlignment="1">
      <alignment vertical="center"/>
    </xf>
    <xf numFmtId="178" fontId="4" fillId="2" borderId="0" xfId="3" applyNumberFormat="1" applyFont="1" applyFill="1" applyBorder="1" applyAlignment="1">
      <alignment vertical="center"/>
    </xf>
    <xf numFmtId="178" fontId="4" fillId="2" borderId="16" xfId="3" applyNumberFormat="1" applyFont="1" applyFill="1" applyBorder="1" applyAlignment="1">
      <alignment horizontal="right" vertical="center"/>
    </xf>
    <xf numFmtId="179" fontId="4" fillId="2" borderId="38" xfId="3" applyNumberFormat="1" applyFont="1" applyFill="1" applyBorder="1" applyAlignment="1">
      <alignment vertical="center"/>
    </xf>
    <xf numFmtId="179" fontId="4" fillId="2" borderId="38" xfId="3" applyNumberFormat="1" applyFont="1" applyFill="1" applyBorder="1" applyAlignment="1">
      <alignment horizontal="right" vertical="center"/>
    </xf>
    <xf numFmtId="179" fontId="4" fillId="2" borderId="15" xfId="3" applyNumberFormat="1" applyFont="1" applyFill="1" applyBorder="1" applyAlignment="1">
      <alignment vertical="center"/>
    </xf>
    <xf numFmtId="179" fontId="4" fillId="2" borderId="31" xfId="3" applyNumberFormat="1" applyFont="1" applyFill="1" applyBorder="1" applyAlignment="1">
      <alignment horizontal="right" vertical="center"/>
    </xf>
    <xf numFmtId="178" fontId="4" fillId="2" borderId="0" xfId="3" applyNumberFormat="1" applyFont="1" applyFill="1" applyBorder="1" applyAlignment="1">
      <alignment horizontal="distributed" vertical="center"/>
    </xf>
    <xf numFmtId="178" fontId="4" fillId="2" borderId="39" xfId="3" applyNumberFormat="1" applyFont="1" applyFill="1" applyBorder="1" applyAlignment="1">
      <alignment horizontal="center" vertical="center"/>
    </xf>
    <xf numFmtId="178" fontId="4" fillId="2" borderId="0" xfId="3" applyNumberFormat="1" applyFont="1" applyFill="1" applyBorder="1" applyAlignment="1">
      <alignment horizontal="center" vertical="center"/>
    </xf>
    <xf numFmtId="179" fontId="4" fillId="2" borderId="15" xfId="3" applyNumberFormat="1" applyFont="1" applyFill="1" applyBorder="1" applyAlignment="1">
      <alignment horizontal="right" vertical="center"/>
    </xf>
    <xf numFmtId="178" fontId="4" fillId="2" borderId="6" xfId="3" applyNumberFormat="1" applyFont="1" applyFill="1" applyBorder="1" applyAlignment="1">
      <alignment vertical="center"/>
    </xf>
    <xf numFmtId="40" fontId="4" fillId="2" borderId="43" xfId="3" applyNumberFormat="1" applyFont="1" applyFill="1" applyBorder="1" applyAlignment="1">
      <alignment vertical="center"/>
    </xf>
    <xf numFmtId="40" fontId="4" fillId="2" borderId="25" xfId="3" applyNumberFormat="1" applyFont="1" applyFill="1" applyBorder="1" applyAlignment="1">
      <alignment vertical="center"/>
    </xf>
    <xf numFmtId="40" fontId="4" fillId="2" borderId="32" xfId="3" applyNumberFormat="1" applyFont="1" applyFill="1" applyBorder="1" applyAlignment="1">
      <alignment horizontal="right" vertical="center"/>
    </xf>
    <xf numFmtId="40" fontId="4" fillId="2" borderId="32" xfId="3" applyNumberFormat="1" applyFont="1" applyFill="1" applyBorder="1" applyAlignment="1">
      <alignment vertical="center"/>
    </xf>
    <xf numFmtId="40" fontId="4" fillId="2" borderId="44" xfId="3" applyNumberFormat="1" applyFont="1" applyFill="1" applyBorder="1" applyAlignment="1">
      <alignment vertical="center"/>
    </xf>
    <xf numFmtId="40" fontId="4" fillId="2" borderId="44" xfId="3" applyNumberFormat="1" applyFont="1" applyFill="1" applyBorder="1" applyAlignment="1">
      <alignment horizontal="right" vertical="center"/>
    </xf>
    <xf numFmtId="40" fontId="4" fillId="2" borderId="24" xfId="3" applyNumberFormat="1" applyFont="1" applyFill="1" applyBorder="1" applyAlignment="1">
      <alignment vertical="center"/>
    </xf>
    <xf numFmtId="40" fontId="4" fillId="2" borderId="34" xfId="3" applyNumberFormat="1" applyFont="1" applyFill="1" applyBorder="1" applyAlignment="1">
      <alignment vertical="center"/>
    </xf>
    <xf numFmtId="40" fontId="4" fillId="2" borderId="0" xfId="3" applyNumberFormat="1" applyFont="1" applyFill="1" applyBorder="1"/>
    <xf numFmtId="38" fontId="4" fillId="2" borderId="32" xfId="3" applyFont="1" applyFill="1" applyBorder="1" applyAlignment="1">
      <alignment vertical="center"/>
    </xf>
    <xf numFmtId="180" fontId="4" fillId="2" borderId="36" xfId="3" applyNumberFormat="1" applyFont="1" applyFill="1" applyBorder="1" applyAlignment="1">
      <alignment horizontal="center" vertical="center"/>
    </xf>
    <xf numFmtId="180" fontId="4" fillId="2" borderId="37" xfId="3" applyNumberFormat="1" applyFont="1" applyFill="1" applyBorder="1" applyAlignment="1">
      <alignment horizontal="center" vertical="center"/>
    </xf>
    <xf numFmtId="178" fontId="4" fillId="2" borderId="15" xfId="3" applyNumberFormat="1" applyFont="1" applyFill="1" applyBorder="1" applyAlignment="1">
      <alignment horizontal="right" vertical="center"/>
    </xf>
    <xf numFmtId="179" fontId="4" fillId="2" borderId="31" xfId="3" applyNumberFormat="1" applyFont="1" applyFill="1" applyBorder="1" applyAlignment="1">
      <alignment vertical="center"/>
    </xf>
    <xf numFmtId="40" fontId="4" fillId="2" borderId="0" xfId="3" applyNumberFormat="1" applyFont="1" applyFill="1" applyBorder="1" applyAlignment="1">
      <alignment vertical="center"/>
    </xf>
    <xf numFmtId="40" fontId="4" fillId="2" borderId="0" xfId="3" applyNumberFormat="1" applyFont="1" applyFill="1" applyBorder="1" applyAlignment="1">
      <alignment horizontal="right" vertical="center"/>
    </xf>
    <xf numFmtId="38" fontId="4" fillId="2" borderId="38" xfId="3" applyFont="1" applyFill="1" applyBorder="1" applyAlignment="1">
      <alignment horizontal="center" vertical="center" shrinkToFit="1"/>
    </xf>
    <xf numFmtId="38" fontId="4" fillId="2" borderId="15" xfId="3" applyFont="1" applyFill="1" applyBorder="1" applyAlignment="1">
      <alignment horizontal="center" vertical="center" shrinkToFit="1"/>
    </xf>
    <xf numFmtId="38" fontId="4" fillId="2" borderId="15" xfId="3" applyFont="1" applyFill="1" applyBorder="1" applyAlignment="1">
      <alignment horizontal="right" vertical="center"/>
    </xf>
    <xf numFmtId="38" fontId="4" fillId="2" borderId="5" xfId="3" applyFont="1" applyFill="1" applyBorder="1" applyAlignment="1">
      <alignment vertical="center"/>
    </xf>
    <xf numFmtId="3" fontId="4" fillId="2" borderId="38" xfId="4" quotePrefix="1" applyNumberFormat="1" applyFont="1" applyFill="1" applyBorder="1" applyAlignment="1">
      <alignment vertical="center" shrinkToFit="1"/>
    </xf>
    <xf numFmtId="3" fontId="4" fillId="2" borderId="31" xfId="4" quotePrefix="1" applyNumberFormat="1" applyFont="1" applyFill="1" applyBorder="1" applyAlignment="1">
      <alignment vertical="center" shrinkToFit="1"/>
    </xf>
    <xf numFmtId="3" fontId="4" fillId="2" borderId="38" xfId="4" quotePrefix="1" applyNumberFormat="1" applyFont="1" applyFill="1" applyBorder="1" applyAlignment="1">
      <alignment vertical="center"/>
    </xf>
    <xf numFmtId="3" fontId="4" fillId="2" borderId="31" xfId="4" quotePrefix="1" applyNumberFormat="1" applyFont="1" applyFill="1" applyBorder="1" applyAlignment="1">
      <alignment vertical="center"/>
    </xf>
    <xf numFmtId="38" fontId="4" fillId="2" borderId="39" xfId="3" applyFont="1" applyFill="1" applyBorder="1"/>
    <xf numFmtId="178" fontId="4" fillId="2" borderId="39" xfId="3" applyNumberFormat="1" applyFont="1" applyFill="1" applyBorder="1"/>
    <xf numFmtId="178" fontId="4" fillId="2" borderId="31" xfId="3" applyNumberFormat="1" applyFont="1" applyFill="1" applyBorder="1" applyAlignment="1">
      <alignment horizontal="right" vertical="center"/>
    </xf>
    <xf numFmtId="179" fontId="11" fillId="2" borderId="38" xfId="3" applyNumberFormat="1" applyFont="1" applyFill="1" applyBorder="1" applyAlignment="1">
      <alignment vertical="center"/>
    </xf>
    <xf numFmtId="177" fontId="4" fillId="2" borderId="0" xfId="3" applyNumberFormat="1" applyFont="1" applyFill="1" applyBorder="1" applyAlignment="1">
      <alignment horizontal="center" vertical="center"/>
    </xf>
    <xf numFmtId="38" fontId="4" fillId="2" borderId="0" xfId="3" applyFont="1" applyFill="1" applyBorder="1" applyAlignment="1">
      <alignment horizontal="center" vertical="center"/>
    </xf>
    <xf numFmtId="179" fontId="4" fillId="2" borderId="0" xfId="3" applyNumberFormat="1" applyFont="1" applyFill="1" applyBorder="1" applyAlignment="1">
      <alignment vertical="center"/>
    </xf>
    <xf numFmtId="178" fontId="4" fillId="2" borderId="0" xfId="3" applyNumberFormat="1" applyFont="1" applyFill="1" applyBorder="1" applyAlignment="1">
      <alignment horizontal="right" vertical="center"/>
    </xf>
    <xf numFmtId="180" fontId="4" fillId="2" borderId="0" xfId="3" applyNumberFormat="1" applyFont="1" applyFill="1" applyBorder="1" applyAlignment="1">
      <alignment horizontal="center" vertical="center"/>
    </xf>
    <xf numFmtId="179" fontId="4" fillId="2" borderId="0" xfId="3" applyNumberFormat="1" applyFont="1" applyFill="1" applyBorder="1" applyAlignment="1">
      <alignment horizontal="right" vertical="center"/>
    </xf>
    <xf numFmtId="0" fontId="4" fillId="2" borderId="0" xfId="2" applyFill="1" applyBorder="1"/>
    <xf numFmtId="0" fontId="4" fillId="2" borderId="0" xfId="2" applyFill="1" applyAlignment="1">
      <alignment horizontal="left"/>
    </xf>
    <xf numFmtId="0" fontId="4" fillId="2" borderId="0" xfId="2" applyFill="1" applyAlignment="1">
      <alignment horizontal="left" vertical="center"/>
    </xf>
    <xf numFmtId="0" fontId="4" fillId="2" borderId="0" xfId="2" applyFill="1" applyAlignment="1">
      <alignment horizontal="right" vertical="center"/>
    </xf>
    <xf numFmtId="0" fontId="7" fillId="2" borderId="0" xfId="2" applyFont="1" applyFill="1" applyAlignment="1">
      <alignment horizontal="left" vertical="center"/>
    </xf>
    <xf numFmtId="0" fontId="4" fillId="2" borderId="0" xfId="2" applyFill="1" applyAlignment="1">
      <alignment horizontal="center" vertical="center"/>
    </xf>
    <xf numFmtId="0" fontId="4" fillId="2" borderId="0" xfId="2" applyFill="1" applyBorder="1" applyAlignment="1">
      <alignment vertical="center"/>
    </xf>
    <xf numFmtId="0" fontId="12" fillId="2" borderId="16"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13" fillId="2" borderId="0" xfId="2" applyFont="1" applyFill="1"/>
    <xf numFmtId="0" fontId="4" fillId="2" borderId="0" xfId="2" applyFill="1" applyBorder="1" applyAlignment="1">
      <alignment horizontal="left"/>
    </xf>
    <xf numFmtId="0" fontId="7" fillId="2" borderId="0" xfId="2" applyFont="1" applyFill="1" applyAlignment="1">
      <alignment vertical="center"/>
    </xf>
    <xf numFmtId="0" fontId="15" fillId="2" borderId="39" xfId="2" applyFont="1" applyFill="1" applyBorder="1" applyAlignment="1">
      <alignment horizontal="left" vertical="center"/>
    </xf>
    <xf numFmtId="0" fontId="9" fillId="2" borderId="47" xfId="2" applyFont="1" applyFill="1" applyBorder="1" applyAlignment="1">
      <alignment horizontal="center" vertical="center" shrinkToFit="1"/>
    </xf>
    <xf numFmtId="49" fontId="4" fillId="2" borderId="14" xfId="2" applyNumberFormat="1" applyFont="1" applyFill="1" applyBorder="1" applyAlignment="1">
      <alignment horizontal="distributed" vertical="center"/>
    </xf>
    <xf numFmtId="49" fontId="4" fillId="2" borderId="16" xfId="3" applyNumberFormat="1" applyFont="1" applyFill="1" applyBorder="1" applyAlignment="1">
      <alignment horizontal="distributed" vertical="center"/>
    </xf>
    <xf numFmtId="0" fontId="4" fillId="2" borderId="16" xfId="2" applyNumberFormat="1" applyFont="1" applyFill="1" applyBorder="1" applyAlignment="1">
      <alignment horizontal="distributed" vertical="center"/>
    </xf>
    <xf numFmtId="0" fontId="4" fillId="2" borderId="17" xfId="2" applyNumberFormat="1" applyFont="1" applyFill="1" applyBorder="1" applyAlignment="1">
      <alignment horizontal="distributed" vertical="center"/>
    </xf>
    <xf numFmtId="38" fontId="16" fillId="2" borderId="38" xfId="3" applyFont="1" applyFill="1" applyBorder="1" applyAlignment="1">
      <alignment vertical="center"/>
    </xf>
    <xf numFmtId="38" fontId="16" fillId="2" borderId="38" xfId="3" applyFont="1" applyFill="1" applyBorder="1" applyAlignment="1">
      <alignment horizontal="right" vertical="center"/>
    </xf>
    <xf numFmtId="179" fontId="16" fillId="2" borderId="38" xfId="2" applyNumberFormat="1" applyFont="1" applyFill="1" applyBorder="1" applyAlignment="1">
      <alignment horizontal="right" vertical="center"/>
    </xf>
    <xf numFmtId="178" fontId="16" fillId="2" borderId="38" xfId="3" applyNumberFormat="1" applyFont="1" applyFill="1" applyBorder="1" applyAlignment="1">
      <alignment horizontal="right" vertical="center"/>
    </xf>
    <xf numFmtId="38" fontId="16" fillId="2" borderId="38" xfId="3" applyFont="1" applyFill="1" applyBorder="1" applyAlignment="1">
      <alignment horizontal="right" vertical="center" shrinkToFit="1"/>
    </xf>
    <xf numFmtId="38" fontId="16" fillId="2" borderId="17" xfId="3" applyFont="1" applyFill="1" applyBorder="1" applyAlignment="1">
      <alignment horizontal="right" vertical="center"/>
    </xf>
    <xf numFmtId="38" fontId="16" fillId="2" borderId="31" xfId="3" applyFont="1" applyFill="1" applyBorder="1" applyAlignment="1">
      <alignment horizontal="right" vertical="center"/>
    </xf>
    <xf numFmtId="0" fontId="17" fillId="2" borderId="0" xfId="2" applyFont="1" applyFill="1"/>
    <xf numFmtId="49" fontId="4" fillId="3" borderId="14" xfId="2" applyNumberFormat="1" applyFont="1" applyFill="1" applyBorder="1" applyAlignment="1">
      <alignment horizontal="distributed" vertical="center"/>
    </xf>
    <xf numFmtId="49" fontId="4" fillId="3" borderId="16" xfId="3" applyNumberFormat="1" applyFont="1" applyFill="1" applyBorder="1" applyAlignment="1">
      <alignment horizontal="distributed" vertical="center"/>
    </xf>
    <xf numFmtId="0" fontId="4" fillId="3" borderId="16" xfId="2" applyNumberFormat="1" applyFont="1" applyFill="1" applyBorder="1" applyAlignment="1">
      <alignment horizontal="distributed" vertical="center"/>
    </xf>
    <xf numFmtId="0" fontId="4" fillId="3" borderId="17" xfId="2" applyNumberFormat="1" applyFont="1" applyFill="1" applyBorder="1" applyAlignment="1">
      <alignment horizontal="distributed" vertical="center"/>
    </xf>
    <xf numFmtId="38" fontId="16" fillId="3" borderId="38" xfId="3" applyFont="1" applyFill="1" applyBorder="1" applyAlignment="1">
      <alignment vertical="center"/>
    </xf>
    <xf numFmtId="38" fontId="16" fillId="3" borderId="38" xfId="3" applyFont="1" applyFill="1" applyBorder="1" applyAlignment="1">
      <alignment horizontal="right" vertical="center"/>
    </xf>
    <xf numFmtId="179" fontId="16" fillId="3" borderId="38" xfId="2" applyNumberFormat="1" applyFont="1" applyFill="1" applyBorder="1" applyAlignment="1">
      <alignment horizontal="right" vertical="center"/>
    </xf>
    <xf numFmtId="178" fontId="16" fillId="3" borderId="38" xfId="3" applyNumberFormat="1" applyFont="1" applyFill="1" applyBorder="1" applyAlignment="1">
      <alignment horizontal="right" vertical="center"/>
    </xf>
    <xf numFmtId="38" fontId="16" fillId="4" borderId="38" xfId="3" applyFont="1" applyFill="1" applyBorder="1" applyAlignment="1">
      <alignment horizontal="right" vertical="center"/>
    </xf>
    <xf numFmtId="38" fontId="16" fillId="3" borderId="17" xfId="3" applyFont="1" applyFill="1" applyBorder="1" applyAlignment="1">
      <alignment horizontal="right" vertical="center"/>
    </xf>
    <xf numFmtId="38" fontId="16" fillId="3" borderId="31" xfId="3" applyFont="1" applyFill="1" applyBorder="1" applyAlignment="1">
      <alignment horizontal="right" vertical="center"/>
    </xf>
    <xf numFmtId="0" fontId="15" fillId="2" borderId="16" xfId="2" applyNumberFormat="1" applyFont="1" applyFill="1" applyBorder="1" applyAlignment="1">
      <alignment horizontal="distributed" vertical="center"/>
    </xf>
    <xf numFmtId="0" fontId="8" fillId="2" borderId="16" xfId="2" applyNumberFormat="1" applyFont="1" applyFill="1" applyBorder="1" applyAlignment="1">
      <alignment horizontal="distributed" vertical="center"/>
    </xf>
    <xf numFmtId="0" fontId="15" fillId="3" borderId="16" xfId="2" applyNumberFormat="1" applyFont="1" applyFill="1" applyBorder="1" applyAlignment="1">
      <alignment horizontal="distributed" vertical="center"/>
    </xf>
    <xf numFmtId="38" fontId="16" fillId="2" borderId="57" xfId="3" applyFont="1" applyFill="1" applyBorder="1" applyAlignment="1">
      <alignment horizontal="right" vertical="center"/>
    </xf>
    <xf numFmtId="38" fontId="16" fillId="2" borderId="47" xfId="3" applyFont="1" applyFill="1" applyBorder="1" applyAlignment="1">
      <alignment horizontal="right" vertical="center"/>
    </xf>
    <xf numFmtId="49" fontId="4" fillId="2" borderId="63" xfId="2" applyNumberFormat="1" applyFont="1" applyFill="1" applyBorder="1" applyAlignment="1">
      <alignment horizontal="distributed" vertical="center"/>
    </xf>
    <xf numFmtId="49" fontId="4" fillId="2" borderId="64" xfId="3" applyNumberFormat="1" applyFont="1" applyFill="1" applyBorder="1" applyAlignment="1">
      <alignment horizontal="distributed" vertical="center"/>
    </xf>
    <xf numFmtId="0" fontId="4" fillId="2" borderId="64" xfId="2" applyNumberFormat="1" applyFont="1" applyFill="1" applyBorder="1" applyAlignment="1">
      <alignment horizontal="distributed" vertical="center"/>
    </xf>
    <xf numFmtId="0" fontId="4" fillId="2" borderId="65" xfId="2" applyFont="1" applyFill="1" applyBorder="1" applyAlignment="1">
      <alignment horizontal="distributed" vertical="center"/>
    </xf>
    <xf numFmtId="38" fontId="16" fillId="2" borderId="66" xfId="3" applyFont="1" applyFill="1" applyBorder="1" applyAlignment="1">
      <alignment horizontal="right" vertical="center"/>
    </xf>
    <xf numFmtId="179" fontId="16" fillId="2" borderId="66" xfId="2" applyNumberFormat="1" applyFont="1" applyFill="1" applyBorder="1" applyAlignment="1">
      <alignment horizontal="right" vertical="center"/>
    </xf>
    <xf numFmtId="178" fontId="16" fillId="2" borderId="66" xfId="3" applyNumberFormat="1" applyFont="1" applyFill="1" applyBorder="1" applyAlignment="1">
      <alignment horizontal="right" vertical="center"/>
    </xf>
    <xf numFmtId="38" fontId="16" fillId="2" borderId="66" xfId="3" applyFont="1" applyFill="1" applyBorder="1" applyAlignment="1">
      <alignment vertical="center"/>
    </xf>
    <xf numFmtId="38" fontId="16" fillId="2" borderId="65" xfId="3" applyFont="1" applyFill="1" applyBorder="1" applyAlignment="1">
      <alignment horizontal="right" vertical="center"/>
    </xf>
    <xf numFmtId="38" fontId="16" fillId="2" borderId="67" xfId="3" applyFont="1" applyFill="1" applyBorder="1" applyAlignment="1">
      <alignment horizontal="right" vertical="center"/>
    </xf>
    <xf numFmtId="38" fontId="16" fillId="2" borderId="47" xfId="3" applyFont="1" applyFill="1" applyBorder="1" applyAlignment="1">
      <alignment horizontal="right" vertical="center" shrinkToFit="1"/>
    </xf>
    <xf numFmtId="179" fontId="16" fillId="2" borderId="47" xfId="2" applyNumberFormat="1" applyFont="1" applyFill="1" applyBorder="1" applyAlignment="1">
      <alignment horizontal="right" vertical="center" shrinkToFit="1"/>
    </xf>
    <xf numFmtId="178" fontId="16" fillId="2" borderId="47" xfId="3" applyNumberFormat="1" applyFont="1" applyFill="1" applyBorder="1" applyAlignment="1">
      <alignment horizontal="right" vertical="center" shrinkToFit="1"/>
    </xf>
    <xf numFmtId="38" fontId="16" fillId="2" borderId="47" xfId="3" applyFont="1" applyFill="1" applyBorder="1" applyAlignment="1">
      <alignment vertical="center" shrinkToFit="1"/>
    </xf>
    <xf numFmtId="38" fontId="16" fillId="2" borderId="9" xfId="3" applyFont="1" applyFill="1" applyBorder="1" applyAlignment="1">
      <alignment horizontal="right" vertical="center" shrinkToFit="1"/>
    </xf>
    <xf numFmtId="38" fontId="16" fillId="2" borderId="61" xfId="3" applyFont="1" applyFill="1" applyBorder="1" applyAlignment="1">
      <alignment horizontal="right" vertical="center" shrinkToFit="1"/>
    </xf>
    <xf numFmtId="38" fontId="16" fillId="2" borderId="44" xfId="3" applyFont="1" applyFill="1" applyBorder="1" applyAlignment="1">
      <alignment horizontal="right" vertical="center" shrinkToFit="1"/>
    </xf>
    <xf numFmtId="179" fontId="16" fillId="2" borderId="44" xfId="2" applyNumberFormat="1" applyFont="1" applyFill="1" applyBorder="1" applyAlignment="1">
      <alignment horizontal="right" vertical="center" shrinkToFit="1"/>
    </xf>
    <xf numFmtId="178" fontId="16" fillId="2" borderId="44" xfId="3" applyNumberFormat="1" applyFont="1" applyFill="1" applyBorder="1" applyAlignment="1">
      <alignment horizontal="right" vertical="center" shrinkToFit="1"/>
    </xf>
    <xf numFmtId="38" fontId="16" fillId="2" borderId="44" xfId="3" applyFont="1" applyFill="1" applyBorder="1" applyAlignment="1">
      <alignment vertical="center" shrinkToFit="1"/>
    </xf>
    <xf numFmtId="38" fontId="16" fillId="2" borderId="26" xfId="3" applyFont="1" applyFill="1" applyBorder="1" applyAlignment="1">
      <alignment horizontal="right" vertical="center" shrinkToFit="1"/>
    </xf>
    <xf numFmtId="38" fontId="16" fillId="2" borderId="34" xfId="3" applyFont="1" applyFill="1" applyBorder="1" applyAlignment="1">
      <alignment horizontal="right" vertical="center" shrinkToFit="1"/>
    </xf>
    <xf numFmtId="0" fontId="4" fillId="2" borderId="0" xfId="2" applyFill="1" applyBorder="1" applyAlignment="1">
      <alignment horizontal="center"/>
    </xf>
    <xf numFmtId="0" fontId="4" fillId="2" borderId="0" xfId="2" applyFill="1" applyAlignment="1">
      <alignment horizontal="center"/>
    </xf>
    <xf numFmtId="38" fontId="17" fillId="2" borderId="0" xfId="3" applyFont="1" applyFill="1" applyAlignment="1">
      <alignment vertical="center"/>
    </xf>
    <xf numFmtId="38" fontId="4" fillId="2" borderId="69" xfId="3" applyFont="1" applyFill="1" applyBorder="1" applyAlignment="1">
      <alignment vertical="center"/>
    </xf>
    <xf numFmtId="38" fontId="4" fillId="2" borderId="45" xfId="3" applyFont="1" applyFill="1" applyBorder="1" applyAlignment="1">
      <alignment vertical="center"/>
    </xf>
    <xf numFmtId="38" fontId="4" fillId="2" borderId="28" xfId="3" applyFont="1" applyFill="1" applyBorder="1" applyAlignment="1">
      <alignment vertical="center"/>
    </xf>
    <xf numFmtId="38" fontId="4" fillId="2" borderId="8" xfId="3" applyFont="1" applyFill="1" applyBorder="1" applyAlignment="1">
      <alignment horizontal="left" vertical="center"/>
    </xf>
    <xf numFmtId="38" fontId="4" fillId="2" borderId="9" xfId="3" applyFont="1" applyFill="1" applyBorder="1" applyAlignment="1">
      <alignment horizontal="distributed" vertical="center"/>
    </xf>
    <xf numFmtId="180" fontId="4" fillId="2" borderId="15" xfId="3" applyNumberFormat="1" applyFont="1" applyFill="1" applyBorder="1" applyAlignment="1">
      <alignment horizontal="center" vertical="center"/>
    </xf>
    <xf numFmtId="38" fontId="4" fillId="2" borderId="16" xfId="2" applyNumberFormat="1" applyFont="1" applyFill="1" applyBorder="1" applyAlignment="1">
      <alignment horizontal="distributed" vertical="center"/>
    </xf>
    <xf numFmtId="38" fontId="4" fillId="2" borderId="17" xfId="2" applyNumberFormat="1" applyFont="1" applyFill="1" applyBorder="1" applyAlignment="1">
      <alignment horizontal="distributed" vertical="center"/>
    </xf>
    <xf numFmtId="38" fontId="4" fillId="2" borderId="47" xfId="3" applyFont="1" applyFill="1" applyBorder="1" applyAlignment="1">
      <alignment vertical="center"/>
    </xf>
    <xf numFmtId="181" fontId="4" fillId="2" borderId="47" xfId="2" applyNumberFormat="1" applyFont="1" applyFill="1" applyBorder="1" applyAlignment="1">
      <alignment horizontal="center" vertical="center"/>
    </xf>
    <xf numFmtId="1" fontId="4" fillId="2" borderId="47" xfId="2" applyNumberFormat="1" applyFont="1" applyFill="1" applyBorder="1" applyAlignment="1">
      <alignment horizontal="right" vertical="center"/>
    </xf>
    <xf numFmtId="38" fontId="4" fillId="2" borderId="47" xfId="3" applyFont="1" applyFill="1" applyBorder="1" applyAlignment="1">
      <alignment horizontal="right" vertical="center"/>
    </xf>
    <xf numFmtId="0" fontId="4" fillId="2" borderId="47" xfId="2" applyFont="1" applyFill="1" applyBorder="1" applyAlignment="1">
      <alignment horizontal="right" vertical="center"/>
    </xf>
    <xf numFmtId="38" fontId="4" fillId="2" borderId="47" xfId="2" applyNumberFormat="1" applyFont="1" applyFill="1" applyBorder="1" applyAlignment="1">
      <alignment horizontal="right" vertical="center"/>
    </xf>
    <xf numFmtId="38" fontId="4" fillId="2" borderId="61" xfId="3" applyFont="1" applyFill="1" applyBorder="1" applyAlignment="1">
      <alignment horizontal="right" vertical="center"/>
    </xf>
    <xf numFmtId="49" fontId="4" fillId="4" borderId="14" xfId="2" applyNumberFormat="1" applyFont="1" applyFill="1" applyBorder="1" applyAlignment="1">
      <alignment horizontal="distributed" vertical="center"/>
    </xf>
    <xf numFmtId="180" fontId="4" fillId="4" borderId="15" xfId="3" applyNumberFormat="1" applyFont="1" applyFill="1" applyBorder="1" applyAlignment="1">
      <alignment horizontal="center" vertical="center"/>
    </xf>
    <xf numFmtId="38" fontId="4" fillId="4" borderId="16" xfId="2" applyNumberFormat="1" applyFont="1" applyFill="1" applyBorder="1" applyAlignment="1">
      <alignment horizontal="distributed" vertical="center"/>
    </xf>
    <xf numFmtId="38" fontId="4" fillId="4" borderId="17" xfId="2" applyNumberFormat="1" applyFont="1" applyFill="1" applyBorder="1" applyAlignment="1">
      <alignment horizontal="distributed" vertical="center"/>
    </xf>
    <xf numFmtId="0" fontId="4" fillId="4" borderId="38" xfId="2" applyNumberFormat="1" applyFont="1" applyFill="1" applyBorder="1" applyAlignment="1">
      <alignment vertical="center"/>
    </xf>
    <xf numFmtId="38" fontId="4" fillId="4" borderId="38" xfId="3" applyFont="1" applyFill="1" applyBorder="1" applyAlignment="1">
      <alignment vertical="center"/>
    </xf>
    <xf numFmtId="181" fontId="4" fillId="4" borderId="38" xfId="2" applyNumberFormat="1" applyFont="1" applyFill="1" applyBorder="1" applyAlignment="1">
      <alignment horizontal="center" vertical="center"/>
    </xf>
    <xf numFmtId="1" fontId="4" fillId="4" borderId="38" xfId="2" applyNumberFormat="1" applyFont="1" applyFill="1" applyBorder="1" applyAlignment="1">
      <alignment horizontal="right" vertical="center"/>
    </xf>
    <xf numFmtId="38" fontId="4" fillId="4" borderId="38" xfId="3" applyFont="1" applyFill="1" applyBorder="1" applyAlignment="1">
      <alignment horizontal="right" vertical="center"/>
    </xf>
    <xf numFmtId="0" fontId="4" fillId="4" borderId="38" xfId="2" applyFont="1" applyFill="1" applyBorder="1" applyAlignment="1">
      <alignment horizontal="right" vertical="center"/>
    </xf>
    <xf numFmtId="38" fontId="4" fillId="4" borderId="31" xfId="3" applyFont="1" applyFill="1" applyBorder="1" applyAlignment="1">
      <alignment horizontal="right" vertical="center"/>
    </xf>
    <xf numFmtId="38" fontId="18" fillId="2" borderId="16" xfId="2" applyNumberFormat="1" applyFont="1" applyFill="1" applyBorder="1" applyAlignment="1">
      <alignment horizontal="distributed" vertical="center"/>
    </xf>
    <xf numFmtId="181" fontId="4" fillId="2" borderId="47" xfId="2" applyNumberFormat="1" applyFont="1" applyFill="1" applyBorder="1" applyAlignment="1">
      <alignment horizontal="center" vertical="center" shrinkToFit="1"/>
    </xf>
    <xf numFmtId="38" fontId="4" fillId="2" borderId="22" xfId="3" applyFont="1" applyFill="1" applyBorder="1"/>
    <xf numFmtId="180" fontId="4" fillId="2" borderId="71" xfId="3" applyNumberFormat="1" applyFont="1" applyFill="1" applyBorder="1" applyAlignment="1">
      <alignment horizontal="center" vertical="center"/>
    </xf>
    <xf numFmtId="38" fontId="4" fillId="2" borderId="64" xfId="2" applyNumberFormat="1" applyFont="1" applyFill="1" applyBorder="1" applyAlignment="1">
      <alignment horizontal="distributed" vertical="center"/>
    </xf>
    <xf numFmtId="38" fontId="4" fillId="2" borderId="65" xfId="2" applyNumberFormat="1" applyFont="1" applyFill="1" applyBorder="1" applyAlignment="1">
      <alignment horizontal="distributed" vertical="center"/>
    </xf>
    <xf numFmtId="38" fontId="4" fillId="2" borderId="66" xfId="3" applyFont="1" applyFill="1" applyBorder="1" applyAlignment="1">
      <alignment vertical="center"/>
    </xf>
    <xf numFmtId="181" fontId="4" fillId="2" borderId="66" xfId="2" applyNumberFormat="1" applyFont="1" applyFill="1" applyBorder="1" applyAlignment="1">
      <alignment horizontal="center" vertical="center"/>
    </xf>
    <xf numFmtId="1" fontId="4" fillId="2" borderId="66" xfId="2" applyNumberFormat="1" applyFont="1" applyFill="1" applyBorder="1" applyAlignment="1">
      <alignment horizontal="right" vertical="center"/>
    </xf>
    <xf numFmtId="38" fontId="4" fillId="2" borderId="66" xfId="3" applyFont="1" applyFill="1" applyBorder="1" applyAlignment="1">
      <alignment horizontal="right" vertical="center"/>
    </xf>
    <xf numFmtId="0" fontId="4" fillId="2" borderId="66" xfId="2" applyFont="1" applyFill="1" applyBorder="1" applyAlignment="1">
      <alignment horizontal="right" vertical="center"/>
    </xf>
    <xf numFmtId="38" fontId="4" fillId="2" borderId="66" xfId="2" applyNumberFormat="1" applyFont="1" applyFill="1" applyBorder="1" applyAlignment="1">
      <alignment horizontal="right" vertical="center"/>
    </xf>
    <xf numFmtId="38" fontId="4" fillId="2" borderId="67" xfId="3" applyFont="1" applyFill="1" applyBorder="1" applyAlignment="1">
      <alignment horizontal="right" vertical="center"/>
    </xf>
    <xf numFmtId="182" fontId="4" fillId="2" borderId="47" xfId="2" applyNumberFormat="1" applyFont="1" applyFill="1" applyBorder="1" applyAlignment="1">
      <alignment horizontal="center" vertical="center" shrinkToFit="1"/>
    </xf>
    <xf numFmtId="0" fontId="4" fillId="2" borderId="47" xfId="2" applyFont="1" applyFill="1" applyBorder="1" applyAlignment="1">
      <alignment vertical="center"/>
    </xf>
    <xf numFmtId="182" fontId="4" fillId="2" borderId="38" xfId="2" applyNumberFormat="1" applyFont="1" applyFill="1" applyBorder="1" applyAlignment="1">
      <alignment horizontal="center" vertical="center" shrinkToFit="1"/>
    </xf>
    <xf numFmtId="0" fontId="4" fillId="2" borderId="38" xfId="2" applyFont="1" applyFill="1" applyBorder="1" applyAlignment="1">
      <alignment vertical="center"/>
    </xf>
    <xf numFmtId="182" fontId="4" fillId="2" borderId="44" xfId="2" applyNumberFormat="1" applyFont="1" applyFill="1" applyBorder="1" applyAlignment="1">
      <alignment horizontal="center" vertical="center" shrinkToFit="1"/>
    </xf>
    <xf numFmtId="0" fontId="4" fillId="2" borderId="44" xfId="2" applyFont="1" applyFill="1" applyBorder="1" applyAlignment="1">
      <alignment vertical="center"/>
    </xf>
    <xf numFmtId="38" fontId="19" fillId="2" borderId="0" xfId="3" applyFont="1" applyFill="1"/>
    <xf numFmtId="38" fontId="19" fillId="2" borderId="0" xfId="3" applyFont="1" applyFill="1" applyAlignment="1">
      <alignment horizontal="center"/>
    </xf>
    <xf numFmtId="38" fontId="19" fillId="2" borderId="0" xfId="3" applyFont="1" applyFill="1" applyBorder="1" applyAlignment="1">
      <alignment horizontal="center"/>
    </xf>
    <xf numFmtId="38" fontId="19" fillId="2" borderId="0" xfId="3" applyFont="1" applyFill="1" applyBorder="1"/>
    <xf numFmtId="38" fontId="19" fillId="2" borderId="0" xfId="3" applyFont="1" applyFill="1" applyBorder="1" applyAlignment="1">
      <alignment horizontal="center" vertical="center"/>
    </xf>
    <xf numFmtId="38" fontId="19" fillId="2" borderId="0" xfId="3" applyFont="1" applyFill="1" applyBorder="1" applyAlignment="1">
      <alignment vertical="center"/>
    </xf>
    <xf numFmtId="38" fontId="19" fillId="2" borderId="0" xfId="3" applyFont="1" applyFill="1" applyAlignment="1">
      <alignment vertical="center"/>
    </xf>
    <xf numFmtId="38" fontId="20" fillId="2" borderId="0" xfId="3" applyFont="1" applyFill="1" applyAlignment="1">
      <alignment horizontal="center" vertical="center"/>
    </xf>
    <xf numFmtId="38" fontId="19" fillId="2" borderId="0" xfId="3" applyFont="1" applyFill="1" applyAlignment="1">
      <alignment horizontal="right" vertical="center"/>
    </xf>
    <xf numFmtId="38" fontId="19" fillId="2" borderId="35" xfId="3" applyFont="1" applyFill="1" applyBorder="1" applyAlignment="1">
      <alignment horizontal="center" vertical="center"/>
    </xf>
    <xf numFmtId="38" fontId="19" fillId="2" borderId="30" xfId="3" applyFont="1" applyFill="1" applyBorder="1" applyAlignment="1">
      <alignment horizontal="center" vertical="center"/>
    </xf>
    <xf numFmtId="38" fontId="19" fillId="2" borderId="13" xfId="3" applyFont="1" applyFill="1" applyBorder="1" applyAlignment="1">
      <alignment horizontal="center" vertical="center"/>
    </xf>
    <xf numFmtId="38" fontId="19" fillId="2" borderId="12" xfId="3" applyFont="1" applyFill="1" applyBorder="1" applyAlignment="1">
      <alignment horizontal="centerContinuous" vertical="center"/>
    </xf>
    <xf numFmtId="38" fontId="19" fillId="2" borderId="13" xfId="3" applyFont="1" applyFill="1" applyBorder="1" applyAlignment="1">
      <alignment horizontal="centerContinuous" vertical="center"/>
    </xf>
    <xf numFmtId="38" fontId="19" fillId="2" borderId="46" xfId="3" applyFont="1" applyFill="1" applyBorder="1" applyAlignment="1">
      <alignment horizontal="centerContinuous" vertical="center"/>
    </xf>
    <xf numFmtId="38" fontId="19" fillId="2" borderId="7" xfId="3" applyFont="1" applyFill="1" applyBorder="1" applyAlignment="1">
      <alignment horizontal="left" vertical="center"/>
    </xf>
    <xf numFmtId="38" fontId="19" fillId="2" borderId="9" xfId="3" applyFont="1" applyFill="1" applyBorder="1" applyAlignment="1">
      <alignment horizontal="left" vertical="center"/>
    </xf>
    <xf numFmtId="38" fontId="19" fillId="2" borderId="15" xfId="3" applyFont="1" applyFill="1" applyBorder="1" applyAlignment="1">
      <alignment horizontal="left" vertical="center"/>
    </xf>
    <xf numFmtId="38" fontId="19" fillId="2" borderId="17" xfId="3" applyFont="1" applyFill="1" applyBorder="1" applyAlignment="1">
      <alignment horizontal="centerContinuous" vertical="center"/>
    </xf>
    <xf numFmtId="38" fontId="19" fillId="2" borderId="17" xfId="3" applyFont="1" applyFill="1" applyBorder="1" applyAlignment="1">
      <alignment horizontal="left" vertical="center"/>
    </xf>
    <xf numFmtId="38" fontId="19" fillId="2" borderId="18" xfId="3" applyFont="1" applyFill="1" applyBorder="1" applyAlignment="1">
      <alignment horizontal="left" vertical="center"/>
    </xf>
    <xf numFmtId="38" fontId="19" fillId="2" borderId="8" xfId="3" applyFont="1" applyFill="1" applyBorder="1" applyAlignment="1">
      <alignment horizontal="left" vertical="center"/>
    </xf>
    <xf numFmtId="38" fontId="19" fillId="2" borderId="38" xfId="3" applyFont="1" applyFill="1" applyBorder="1" applyAlignment="1">
      <alignment horizontal="center" vertical="center"/>
    </xf>
    <xf numFmtId="38" fontId="19" fillId="2" borderId="31" xfId="3" applyFont="1" applyFill="1" applyBorder="1" applyAlignment="1">
      <alignment horizontal="center" vertical="center"/>
    </xf>
    <xf numFmtId="177" fontId="6" fillId="2" borderId="14" xfId="3" applyNumberFormat="1" applyFont="1" applyFill="1" applyBorder="1" applyAlignment="1">
      <alignment horizontal="center" vertical="center"/>
    </xf>
    <xf numFmtId="38" fontId="6" fillId="2" borderId="16" xfId="3" applyFont="1" applyFill="1" applyBorder="1" applyAlignment="1">
      <alignment horizontal="distributed" vertical="center"/>
    </xf>
    <xf numFmtId="38" fontId="22" fillId="2" borderId="38" xfId="3" applyFont="1" applyFill="1" applyBorder="1" applyAlignment="1">
      <alignment vertical="center" wrapText="1"/>
    </xf>
    <xf numFmtId="38" fontId="22" fillId="2" borderId="38" xfId="3" applyFont="1" applyFill="1" applyBorder="1" applyAlignment="1">
      <alignment vertical="center"/>
    </xf>
    <xf numFmtId="38" fontId="22" fillId="2" borderId="31" xfId="3" applyFont="1" applyFill="1" applyBorder="1" applyAlignment="1">
      <alignment vertical="center" wrapText="1"/>
    </xf>
    <xf numFmtId="177" fontId="6" fillId="4" borderId="14" xfId="3" applyNumberFormat="1" applyFont="1" applyFill="1" applyBorder="1" applyAlignment="1">
      <alignment horizontal="center" vertical="center"/>
    </xf>
    <xf numFmtId="38" fontId="6" fillId="4" borderId="16" xfId="3" applyFont="1" applyFill="1" applyBorder="1" applyAlignment="1">
      <alignment horizontal="distributed" vertical="center"/>
    </xf>
    <xf numFmtId="38" fontId="22" fillId="4" borderId="38" xfId="3" applyFont="1" applyFill="1" applyBorder="1" applyAlignment="1">
      <alignment vertical="center" wrapText="1"/>
    </xf>
    <xf numFmtId="38" fontId="22" fillId="4" borderId="38" xfId="3" applyFont="1" applyFill="1" applyBorder="1" applyAlignment="1">
      <alignment vertical="center"/>
    </xf>
    <xf numFmtId="38" fontId="22" fillId="4" borderId="31" xfId="3" applyFont="1" applyFill="1" applyBorder="1" applyAlignment="1">
      <alignment vertical="center" wrapText="1"/>
    </xf>
    <xf numFmtId="177" fontId="6" fillId="2" borderId="72" xfId="3" applyNumberFormat="1" applyFont="1" applyFill="1" applyBorder="1" applyAlignment="1">
      <alignment horizontal="center" vertical="center"/>
    </xf>
    <xf numFmtId="180" fontId="4" fillId="2" borderId="24" xfId="3" applyNumberFormat="1" applyFont="1" applyFill="1" applyBorder="1" applyAlignment="1">
      <alignment horizontal="center" vertical="center"/>
    </xf>
    <xf numFmtId="38" fontId="6" fillId="2" borderId="25" xfId="3" applyFont="1" applyFill="1" applyBorder="1" applyAlignment="1">
      <alignment horizontal="distributed" vertical="center"/>
    </xf>
    <xf numFmtId="0" fontId="4" fillId="2" borderId="26" xfId="2" applyFont="1" applyFill="1" applyBorder="1" applyAlignment="1">
      <alignment horizontal="distributed" vertical="center"/>
    </xf>
    <xf numFmtId="38" fontId="22" fillId="2" borderId="44" xfId="3" applyFont="1" applyFill="1" applyBorder="1" applyAlignment="1">
      <alignment vertical="center" wrapText="1"/>
    </xf>
    <xf numFmtId="38" fontId="22" fillId="2" borderId="44" xfId="3" applyFont="1" applyFill="1" applyBorder="1" applyAlignment="1">
      <alignment vertical="center"/>
    </xf>
    <xf numFmtId="38" fontId="22" fillId="2" borderId="34" xfId="3" applyFont="1" applyFill="1" applyBorder="1" applyAlignment="1">
      <alignment vertical="center" wrapText="1"/>
    </xf>
    <xf numFmtId="38" fontId="0" fillId="2" borderId="0" xfId="3" applyFont="1" applyFill="1" applyAlignment="1">
      <alignment horizontal="center"/>
    </xf>
    <xf numFmtId="38" fontId="0" fillId="2" borderId="0" xfId="3" applyFont="1" applyFill="1"/>
    <xf numFmtId="38" fontId="0" fillId="2" borderId="0" xfId="3" applyFont="1" applyFill="1" applyAlignment="1">
      <alignment vertical="center"/>
    </xf>
    <xf numFmtId="38" fontId="7" fillId="2" borderId="0" xfId="3" applyFont="1" applyFill="1" applyAlignment="1">
      <alignment horizontal="left" vertical="center"/>
    </xf>
    <xf numFmtId="38" fontId="7" fillId="2" borderId="0" xfId="3" applyFont="1" applyFill="1" applyAlignment="1">
      <alignment horizontal="center" vertical="center"/>
    </xf>
    <xf numFmtId="38" fontId="12" fillId="2" borderId="35" xfId="3" applyFont="1" applyFill="1" applyBorder="1" applyAlignment="1">
      <alignment horizontal="right" vertical="center"/>
    </xf>
    <xf numFmtId="38" fontId="12" fillId="2" borderId="9" xfId="3" applyFont="1" applyFill="1" applyBorder="1" applyAlignment="1">
      <alignment horizontal="center" vertical="center"/>
    </xf>
    <xf numFmtId="38" fontId="4" fillId="2" borderId="40" xfId="3" applyFont="1" applyFill="1" applyBorder="1" applyAlignment="1">
      <alignment horizontal="centerContinuous" vertical="center"/>
    </xf>
    <xf numFmtId="38" fontId="4" fillId="2" borderId="17" xfId="3" applyFont="1" applyFill="1" applyBorder="1" applyAlignment="1">
      <alignment horizontal="centerContinuous" vertical="center"/>
    </xf>
    <xf numFmtId="38" fontId="6" fillId="2" borderId="38" xfId="3" applyFont="1" applyFill="1" applyBorder="1" applyAlignment="1">
      <alignment horizontal="right" vertical="center" wrapText="1"/>
    </xf>
    <xf numFmtId="38" fontId="6" fillId="2" borderId="15" xfId="3" applyFont="1" applyFill="1" applyBorder="1" applyAlignment="1">
      <alignment horizontal="center" vertical="center" wrapText="1"/>
    </xf>
    <xf numFmtId="38" fontId="6" fillId="2" borderId="15" xfId="3" applyFont="1" applyFill="1" applyBorder="1" applyAlignment="1">
      <alignment horizontal="right" vertical="center" wrapText="1"/>
    </xf>
    <xf numFmtId="38" fontId="6" fillId="2" borderId="38" xfId="3" applyFont="1" applyFill="1" applyBorder="1" applyAlignment="1">
      <alignment horizontal="center" vertical="center" wrapText="1"/>
    </xf>
    <xf numFmtId="38" fontId="6" fillId="2" borderId="38" xfId="3" applyFont="1" applyFill="1" applyBorder="1" applyAlignment="1">
      <alignment horizontal="right" vertical="center"/>
    </xf>
    <xf numFmtId="38" fontId="6" fillId="2" borderId="16" xfId="3" applyFont="1" applyFill="1" applyBorder="1" applyAlignment="1">
      <alignment horizontal="center" vertical="center"/>
    </xf>
    <xf numFmtId="38" fontId="6" fillId="2" borderId="18" xfId="3" applyFont="1" applyFill="1" applyBorder="1" applyAlignment="1">
      <alignment horizontal="center" vertical="center"/>
    </xf>
    <xf numFmtId="38" fontId="4" fillId="4" borderId="40" xfId="3" applyFont="1" applyFill="1" applyBorder="1" applyAlignment="1">
      <alignment horizontal="centerContinuous" vertical="center"/>
    </xf>
    <xf numFmtId="38" fontId="4" fillId="4" borderId="17" xfId="3" applyFont="1" applyFill="1" applyBorder="1" applyAlignment="1">
      <alignment horizontal="centerContinuous" vertical="center"/>
    </xf>
    <xf numFmtId="38" fontId="6" fillId="4" borderId="38" xfId="3" applyFont="1" applyFill="1" applyBorder="1" applyAlignment="1">
      <alignment horizontal="right" vertical="center" wrapText="1"/>
    </xf>
    <xf numFmtId="38" fontId="6" fillId="4" borderId="15" xfId="3" applyFont="1" applyFill="1" applyBorder="1" applyAlignment="1">
      <alignment horizontal="center" vertical="center" wrapText="1"/>
    </xf>
    <xf numFmtId="38" fontId="6" fillId="4" borderId="15" xfId="3" applyFont="1" applyFill="1" applyBorder="1" applyAlignment="1">
      <alignment horizontal="right" vertical="center" wrapText="1"/>
    </xf>
    <xf numFmtId="38" fontId="6" fillId="4" borderId="38" xfId="3" applyFont="1" applyFill="1" applyBorder="1" applyAlignment="1">
      <alignment horizontal="center" vertical="center" wrapText="1"/>
    </xf>
    <xf numFmtId="38" fontId="6" fillId="4" borderId="38" xfId="3" applyFont="1" applyFill="1" applyBorder="1" applyAlignment="1">
      <alignment horizontal="right" vertical="center"/>
    </xf>
    <xf numFmtId="38" fontId="6" fillId="4" borderId="16" xfId="3" applyFont="1" applyFill="1" applyBorder="1" applyAlignment="1">
      <alignment horizontal="center" vertical="center"/>
    </xf>
    <xf numFmtId="38" fontId="6" fillId="4" borderId="18" xfId="3" applyFont="1" applyFill="1" applyBorder="1" applyAlignment="1">
      <alignment horizontal="center" vertical="center"/>
    </xf>
    <xf numFmtId="49" fontId="6" fillId="2" borderId="15" xfId="3" applyNumberFormat="1" applyFont="1" applyFill="1" applyBorder="1" applyAlignment="1">
      <alignment horizontal="center" vertical="center" wrapText="1"/>
    </xf>
    <xf numFmtId="49" fontId="6" fillId="2" borderId="31" xfId="3" applyNumberFormat="1" applyFont="1" applyFill="1" applyBorder="1" applyAlignment="1">
      <alignment horizontal="center" vertical="center" wrapText="1"/>
    </xf>
    <xf numFmtId="38" fontId="0" fillId="2" borderId="0" xfId="3" applyFont="1" applyFill="1" applyBorder="1"/>
    <xf numFmtId="38" fontId="4" fillId="2" borderId="43" xfId="3" applyFont="1" applyFill="1" applyBorder="1" applyAlignment="1">
      <alignment horizontal="centerContinuous" vertical="center"/>
    </xf>
    <xf numFmtId="38" fontId="4" fillId="2" borderId="26" xfId="3" applyFont="1" applyFill="1" applyBorder="1" applyAlignment="1">
      <alignment horizontal="centerContinuous" vertical="center"/>
    </xf>
    <xf numFmtId="38" fontId="6" fillId="2" borderId="44" xfId="3" applyFont="1" applyFill="1" applyBorder="1" applyAlignment="1">
      <alignment horizontal="right" vertical="center" wrapText="1"/>
    </xf>
    <xf numFmtId="38" fontId="6" fillId="2" borderId="24" xfId="3" applyFont="1" applyFill="1" applyBorder="1" applyAlignment="1">
      <alignment horizontal="center" vertical="center" wrapText="1"/>
    </xf>
    <xf numFmtId="38" fontId="6" fillId="2" borderId="24" xfId="3" applyFont="1" applyFill="1" applyBorder="1" applyAlignment="1">
      <alignment horizontal="right" vertical="center" wrapText="1"/>
    </xf>
    <xf numFmtId="38" fontId="6" fillId="2" borderId="44" xfId="3" applyFont="1" applyFill="1" applyBorder="1" applyAlignment="1">
      <alignment horizontal="center" vertical="center" wrapText="1"/>
    </xf>
    <xf numFmtId="38" fontId="6" fillId="2" borderId="44" xfId="3" applyFont="1" applyFill="1" applyBorder="1" applyAlignment="1">
      <alignment horizontal="right" vertical="center"/>
    </xf>
    <xf numFmtId="38" fontId="6" fillId="2" borderId="25" xfId="3" applyFont="1" applyFill="1" applyBorder="1" applyAlignment="1">
      <alignment horizontal="center" vertical="center"/>
    </xf>
    <xf numFmtId="38" fontId="6" fillId="2" borderId="27" xfId="3" applyFont="1" applyFill="1" applyBorder="1" applyAlignment="1">
      <alignment horizontal="center" vertical="center"/>
    </xf>
    <xf numFmtId="38" fontId="4" fillId="2" borderId="0" xfId="3" applyFont="1" applyFill="1" applyBorder="1" applyAlignment="1">
      <alignment horizontal="centerContinuous"/>
    </xf>
    <xf numFmtId="3" fontId="4" fillId="2" borderId="47" xfId="3" applyNumberFormat="1" applyFont="1" applyFill="1" applyBorder="1" applyAlignment="1">
      <alignment horizontal="right" vertical="center" wrapText="1"/>
    </xf>
    <xf numFmtId="0" fontId="4" fillId="2" borderId="15" xfId="2" applyFont="1" applyFill="1" applyBorder="1" applyAlignment="1">
      <alignment vertical="center"/>
    </xf>
    <xf numFmtId="3" fontId="4" fillId="2" borderId="38" xfId="2" quotePrefix="1" applyNumberFormat="1" applyFont="1" applyFill="1" applyBorder="1" applyAlignment="1">
      <alignment vertical="center"/>
    </xf>
    <xf numFmtId="0" fontId="4" fillId="4" borderId="16" xfId="2" applyFont="1" applyFill="1" applyBorder="1" applyAlignment="1">
      <alignment horizontal="distributed" vertical="center"/>
    </xf>
    <xf numFmtId="3" fontId="4" fillId="4" borderId="38" xfId="3" applyNumberFormat="1" applyFont="1" applyFill="1" applyBorder="1" applyAlignment="1">
      <alignment horizontal="right" vertical="center" wrapText="1"/>
    </xf>
    <xf numFmtId="0" fontId="4" fillId="4" borderId="15" xfId="2" applyFont="1" applyFill="1" applyBorder="1" applyAlignment="1">
      <alignment vertical="center"/>
    </xf>
    <xf numFmtId="0" fontId="4" fillId="4" borderId="38" xfId="2" applyFont="1" applyFill="1" applyBorder="1" applyAlignment="1">
      <alignment vertical="center"/>
    </xf>
    <xf numFmtId="3" fontId="4" fillId="4" borderId="38" xfId="2" quotePrefix="1" applyNumberFormat="1" applyFont="1" applyFill="1" applyBorder="1" applyAlignment="1">
      <alignment vertical="center"/>
    </xf>
    <xf numFmtId="38" fontId="4" fillId="4" borderId="15" xfId="3" applyFont="1" applyFill="1" applyBorder="1" applyAlignment="1">
      <alignment vertical="center"/>
    </xf>
    <xf numFmtId="38" fontId="4" fillId="4" borderId="31" xfId="3" applyFont="1" applyFill="1" applyBorder="1" applyAlignment="1">
      <alignment vertical="center"/>
    </xf>
    <xf numFmtId="3" fontId="4" fillId="2" borderId="38" xfId="3" applyNumberFormat="1" applyFont="1" applyFill="1" applyBorder="1" applyAlignment="1">
      <alignment horizontal="right" vertical="center" wrapText="1"/>
    </xf>
    <xf numFmtId="0" fontId="4" fillId="2" borderId="24" xfId="2" applyFont="1" applyFill="1" applyBorder="1" applyAlignment="1">
      <alignment vertical="center"/>
    </xf>
    <xf numFmtId="3" fontId="4" fillId="2" borderId="44" xfId="2" quotePrefix="1" applyNumberFormat="1" applyFont="1" applyFill="1" applyBorder="1" applyAlignment="1">
      <alignment vertical="center"/>
    </xf>
    <xf numFmtId="0" fontId="4" fillId="2" borderId="31" xfId="2" applyFont="1" applyFill="1" applyBorder="1" applyAlignment="1">
      <alignment vertical="center"/>
    </xf>
    <xf numFmtId="0" fontId="17" fillId="2" borderId="3" xfId="2" applyFont="1" applyFill="1" applyBorder="1" applyAlignment="1">
      <alignment horizontal="distributed" vertical="center"/>
    </xf>
    <xf numFmtId="0" fontId="17" fillId="2" borderId="3" xfId="2" applyFont="1" applyFill="1" applyBorder="1" applyAlignment="1">
      <alignment horizontal="centerContinuous" vertical="center"/>
    </xf>
    <xf numFmtId="3" fontId="4" fillId="2" borderId="82" xfId="2" applyNumberFormat="1" applyFont="1" applyFill="1" applyBorder="1" applyAlignment="1">
      <alignment vertical="center"/>
    </xf>
    <xf numFmtId="3" fontId="4" fillId="2" borderId="83" xfId="2" applyNumberFormat="1" applyFont="1" applyFill="1" applyBorder="1" applyAlignment="1">
      <alignment vertical="center"/>
    </xf>
    <xf numFmtId="0" fontId="4" fillId="2" borderId="8" xfId="2" applyFont="1" applyFill="1" applyBorder="1" applyAlignment="1">
      <alignment horizontal="distributed" vertical="center" shrinkToFit="1"/>
    </xf>
    <xf numFmtId="0" fontId="4" fillId="2" borderId="12" xfId="2" applyFont="1" applyFill="1" applyBorder="1" applyAlignment="1">
      <alignment vertical="center"/>
    </xf>
    <xf numFmtId="0" fontId="4" fillId="2" borderId="36" xfId="2" applyFont="1" applyFill="1" applyBorder="1" applyAlignment="1">
      <alignment vertical="center"/>
    </xf>
    <xf numFmtId="3" fontId="4" fillId="2" borderId="47" xfId="2" quotePrefix="1" applyNumberFormat="1" applyFont="1" applyFill="1" applyBorder="1" applyAlignment="1">
      <alignment vertical="center"/>
    </xf>
    <xf numFmtId="0" fontId="4" fillId="2" borderId="37" xfId="2" applyFont="1" applyFill="1" applyBorder="1" applyAlignment="1">
      <alignment vertical="center"/>
    </xf>
    <xf numFmtId="3" fontId="4" fillId="4" borderId="47" xfId="3" applyNumberFormat="1" applyFont="1" applyFill="1" applyBorder="1" applyAlignment="1">
      <alignment horizontal="right" vertical="center" wrapText="1"/>
    </xf>
    <xf numFmtId="0" fontId="4" fillId="4" borderId="31" xfId="2" applyFont="1" applyFill="1" applyBorder="1" applyAlignment="1">
      <alignment vertical="center"/>
    </xf>
    <xf numFmtId="0" fontId="4" fillId="0" borderId="38" xfId="2" applyFont="1" applyFill="1" applyBorder="1" applyAlignment="1">
      <alignment vertical="center"/>
    </xf>
    <xf numFmtId="0" fontId="4" fillId="4" borderId="28" xfId="2" applyFont="1" applyFill="1" applyBorder="1" applyAlignment="1">
      <alignment horizontal="distributed" vertical="center"/>
    </xf>
    <xf numFmtId="3" fontId="4" fillId="4" borderId="44" xfId="3" applyNumberFormat="1" applyFont="1" applyFill="1" applyBorder="1" applyAlignment="1">
      <alignment horizontal="right" vertical="center" wrapText="1"/>
    </xf>
    <xf numFmtId="3" fontId="4" fillId="4" borderId="84" xfId="3" applyNumberFormat="1" applyFont="1" applyFill="1" applyBorder="1" applyAlignment="1">
      <alignment horizontal="right" vertical="center" wrapText="1"/>
    </xf>
    <xf numFmtId="0" fontId="4" fillId="4" borderId="24" xfId="2" applyFont="1" applyFill="1" applyBorder="1" applyAlignment="1">
      <alignment vertical="center"/>
    </xf>
    <xf numFmtId="0" fontId="4" fillId="4" borderId="44" xfId="2" applyFont="1" applyFill="1" applyBorder="1" applyAlignment="1">
      <alignment vertical="center"/>
    </xf>
    <xf numFmtId="3" fontId="4" fillId="4" borderId="44" xfId="2" quotePrefix="1" applyNumberFormat="1" applyFont="1" applyFill="1" applyBorder="1" applyAlignment="1">
      <alignment vertical="center"/>
    </xf>
    <xf numFmtId="0" fontId="23" fillId="2" borderId="3" xfId="2" applyFont="1" applyFill="1" applyBorder="1" applyAlignment="1">
      <alignment horizontal="distributed" vertical="center"/>
    </xf>
    <xf numFmtId="0" fontId="4" fillId="2" borderId="82" xfId="2" applyFont="1" applyFill="1" applyBorder="1" applyAlignment="1">
      <alignment horizontal="right" vertical="center"/>
    </xf>
    <xf numFmtId="0" fontId="4" fillId="2" borderId="2" xfId="2" applyFont="1" applyFill="1" applyBorder="1" applyAlignment="1">
      <alignment horizontal="right" vertical="center"/>
    </xf>
    <xf numFmtId="0" fontId="4" fillId="2" borderId="83" xfId="2" applyFont="1" applyFill="1" applyBorder="1" applyAlignment="1">
      <alignment horizontal="right" vertical="center"/>
    </xf>
    <xf numFmtId="0" fontId="4" fillId="2" borderId="30" xfId="2" applyFill="1" applyBorder="1"/>
    <xf numFmtId="0" fontId="4" fillId="0" borderId="0" xfId="2" applyAlignment="1">
      <alignment vertical="center"/>
    </xf>
    <xf numFmtId="0" fontId="7" fillId="0" borderId="0" xfId="2" applyFont="1" applyAlignment="1">
      <alignment vertical="center"/>
    </xf>
    <xf numFmtId="0" fontId="7" fillId="0" borderId="0" xfId="2" applyFont="1" applyAlignment="1">
      <alignment horizontal="left" vertical="center"/>
    </xf>
    <xf numFmtId="0" fontId="4" fillId="0" borderId="0" xfId="2"/>
    <xf numFmtId="0" fontId="4" fillId="0" borderId="0" xfId="2" applyAlignment="1">
      <alignment horizontal="center" vertical="center"/>
    </xf>
    <xf numFmtId="0" fontId="4" fillId="0" borderId="0" xfId="2" applyBorder="1" applyAlignment="1">
      <alignment vertical="center"/>
    </xf>
    <xf numFmtId="0" fontId="4" fillId="0" borderId="32" xfId="2" applyBorder="1" applyAlignment="1">
      <alignment vertical="center"/>
    </xf>
    <xf numFmtId="38" fontId="4" fillId="0" borderId="16" xfId="3" applyFont="1" applyFill="1" applyBorder="1" applyAlignment="1">
      <alignment horizontal="distributed" vertical="center"/>
    </xf>
    <xf numFmtId="0" fontId="4" fillId="0" borderId="17" xfId="2" applyFont="1" applyBorder="1" applyAlignment="1">
      <alignment horizontal="distributed" vertical="center"/>
    </xf>
    <xf numFmtId="38" fontId="4" fillId="0" borderId="15" xfId="3" applyFont="1" applyFill="1" applyBorder="1" applyAlignment="1">
      <alignment vertical="center"/>
    </xf>
    <xf numFmtId="0" fontId="4" fillId="0" borderId="15" xfId="2" applyFont="1" applyFill="1" applyBorder="1" applyAlignment="1">
      <alignment vertical="center"/>
    </xf>
    <xf numFmtId="3" fontId="4" fillId="2" borderId="15" xfId="2" quotePrefix="1" applyNumberFormat="1" applyFont="1" applyFill="1" applyBorder="1" applyAlignment="1">
      <alignment vertical="center"/>
    </xf>
    <xf numFmtId="3" fontId="4" fillId="2" borderId="31" xfId="2" quotePrefix="1" applyNumberFormat="1" applyFont="1" applyFill="1" applyBorder="1" applyAlignment="1">
      <alignment vertical="center"/>
    </xf>
    <xf numFmtId="0" fontId="4" fillId="4" borderId="17" xfId="2" applyFont="1" applyFill="1" applyBorder="1" applyAlignment="1">
      <alignment horizontal="distributed" vertical="center"/>
    </xf>
    <xf numFmtId="3" fontId="4" fillId="4" borderId="15" xfId="2" quotePrefix="1" applyNumberFormat="1" applyFont="1" applyFill="1" applyBorder="1" applyAlignment="1">
      <alignment vertical="center"/>
    </xf>
    <xf numFmtId="3" fontId="4" fillId="4" borderId="31" xfId="2" quotePrefix="1" applyNumberFormat="1" applyFont="1" applyFill="1" applyBorder="1" applyAlignment="1">
      <alignment vertical="center"/>
    </xf>
    <xf numFmtId="0" fontId="4" fillId="0" borderId="0" xfId="2" applyBorder="1"/>
    <xf numFmtId="38" fontId="15" fillId="0" borderId="16" xfId="3" applyFont="1" applyFill="1" applyBorder="1" applyAlignment="1">
      <alignment horizontal="distributed" vertical="center"/>
    </xf>
    <xf numFmtId="3" fontId="4" fillId="0" borderId="15" xfId="2" quotePrefix="1" applyNumberFormat="1" applyFont="1" applyFill="1" applyBorder="1" applyAlignment="1">
      <alignment vertical="center"/>
    </xf>
    <xf numFmtId="3" fontId="4" fillId="0" borderId="31" xfId="2" quotePrefix="1" applyNumberFormat="1" applyFont="1" applyFill="1" applyBorder="1" applyAlignment="1">
      <alignment vertical="center"/>
    </xf>
    <xf numFmtId="0" fontId="4" fillId="0" borderId="0" xfId="2" applyFill="1" applyBorder="1"/>
    <xf numFmtId="0" fontId="17" fillId="0" borderId="3" xfId="2" applyFont="1" applyFill="1" applyBorder="1" applyAlignment="1">
      <alignment horizontal="distributed" vertical="center"/>
    </xf>
    <xf numFmtId="0" fontId="17" fillId="0" borderId="4" xfId="2" applyFont="1" applyFill="1" applyBorder="1" applyAlignment="1">
      <alignment horizontal="centerContinuous" vertical="center"/>
    </xf>
    <xf numFmtId="0" fontId="4" fillId="0" borderId="0" xfId="2" applyFill="1"/>
    <xf numFmtId="38" fontId="4" fillId="0" borderId="8" xfId="3" applyFont="1" applyFill="1" applyBorder="1" applyAlignment="1">
      <alignment horizontal="distributed" vertical="center"/>
    </xf>
    <xf numFmtId="0" fontId="4" fillId="0" borderId="9" xfId="2" applyFont="1" applyBorder="1" applyAlignment="1">
      <alignment horizontal="distributed" vertical="center" shrinkToFit="1"/>
    </xf>
    <xf numFmtId="0" fontId="4" fillId="0" borderId="12" xfId="2" applyFont="1" applyFill="1" applyBorder="1" applyAlignment="1">
      <alignment vertical="center"/>
    </xf>
    <xf numFmtId="3" fontId="4" fillId="2" borderId="12" xfId="2" quotePrefix="1" applyNumberFormat="1" applyFont="1" applyFill="1" applyBorder="1" applyAlignment="1">
      <alignment vertical="center"/>
    </xf>
    <xf numFmtId="3" fontId="4" fillId="2" borderId="36" xfId="2" quotePrefix="1" applyNumberFormat="1" applyFont="1" applyFill="1" applyBorder="1" applyAlignment="1">
      <alignment vertical="center"/>
    </xf>
    <xf numFmtId="3" fontId="4" fillId="2" borderId="37" xfId="2" quotePrefix="1" applyNumberFormat="1" applyFont="1" applyFill="1" applyBorder="1" applyAlignment="1">
      <alignment vertical="center"/>
    </xf>
    <xf numFmtId="3" fontId="4" fillId="0" borderId="38" xfId="2" quotePrefix="1" applyNumberFormat="1" applyFont="1" applyFill="1" applyBorder="1" applyAlignment="1">
      <alignment vertical="center"/>
    </xf>
    <xf numFmtId="0" fontId="4" fillId="4" borderId="42" xfId="2" applyFont="1" applyFill="1" applyBorder="1" applyAlignment="1">
      <alignment horizontal="distributed" vertical="center"/>
    </xf>
    <xf numFmtId="0" fontId="23" fillId="0" borderId="3" xfId="2" applyFont="1" applyBorder="1" applyAlignment="1">
      <alignment horizontal="distributed" vertical="center"/>
    </xf>
    <xf numFmtId="0" fontId="4" fillId="0" borderId="2" xfId="2" applyFont="1" applyFill="1" applyBorder="1" applyAlignment="1">
      <alignment vertical="center"/>
    </xf>
    <xf numFmtId="3" fontId="4" fillId="2" borderId="2" xfId="2" quotePrefix="1" applyNumberFormat="1" applyFont="1" applyFill="1" applyBorder="1" applyAlignment="1">
      <alignment vertical="center"/>
    </xf>
    <xf numFmtId="3" fontId="4" fillId="2" borderId="82" xfId="2" quotePrefix="1" applyNumberFormat="1" applyFont="1" applyFill="1" applyBorder="1" applyAlignment="1">
      <alignment vertical="center"/>
    </xf>
    <xf numFmtId="0" fontId="4" fillId="2" borderId="82" xfId="2" applyFont="1" applyFill="1" applyBorder="1" applyAlignment="1">
      <alignment vertical="center"/>
    </xf>
    <xf numFmtId="3" fontId="4" fillId="2" borderId="83" xfId="2" quotePrefix="1" applyNumberFormat="1" applyFont="1" applyFill="1" applyBorder="1" applyAlignment="1">
      <alignment vertical="center"/>
    </xf>
    <xf numFmtId="0" fontId="4" fillId="0" borderId="0" xfId="2" applyFont="1" applyAlignment="1"/>
    <xf numFmtId="0" fontId="4" fillId="0" borderId="0" xfId="2" applyAlignment="1"/>
    <xf numFmtId="0" fontId="7" fillId="0" borderId="0" xfId="2" applyFont="1" applyBorder="1"/>
    <xf numFmtId="0" fontId="7" fillId="0" borderId="0" xfId="2" applyFont="1" applyBorder="1" applyAlignment="1"/>
    <xf numFmtId="0" fontId="4" fillId="0" borderId="0" xfId="2" applyFont="1" applyFill="1" applyBorder="1"/>
    <xf numFmtId="0" fontId="4" fillId="0" borderId="0" xfId="2" applyFont="1" applyFill="1"/>
    <xf numFmtId="0" fontId="4" fillId="0" borderId="32" xfId="2" applyFont="1" applyFill="1" applyBorder="1"/>
    <xf numFmtId="0" fontId="4" fillId="0" borderId="59" xfId="2" applyFont="1" applyFill="1" applyBorder="1" applyAlignment="1">
      <alignment horizontal="center" vertical="center"/>
    </xf>
    <xf numFmtId="0" fontId="4" fillId="0" borderId="59" xfId="2" applyFont="1" applyFill="1" applyBorder="1" applyAlignment="1">
      <alignment horizontal="center" vertical="top"/>
    </xf>
    <xf numFmtId="0" fontId="4" fillId="0" borderId="47" xfId="2" applyFont="1" applyFill="1" applyBorder="1" applyAlignment="1">
      <alignment horizontal="center" vertical="distributed" textRotation="255"/>
    </xf>
    <xf numFmtId="0" fontId="4" fillId="0" borderId="61" xfId="2" applyFont="1" applyFill="1" applyBorder="1" applyAlignment="1">
      <alignment horizontal="center" vertical="distributed" textRotation="255"/>
    </xf>
    <xf numFmtId="38" fontId="4" fillId="0" borderId="47" xfId="3" applyFont="1" applyFill="1" applyBorder="1" applyAlignment="1">
      <alignment horizontal="center" vertical="center"/>
    </xf>
    <xf numFmtId="0" fontId="4" fillId="0" borderId="38" xfId="2" applyFont="1" applyFill="1" applyBorder="1" applyAlignment="1">
      <alignment horizontal="center" vertical="center"/>
    </xf>
    <xf numFmtId="38" fontId="4" fillId="0" borderId="38" xfId="3" applyFont="1" applyFill="1" applyBorder="1" applyAlignment="1">
      <alignment horizontal="center" vertical="center"/>
    </xf>
    <xf numFmtId="0" fontId="4" fillId="0" borderId="31" xfId="2" applyFont="1" applyFill="1" applyBorder="1" applyAlignment="1">
      <alignment horizontal="center" vertical="center"/>
    </xf>
    <xf numFmtId="0" fontId="23" fillId="0" borderId="3" xfId="2" applyFont="1" applyFill="1" applyBorder="1" applyAlignment="1">
      <alignment horizontal="center" vertical="center"/>
    </xf>
    <xf numFmtId="0" fontId="4" fillId="0" borderId="82" xfId="2" applyFont="1" applyFill="1" applyBorder="1" applyAlignment="1">
      <alignment horizontal="center" vertical="center"/>
    </xf>
    <xf numFmtId="0" fontId="4" fillId="0" borderId="83" xfId="2" applyFont="1" applyFill="1" applyBorder="1" applyAlignment="1">
      <alignment horizontal="center" vertical="center"/>
    </xf>
    <xf numFmtId="0" fontId="4" fillId="0" borderId="17" xfId="2" applyFont="1" applyFill="1" applyBorder="1" applyAlignment="1">
      <alignment horizontal="distributed" vertical="center"/>
    </xf>
    <xf numFmtId="0" fontId="4" fillId="0" borderId="44" xfId="2" applyFont="1" applyFill="1" applyBorder="1" applyAlignment="1">
      <alignment horizontal="center" vertical="center"/>
    </xf>
    <xf numFmtId="38" fontId="4" fillId="0" borderId="44" xfId="3" applyFont="1" applyFill="1" applyBorder="1" applyAlignment="1">
      <alignment horizontal="center" vertical="center"/>
    </xf>
    <xf numFmtId="0" fontId="7" fillId="0" borderId="0" xfId="2" applyFont="1" applyFill="1" applyBorder="1"/>
    <xf numFmtId="0" fontId="7" fillId="0" borderId="0" xfId="2" applyFont="1" applyFill="1" applyBorder="1" applyAlignment="1"/>
    <xf numFmtId="0" fontId="4" fillId="0" borderId="32" xfId="2" applyFont="1" applyFill="1" applyBorder="1" applyAlignment="1">
      <alignment horizontal="distributed" vertical="center"/>
    </xf>
    <xf numFmtId="0" fontId="4" fillId="0" borderId="84" xfId="2" applyFont="1" applyFill="1" applyBorder="1" applyAlignment="1">
      <alignment horizontal="center" vertical="center"/>
    </xf>
    <xf numFmtId="38" fontId="4" fillId="0" borderId="84" xfId="3" applyFont="1" applyFill="1" applyBorder="1" applyAlignment="1">
      <alignment horizontal="center" vertical="center"/>
    </xf>
    <xf numFmtId="0" fontId="23" fillId="0" borderId="3" xfId="2" applyFont="1" applyBorder="1" applyAlignment="1">
      <alignment horizontal="center" vertical="center"/>
    </xf>
    <xf numFmtId="0" fontId="6" fillId="0" borderId="0" xfId="2" applyFont="1" applyAlignment="1">
      <alignment vertical="center"/>
    </xf>
    <xf numFmtId="0" fontId="6" fillId="0" borderId="0" xfId="2" applyFont="1" applyBorder="1" applyAlignment="1">
      <alignment vertical="center"/>
    </xf>
    <xf numFmtId="0" fontId="4" fillId="0" borderId="0" xfId="2" applyBorder="1" applyAlignment="1"/>
    <xf numFmtId="38" fontId="15" fillId="2" borderId="52" xfId="3" applyFont="1" applyFill="1" applyBorder="1" applyAlignment="1">
      <alignment horizontal="distributed" vertical="center"/>
    </xf>
    <xf numFmtId="38" fontId="15" fillId="2" borderId="57" xfId="3" applyFont="1" applyFill="1" applyBorder="1" applyAlignment="1">
      <alignment horizontal="distributed" vertical="center"/>
    </xf>
    <xf numFmtId="38" fontId="15" fillId="2" borderId="56" xfId="3" applyFont="1" applyFill="1" applyBorder="1" applyAlignment="1">
      <alignment horizontal="distributed" vertical="center"/>
    </xf>
    <xf numFmtId="38" fontId="15" fillId="2" borderId="58" xfId="3" applyFont="1" applyFill="1" applyBorder="1" applyAlignment="1">
      <alignment horizontal="distributed" vertical="center"/>
    </xf>
    <xf numFmtId="38" fontId="9" fillId="2" borderId="8" xfId="3" applyFont="1" applyFill="1" applyBorder="1" applyAlignment="1">
      <alignment horizontal="center" vertical="center"/>
    </xf>
    <xf numFmtId="38" fontId="15" fillId="2" borderId="7" xfId="3" applyFont="1" applyFill="1" applyBorder="1" applyAlignment="1">
      <alignment horizontal="distributed" vertical="center"/>
    </xf>
    <xf numFmtId="38" fontId="15" fillId="2" borderId="47" xfId="3" applyFont="1" applyFill="1" applyBorder="1" applyAlignment="1">
      <alignment horizontal="distributed" vertical="center"/>
    </xf>
    <xf numFmtId="38" fontId="15" fillId="2" borderId="61" xfId="3" applyFont="1" applyFill="1" applyBorder="1" applyAlignment="1">
      <alignment horizontal="distributed" vertical="center"/>
    </xf>
    <xf numFmtId="38" fontId="4" fillId="2" borderId="38" xfId="3" applyFont="1" applyFill="1" applyBorder="1" applyAlignment="1">
      <alignment vertical="center" wrapText="1"/>
    </xf>
    <xf numFmtId="38" fontId="4" fillId="2" borderId="15" xfId="3" applyFont="1" applyFill="1" applyBorder="1" applyAlignment="1">
      <alignment vertical="center" wrapText="1"/>
    </xf>
    <xf numFmtId="38" fontId="4" fillId="2" borderId="31" xfId="3" applyFont="1" applyFill="1" applyBorder="1" applyAlignment="1">
      <alignment vertical="center" wrapText="1"/>
    </xf>
    <xf numFmtId="38" fontId="4" fillId="4" borderId="38" xfId="3" applyFont="1" applyFill="1" applyBorder="1" applyAlignment="1">
      <alignment vertical="center" wrapText="1"/>
    </xf>
    <xf numFmtId="38" fontId="4" fillId="4" borderId="15" xfId="3" applyFont="1" applyFill="1" applyBorder="1" applyAlignment="1">
      <alignment vertical="center" wrapText="1"/>
    </xf>
    <xf numFmtId="38" fontId="4" fillId="4" borderId="31" xfId="3" applyFont="1" applyFill="1" applyBorder="1" applyAlignment="1">
      <alignment vertical="center" wrapText="1"/>
    </xf>
    <xf numFmtId="38" fontId="4" fillId="2" borderId="38" xfId="3" applyFont="1" applyFill="1" applyBorder="1" applyAlignment="1">
      <alignment horizontal="right" vertical="center" wrapText="1"/>
    </xf>
    <xf numFmtId="38" fontId="4" fillId="4" borderId="38" xfId="3" applyFont="1" applyFill="1" applyBorder="1" applyAlignment="1">
      <alignment horizontal="right" vertical="center" wrapText="1"/>
    </xf>
    <xf numFmtId="38" fontId="4" fillId="2" borderId="57" xfId="3" applyFont="1" applyFill="1" applyBorder="1" applyAlignment="1">
      <alignment vertical="center" wrapText="1"/>
    </xf>
    <xf numFmtId="38" fontId="4" fillId="2" borderId="57" xfId="3" applyFont="1" applyFill="1" applyBorder="1" applyAlignment="1">
      <alignment horizontal="right" vertical="center" wrapText="1"/>
    </xf>
    <xf numFmtId="38" fontId="4" fillId="2" borderId="56" xfId="3" applyFont="1" applyFill="1" applyBorder="1" applyAlignment="1">
      <alignment vertical="center" wrapText="1"/>
    </xf>
    <xf numFmtId="38" fontId="4" fillId="2" borderId="58" xfId="3" applyFont="1" applyFill="1" applyBorder="1" applyAlignment="1">
      <alignment vertical="center" wrapText="1"/>
    </xf>
    <xf numFmtId="38" fontId="4" fillId="4" borderId="57" xfId="3" applyFont="1" applyFill="1" applyBorder="1" applyAlignment="1">
      <alignment vertical="center" wrapText="1"/>
    </xf>
    <xf numFmtId="38" fontId="4" fillId="4" borderId="57" xfId="3" applyFont="1" applyFill="1" applyBorder="1" applyAlignment="1">
      <alignment horizontal="right" vertical="center" wrapText="1"/>
    </xf>
    <xf numFmtId="38" fontId="4" fillId="4" borderId="56" xfId="3" applyFont="1" applyFill="1" applyBorder="1" applyAlignment="1">
      <alignment vertical="center" wrapText="1"/>
    </xf>
    <xf numFmtId="38" fontId="4" fillId="4" borderId="58" xfId="3" applyFont="1" applyFill="1" applyBorder="1" applyAlignment="1">
      <alignment vertical="center" wrapText="1"/>
    </xf>
    <xf numFmtId="38" fontId="4" fillId="2" borderId="44" xfId="3" applyFont="1" applyFill="1" applyBorder="1" applyAlignment="1">
      <alignment vertical="center" wrapText="1"/>
    </xf>
    <xf numFmtId="38" fontId="4" fillId="2" borderId="24" xfId="3" applyFont="1" applyFill="1" applyBorder="1" applyAlignment="1">
      <alignment vertical="center" wrapText="1"/>
    </xf>
    <xf numFmtId="38" fontId="4" fillId="2" borderId="34" xfId="3" applyFont="1" applyFill="1" applyBorder="1" applyAlignment="1">
      <alignment vertical="center" wrapText="1"/>
    </xf>
    <xf numFmtId="38" fontId="17" fillId="2" borderId="32" xfId="3" applyFont="1" applyFill="1" applyBorder="1" applyAlignment="1">
      <alignment horizontal="centerContinuous" vertical="center"/>
    </xf>
    <xf numFmtId="38" fontId="4" fillId="2" borderId="59" xfId="3" applyFont="1" applyFill="1" applyBorder="1" applyAlignment="1">
      <alignment vertical="center" wrapText="1"/>
    </xf>
    <xf numFmtId="38" fontId="4" fillId="2" borderId="53" xfId="3" applyFont="1" applyFill="1" applyBorder="1" applyAlignment="1">
      <alignment vertical="center" wrapText="1"/>
    </xf>
    <xf numFmtId="38" fontId="4" fillId="2" borderId="84" xfId="3" applyFont="1" applyFill="1" applyBorder="1" applyAlignment="1">
      <alignment vertical="center" wrapText="1"/>
    </xf>
    <xf numFmtId="38" fontId="4" fillId="2" borderId="52" xfId="3" applyFont="1" applyFill="1" applyBorder="1" applyAlignment="1">
      <alignment vertical="center" wrapText="1"/>
    </xf>
    <xf numFmtId="38" fontId="4" fillId="2" borderId="60" xfId="3" applyFont="1" applyFill="1" applyBorder="1" applyAlignment="1">
      <alignment vertical="center" wrapText="1"/>
    </xf>
    <xf numFmtId="38" fontId="4" fillId="2" borderId="89" xfId="3" applyFont="1" applyFill="1" applyBorder="1" applyAlignment="1">
      <alignment vertical="center" wrapText="1"/>
    </xf>
    <xf numFmtId="38" fontId="4" fillId="2" borderId="36" xfId="3" applyFont="1" applyFill="1" applyBorder="1" applyAlignment="1">
      <alignment vertical="center" wrapText="1"/>
    </xf>
    <xf numFmtId="38" fontId="4" fillId="2" borderId="36" xfId="3" applyFont="1" applyFill="1" applyBorder="1" applyAlignment="1">
      <alignment horizontal="right" vertical="center" wrapText="1"/>
    </xf>
    <xf numFmtId="38" fontId="4" fillId="2" borderId="47" xfId="3" applyFont="1" applyFill="1" applyBorder="1" applyAlignment="1">
      <alignment vertical="center" wrapText="1"/>
    </xf>
    <xf numFmtId="38" fontId="4" fillId="2" borderId="12" xfId="3" applyFont="1" applyFill="1" applyBorder="1" applyAlignment="1">
      <alignment vertical="center" wrapText="1"/>
    </xf>
    <xf numFmtId="38" fontId="4" fillId="2" borderId="37" xfId="3" applyFont="1" applyFill="1" applyBorder="1" applyAlignment="1">
      <alignment vertical="center" wrapText="1"/>
    </xf>
    <xf numFmtId="38" fontId="4" fillId="2" borderId="61" xfId="3" applyFont="1" applyFill="1" applyBorder="1" applyAlignment="1">
      <alignment vertical="center" wrapText="1"/>
    </xf>
    <xf numFmtId="38" fontId="4" fillId="4" borderId="25" xfId="3" applyFont="1" applyFill="1" applyBorder="1" applyAlignment="1">
      <alignment horizontal="distributed" vertical="center"/>
    </xf>
    <xf numFmtId="38" fontId="4" fillId="4" borderId="44" xfId="3" applyFont="1" applyFill="1" applyBorder="1" applyAlignment="1">
      <alignment vertical="center" wrapText="1"/>
    </xf>
    <xf numFmtId="38" fontId="4" fillId="4" borderId="44" xfId="3" applyFont="1" applyFill="1" applyBorder="1" applyAlignment="1">
      <alignment horizontal="right" vertical="center" wrapText="1"/>
    </xf>
    <xf numFmtId="38" fontId="4" fillId="4" borderId="24" xfId="3" applyFont="1" applyFill="1" applyBorder="1" applyAlignment="1">
      <alignment vertical="center" wrapText="1"/>
    </xf>
    <xf numFmtId="38" fontId="4" fillId="4" borderId="34" xfId="3" applyFont="1" applyFill="1" applyBorder="1" applyAlignment="1">
      <alignment vertical="center" wrapText="1"/>
    </xf>
    <xf numFmtId="38" fontId="17" fillId="2" borderId="3" xfId="3" applyFont="1" applyFill="1" applyBorder="1" applyAlignment="1">
      <alignment horizontal="centerContinuous" vertical="center"/>
    </xf>
    <xf numFmtId="38" fontId="4" fillId="2" borderId="82" xfId="3" applyFont="1" applyFill="1" applyBorder="1" applyAlignment="1">
      <alignment vertical="center" wrapText="1"/>
    </xf>
    <xf numFmtId="38" fontId="4" fillId="2" borderId="49" xfId="3" applyFont="1" applyFill="1" applyBorder="1" applyAlignment="1">
      <alignment vertical="center" wrapText="1"/>
    </xf>
    <xf numFmtId="38" fontId="4" fillId="2" borderId="83" xfId="3" applyFont="1" applyFill="1" applyBorder="1" applyAlignment="1">
      <alignment vertical="center" wrapText="1"/>
    </xf>
    <xf numFmtId="38" fontId="4" fillId="2" borderId="2" xfId="3" applyFont="1" applyFill="1" applyBorder="1" applyAlignment="1">
      <alignment vertical="center" wrapText="1"/>
    </xf>
    <xf numFmtId="0" fontId="4" fillId="0" borderId="0" xfId="2" applyFont="1"/>
    <xf numFmtId="0" fontId="4" fillId="0" borderId="0" xfId="2"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4" fillId="0" borderId="34" xfId="2" applyFont="1" applyBorder="1" applyAlignment="1">
      <alignment vertical="center" wrapText="1" shrinkToFit="1"/>
    </xf>
    <xf numFmtId="0" fontId="4" fillId="0" borderId="44" xfId="2" applyFont="1" applyBorder="1" applyAlignment="1">
      <alignment vertical="center" shrinkToFit="1"/>
    </xf>
    <xf numFmtId="0" fontId="4" fillId="0" borderId="33" xfId="2" applyFont="1" applyBorder="1" applyAlignment="1">
      <alignment horizontal="distributed" vertical="center"/>
    </xf>
    <xf numFmtId="0" fontId="4" fillId="0" borderId="48" xfId="2" applyFont="1" applyBorder="1" applyAlignment="1">
      <alignment vertical="center"/>
    </xf>
    <xf numFmtId="0" fontId="4" fillId="0" borderId="0" xfId="2" applyFont="1" applyBorder="1" applyAlignment="1">
      <alignment vertical="center"/>
    </xf>
    <xf numFmtId="0" fontId="4" fillId="0" borderId="58" xfId="2" applyFont="1" applyBorder="1" applyAlignment="1">
      <alignment vertical="center" shrinkToFit="1"/>
    </xf>
    <xf numFmtId="0" fontId="4" fillId="0" borderId="57" xfId="2" applyFont="1" applyBorder="1" applyAlignment="1">
      <alignment vertical="center" shrinkToFit="1"/>
    </xf>
    <xf numFmtId="0" fontId="4" fillId="0" borderId="53" xfId="2" applyFont="1" applyBorder="1" applyAlignment="1">
      <alignment horizontal="distributed" vertical="center"/>
    </xf>
    <xf numFmtId="0" fontId="4" fillId="0" borderId="39" xfId="2" applyFont="1" applyBorder="1" applyAlignment="1">
      <alignment vertical="center"/>
    </xf>
    <xf numFmtId="0" fontId="4" fillId="0" borderId="31" xfId="2" applyFont="1" applyBorder="1" applyAlignment="1">
      <alignment vertical="center" shrinkToFit="1"/>
    </xf>
    <xf numFmtId="0" fontId="4" fillId="0" borderId="38" xfId="2" applyFont="1" applyBorder="1" applyAlignment="1">
      <alignment vertical="center" shrinkToFit="1"/>
    </xf>
    <xf numFmtId="0" fontId="4" fillId="0" borderId="16" xfId="2" applyFont="1" applyBorder="1" applyAlignment="1">
      <alignment horizontal="distributed" vertical="center" shrinkToFit="1"/>
    </xf>
    <xf numFmtId="0" fontId="4" fillId="0" borderId="40" xfId="2" applyFont="1" applyBorder="1" applyAlignment="1">
      <alignment vertical="center"/>
    </xf>
    <xf numFmtId="0" fontId="4" fillId="0" borderId="31" xfId="2" applyFont="1" applyFill="1" applyBorder="1" applyAlignment="1">
      <alignment vertical="center" shrinkToFit="1"/>
    </xf>
    <xf numFmtId="0" fontId="4" fillId="0" borderId="38" xfId="2" applyFont="1" applyFill="1" applyBorder="1" applyAlignment="1">
      <alignment vertical="center" shrinkToFit="1"/>
    </xf>
    <xf numFmtId="0" fontId="4" fillId="0" borderId="16" xfId="2" applyFont="1" applyBorder="1" applyAlignment="1">
      <alignment horizontal="distributed" vertical="center"/>
    </xf>
    <xf numFmtId="0" fontId="4" fillId="0" borderId="9" xfId="2" applyFont="1" applyFill="1" applyBorder="1" applyAlignment="1">
      <alignment horizontal="distributed" vertical="center"/>
    </xf>
    <xf numFmtId="0" fontId="4" fillId="0" borderId="6" xfId="2" applyFont="1" applyBorder="1" applyAlignment="1">
      <alignment vertical="center"/>
    </xf>
    <xf numFmtId="0" fontId="4" fillId="0" borderId="0" xfId="2" applyFont="1" applyBorder="1" applyAlignment="1">
      <alignment horizontal="distributed" vertical="center"/>
    </xf>
    <xf numFmtId="0" fontId="4" fillId="0" borderId="9" xfId="2" applyFont="1" applyBorder="1" applyAlignment="1">
      <alignment horizontal="distributed" vertical="center"/>
    </xf>
    <xf numFmtId="0" fontId="4" fillId="2" borderId="31" xfId="2" applyFont="1" applyFill="1" applyBorder="1" applyAlignment="1">
      <alignment vertical="center" shrinkToFit="1"/>
    </xf>
    <xf numFmtId="0" fontId="4" fillId="0" borderId="42" xfId="2" applyFont="1" applyBorder="1" applyAlignment="1">
      <alignment horizontal="distributed" vertical="center"/>
    </xf>
    <xf numFmtId="0" fontId="4" fillId="0" borderId="41" xfId="2" applyFont="1" applyBorder="1" applyAlignment="1">
      <alignment vertical="center"/>
    </xf>
    <xf numFmtId="0" fontId="4" fillId="0" borderId="28" xfId="2" applyFont="1" applyBorder="1" applyAlignment="1">
      <alignment horizontal="distributed" vertical="center"/>
    </xf>
    <xf numFmtId="0" fontId="4" fillId="0" borderId="61" xfId="2" applyFont="1" applyBorder="1" applyAlignment="1">
      <alignment vertical="center" shrinkToFit="1"/>
    </xf>
    <xf numFmtId="0" fontId="4" fillId="0" borderId="47" xfId="2" applyFont="1" applyBorder="1" applyAlignment="1">
      <alignment vertical="center" shrinkToFit="1"/>
    </xf>
    <xf numFmtId="0" fontId="4" fillId="0" borderId="8" xfId="2" applyFont="1" applyBorder="1" applyAlignment="1">
      <alignment horizontal="distributed" vertical="center"/>
    </xf>
    <xf numFmtId="0" fontId="4" fillId="0" borderId="37" xfId="2" applyFont="1" applyBorder="1" applyAlignment="1">
      <alignment horizontal="distributed" vertical="center" justifyLastLine="1" shrinkToFit="1"/>
    </xf>
    <xf numFmtId="0" fontId="4" fillId="0" borderId="36" xfId="2" applyFont="1" applyBorder="1" applyAlignment="1">
      <alignment horizontal="distributed" vertical="center" justifyLastLine="1" shrinkToFit="1"/>
    </xf>
    <xf numFmtId="0" fontId="4" fillId="0" borderId="13" xfId="2" applyFont="1" applyBorder="1" applyAlignment="1">
      <alignment horizontal="distributed" vertical="center" justifyLastLine="1"/>
    </xf>
    <xf numFmtId="0" fontId="4" fillId="0" borderId="45" xfId="2" applyFont="1" applyBorder="1" applyAlignment="1">
      <alignment horizontal="distributed" vertical="center" justifyLastLine="1" shrinkToFit="1"/>
    </xf>
    <xf numFmtId="0" fontId="4" fillId="0" borderId="11" xfId="2" applyFont="1" applyBorder="1" applyAlignment="1">
      <alignment vertical="center"/>
    </xf>
    <xf numFmtId="0" fontId="4" fillId="2" borderId="38" xfId="2" applyFont="1" applyFill="1" applyBorder="1" applyAlignment="1">
      <alignment vertical="center" shrinkToFit="1"/>
    </xf>
    <xf numFmtId="0" fontId="4" fillId="2" borderId="17" xfId="2" applyFont="1" applyFill="1" applyBorder="1" applyAlignment="1">
      <alignment horizontal="distributed" vertical="center"/>
    </xf>
    <xf numFmtId="0" fontId="4" fillId="0" borderId="16" xfId="2" applyFont="1" applyFill="1" applyBorder="1" applyAlignment="1">
      <alignment horizontal="distributed" vertical="center" shrinkToFit="1"/>
    </xf>
    <xf numFmtId="0" fontId="4" fillId="2" borderId="40" xfId="2" applyFont="1" applyFill="1" applyBorder="1" applyAlignment="1">
      <alignment vertical="center"/>
    </xf>
    <xf numFmtId="0" fontId="4" fillId="0" borderId="53" xfId="2" applyFont="1" applyFill="1" applyBorder="1" applyAlignment="1">
      <alignment horizontal="distributed" vertical="center"/>
    </xf>
    <xf numFmtId="0" fontId="4" fillId="0" borderId="42" xfId="2" applyFont="1" applyFill="1" applyBorder="1" applyAlignment="1">
      <alignment horizontal="distributed" vertical="center"/>
    </xf>
    <xf numFmtId="0" fontId="15" fillId="0" borderId="16" xfId="2" applyFont="1" applyBorder="1" applyAlignment="1">
      <alignment horizontal="distributed" vertical="center" shrinkToFit="1"/>
    </xf>
    <xf numFmtId="0" fontId="4" fillId="0" borderId="9" xfId="2" applyFont="1" applyBorder="1" applyAlignment="1">
      <alignment vertical="center" shrinkToFit="1"/>
    </xf>
    <xf numFmtId="0" fontId="4" fillId="0" borderId="6" xfId="2" applyFont="1" applyBorder="1" applyAlignment="1">
      <alignment vertical="center" shrinkToFit="1"/>
    </xf>
    <xf numFmtId="0" fontId="4" fillId="0" borderId="42" xfId="2" applyFont="1" applyBorder="1" applyAlignment="1">
      <alignment vertical="center" shrinkToFit="1"/>
    </xf>
    <xf numFmtId="0" fontId="4" fillId="0" borderId="41" xfId="2" applyFont="1" applyBorder="1" applyAlignment="1">
      <alignment vertical="center" shrinkToFit="1"/>
    </xf>
    <xf numFmtId="0" fontId="4" fillId="0" borderId="31" xfId="2" applyFont="1" applyBorder="1" applyAlignment="1">
      <alignment vertical="center" wrapText="1"/>
    </xf>
    <xf numFmtId="0" fontId="4" fillId="0" borderId="38" xfId="2" applyFont="1" applyBorder="1" applyAlignment="1">
      <alignment horizontal="justify" vertical="center" wrapText="1"/>
    </xf>
    <xf numFmtId="0" fontId="4" fillId="0" borderId="0" xfId="5" applyFont="1">
      <alignment vertical="center"/>
    </xf>
    <xf numFmtId="0" fontId="4" fillId="0" borderId="0" xfId="5" applyFont="1" applyAlignment="1">
      <alignment vertical="center" shrinkToFit="1"/>
    </xf>
    <xf numFmtId="0" fontId="15" fillId="0" borderId="0" xfId="5" applyFont="1">
      <alignment vertical="center"/>
    </xf>
    <xf numFmtId="0" fontId="15" fillId="0" borderId="0" xfId="5" applyFont="1" applyAlignment="1">
      <alignment vertical="center" shrinkToFit="1"/>
    </xf>
    <xf numFmtId="0" fontId="15" fillId="0" borderId="0" xfId="5" applyFont="1" applyAlignment="1">
      <alignment vertical="center"/>
    </xf>
    <xf numFmtId="0" fontId="9" fillId="0" borderId="0" xfId="5" applyFont="1" applyAlignment="1">
      <alignment vertical="center" shrinkToFit="1"/>
    </xf>
    <xf numFmtId="0" fontId="9" fillId="0" borderId="0" xfId="5" applyFont="1">
      <alignment vertical="center"/>
    </xf>
    <xf numFmtId="184" fontId="15" fillId="0" borderId="0" xfId="5" applyNumberFormat="1" applyFont="1" applyBorder="1" applyAlignment="1">
      <alignment vertical="center" shrinkToFit="1"/>
    </xf>
    <xf numFmtId="182" fontId="15" fillId="0" borderId="0" xfId="5" applyNumberFormat="1" applyFont="1" applyBorder="1" applyAlignment="1">
      <alignment horizontal="right" vertical="center"/>
    </xf>
    <xf numFmtId="0" fontId="15" fillId="0" borderId="0" xfId="5" applyFont="1" applyBorder="1" applyAlignment="1">
      <alignment horizontal="distributed" vertical="center"/>
    </xf>
    <xf numFmtId="0" fontId="4" fillId="0" borderId="0" xfId="5" applyFont="1" applyBorder="1" applyAlignment="1">
      <alignment horizontal="distributed" vertical="center"/>
    </xf>
    <xf numFmtId="185" fontId="15" fillId="0" borderId="90" xfId="5" applyNumberFormat="1" applyFont="1" applyBorder="1" applyAlignment="1">
      <alignment horizontal="right" vertical="center"/>
    </xf>
    <xf numFmtId="181" fontId="15" fillId="0" borderId="91" xfId="5" applyNumberFormat="1" applyFont="1" applyBorder="1" applyAlignment="1">
      <alignment horizontal="right" vertical="center"/>
    </xf>
    <xf numFmtId="181" fontId="15" fillId="0" borderId="92" xfId="5" applyNumberFormat="1" applyFont="1" applyBorder="1" applyAlignment="1">
      <alignment horizontal="right" vertical="center"/>
    </xf>
    <xf numFmtId="0" fontId="4" fillId="0" borderId="16" xfId="5" applyFont="1" applyBorder="1" applyAlignment="1">
      <alignment vertical="center"/>
    </xf>
    <xf numFmtId="0" fontId="15" fillId="0" borderId="16" xfId="5" applyFont="1" applyBorder="1" applyAlignment="1">
      <alignment horizontal="distributed" vertical="center"/>
    </xf>
    <xf numFmtId="0" fontId="4" fillId="0" borderId="15" xfId="5" applyFont="1" applyBorder="1" applyAlignment="1">
      <alignment vertical="center"/>
    </xf>
    <xf numFmtId="181" fontId="15" fillId="0" borderId="0" xfId="5" applyNumberFormat="1" applyFont="1" applyFill="1">
      <alignment vertical="center"/>
    </xf>
    <xf numFmtId="0" fontId="9" fillId="0" borderId="0" xfId="5" applyFont="1" applyAlignment="1">
      <alignment vertical="center"/>
    </xf>
    <xf numFmtId="181" fontId="15" fillId="0" borderId="93" xfId="5" applyNumberFormat="1" applyFont="1" applyBorder="1" applyAlignment="1">
      <alignment horizontal="right" vertical="center"/>
    </xf>
    <xf numFmtId="185" fontId="15" fillId="0" borderId="94" xfId="5" applyNumberFormat="1" applyFont="1" applyBorder="1" applyAlignment="1">
      <alignment horizontal="right" vertical="center"/>
    </xf>
    <xf numFmtId="181" fontId="15" fillId="0" borderId="95" xfId="5" applyNumberFormat="1" applyFont="1" applyBorder="1" applyAlignment="1">
      <alignment horizontal="right" vertical="center"/>
    </xf>
    <xf numFmtId="0" fontId="9" fillId="0" borderId="65" xfId="5" applyFont="1" applyBorder="1">
      <alignment vertical="center"/>
    </xf>
    <xf numFmtId="0" fontId="9" fillId="0" borderId="64" xfId="5" applyFont="1" applyBorder="1" applyAlignment="1">
      <alignment horizontal="distributed" vertical="center"/>
    </xf>
    <xf numFmtId="0" fontId="9" fillId="0" borderId="96" xfId="5" applyFont="1" applyBorder="1">
      <alignment vertical="center"/>
    </xf>
    <xf numFmtId="0" fontId="4" fillId="0" borderId="0" xfId="5" applyFont="1" applyAlignment="1">
      <alignment vertical="center"/>
    </xf>
    <xf numFmtId="185" fontId="15" fillId="0" borderId="97" xfId="5" applyNumberFormat="1" applyFont="1" applyFill="1" applyBorder="1" applyAlignment="1">
      <alignment horizontal="right" vertical="center"/>
    </xf>
    <xf numFmtId="0" fontId="4" fillId="0" borderId="17" xfId="5" applyFont="1" applyBorder="1" applyAlignment="1">
      <alignment horizontal="distributed" vertical="center"/>
    </xf>
    <xf numFmtId="0" fontId="9" fillId="0" borderId="16" xfId="5" applyFont="1" applyBorder="1" applyAlignment="1">
      <alignment horizontal="distributed" vertical="center"/>
    </xf>
    <xf numFmtId="0" fontId="4" fillId="0" borderId="98" xfId="5" applyFont="1" applyBorder="1" applyAlignment="1">
      <alignment horizontal="distributed" vertical="center"/>
    </xf>
    <xf numFmtId="185" fontId="15" fillId="0" borderId="99" xfId="5" applyNumberFormat="1" applyFont="1" applyBorder="1" applyAlignment="1">
      <alignment horizontal="right" vertical="center"/>
    </xf>
    <xf numFmtId="181" fontId="15" fillId="0" borderId="100" xfId="5" applyNumberFormat="1" applyFont="1" applyBorder="1" applyAlignment="1">
      <alignment horizontal="right" vertical="center"/>
    </xf>
    <xf numFmtId="181" fontId="15" fillId="0" borderId="101" xfId="5" applyNumberFormat="1" applyFont="1" applyBorder="1" applyAlignment="1">
      <alignment horizontal="right" vertical="center"/>
    </xf>
    <xf numFmtId="0" fontId="4" fillId="0" borderId="102" xfId="5" applyFont="1" applyBorder="1" applyAlignment="1">
      <alignment horizontal="distributed" vertical="center"/>
    </xf>
    <xf numFmtId="0" fontId="9" fillId="0" borderId="103" xfId="5" applyFont="1" applyBorder="1" applyAlignment="1">
      <alignment horizontal="distributed" vertical="center" wrapText="1"/>
    </xf>
    <xf numFmtId="0" fontId="4" fillId="0" borderId="104" xfId="5" applyFont="1" applyBorder="1" applyAlignment="1">
      <alignment horizontal="distributed" vertical="center"/>
    </xf>
    <xf numFmtId="0" fontId="4" fillId="0" borderId="64" xfId="5" applyFont="1" applyBorder="1" applyAlignment="1">
      <alignment horizontal="distributed" vertical="center"/>
    </xf>
    <xf numFmtId="0" fontId="4" fillId="0" borderId="7" xfId="5" applyFont="1" applyBorder="1" applyAlignment="1">
      <alignment vertical="center"/>
    </xf>
    <xf numFmtId="185" fontId="15" fillId="0" borderId="90" xfId="5" applyNumberFormat="1" applyFont="1" applyFill="1" applyBorder="1" applyAlignment="1">
      <alignment horizontal="right" vertical="center"/>
    </xf>
    <xf numFmtId="181" fontId="15" fillId="0" borderId="91" xfId="5" applyNumberFormat="1" applyFont="1" applyFill="1" applyBorder="1" applyAlignment="1">
      <alignment horizontal="right" vertical="center"/>
    </xf>
    <xf numFmtId="181" fontId="15" fillId="0" borderId="105" xfId="5" applyNumberFormat="1" applyFont="1" applyFill="1" applyBorder="1" applyAlignment="1">
      <alignment horizontal="right" vertical="center"/>
    </xf>
    <xf numFmtId="0" fontId="4" fillId="0" borderId="16" xfId="5" applyFont="1" applyBorder="1" applyAlignment="1">
      <alignment horizontal="distributed" vertical="center"/>
    </xf>
    <xf numFmtId="0" fontId="4" fillId="0" borderId="15" xfId="5" applyFont="1" applyBorder="1" applyAlignment="1">
      <alignment horizontal="distributed" vertical="center"/>
    </xf>
    <xf numFmtId="181" fontId="15" fillId="0" borderId="93" xfId="5" applyNumberFormat="1" applyFont="1" applyBorder="1" applyAlignment="1">
      <alignment vertical="center"/>
    </xf>
    <xf numFmtId="0" fontId="4" fillId="0" borderId="8" xfId="5" applyFont="1" applyBorder="1" applyAlignment="1">
      <alignment vertical="center"/>
    </xf>
    <xf numFmtId="0" fontId="15" fillId="0" borderId="8" xfId="5" applyFont="1" applyBorder="1" applyAlignment="1">
      <alignment horizontal="distributed" vertical="center"/>
    </xf>
    <xf numFmtId="0" fontId="4" fillId="0" borderId="7" xfId="5" applyFont="1" applyFill="1" applyBorder="1" applyAlignment="1">
      <alignment vertical="center"/>
    </xf>
    <xf numFmtId="181" fontId="15" fillId="0" borderId="93" xfId="5" applyNumberFormat="1" applyFont="1" applyFill="1" applyBorder="1" applyAlignment="1">
      <alignment horizontal="right" vertical="center"/>
    </xf>
    <xf numFmtId="0" fontId="4" fillId="0" borderId="28" xfId="5" applyFont="1" applyBorder="1" applyAlignment="1">
      <alignment horizontal="distributed" vertical="center"/>
    </xf>
    <xf numFmtId="0" fontId="15" fillId="0" borderId="28" xfId="5" applyFont="1" applyBorder="1" applyAlignment="1">
      <alignment horizontal="distributed" vertical="center"/>
    </xf>
    <xf numFmtId="0" fontId="4" fillId="0" borderId="56" xfId="5" applyFont="1" applyBorder="1" applyAlignment="1">
      <alignment horizontal="distributed" vertical="center"/>
    </xf>
    <xf numFmtId="0" fontId="4" fillId="0" borderId="16" xfId="5" applyFont="1" applyFill="1" applyBorder="1" applyAlignment="1">
      <alignment vertical="center"/>
    </xf>
    <xf numFmtId="0" fontId="15" fillId="0" borderId="16" xfId="5" applyFont="1" applyFill="1" applyBorder="1" applyAlignment="1">
      <alignment horizontal="distributed" vertical="center"/>
    </xf>
    <xf numFmtId="0" fontId="4" fillId="0" borderId="28" xfId="5" applyFont="1" applyFill="1" applyBorder="1" applyAlignment="1">
      <alignment horizontal="distributed" vertical="center"/>
    </xf>
    <xf numFmtId="0" fontId="15" fillId="0" borderId="28" xfId="5" applyFont="1" applyFill="1" applyBorder="1" applyAlignment="1">
      <alignment horizontal="distributed" vertical="center"/>
    </xf>
    <xf numFmtId="0" fontId="4" fillId="0" borderId="56" xfId="5" applyFont="1" applyFill="1" applyBorder="1" applyAlignment="1">
      <alignment horizontal="distributed" vertical="center"/>
    </xf>
    <xf numFmtId="0" fontId="4" fillId="0" borderId="56" xfId="5" applyFont="1" applyBorder="1" applyAlignment="1">
      <alignment vertical="center" shrinkToFit="1"/>
    </xf>
    <xf numFmtId="0" fontId="4" fillId="0" borderId="28" xfId="5" applyFont="1" applyBorder="1" applyAlignment="1">
      <alignment vertical="center" shrinkToFit="1"/>
    </xf>
    <xf numFmtId="0" fontId="4" fillId="0" borderId="56" xfId="5" applyFont="1" applyBorder="1" applyAlignment="1">
      <alignment vertical="center"/>
    </xf>
    <xf numFmtId="0" fontId="12" fillId="0" borderId="16" xfId="5" applyFont="1" applyBorder="1" applyAlignment="1">
      <alignment horizontal="distributed" vertical="center"/>
    </xf>
    <xf numFmtId="181" fontId="15" fillId="0" borderId="106" xfId="5" applyNumberFormat="1" applyFont="1" applyBorder="1" applyAlignment="1">
      <alignment horizontal="right" vertical="center"/>
    </xf>
    <xf numFmtId="0" fontId="4" fillId="0" borderId="28" xfId="5" applyFont="1" applyBorder="1" applyAlignment="1">
      <alignment vertical="center"/>
    </xf>
    <xf numFmtId="181" fontId="15" fillId="0" borderId="107" xfId="5" applyNumberFormat="1" applyFont="1" applyFill="1" applyBorder="1" applyAlignment="1">
      <alignment horizontal="right" vertical="center"/>
    </xf>
    <xf numFmtId="181" fontId="15" fillId="0" borderId="108" xfId="5" applyNumberFormat="1" applyFont="1" applyFill="1" applyBorder="1" applyAlignment="1">
      <alignment horizontal="right" vertical="center"/>
    </xf>
    <xf numFmtId="0" fontId="8" fillId="0" borderId="28" xfId="5" applyFont="1" applyBorder="1" applyAlignment="1">
      <alignment horizontal="distributed" vertical="center" shrinkToFit="1"/>
    </xf>
    <xf numFmtId="0" fontId="4" fillId="0" borderId="8" xfId="5" applyFont="1" applyBorder="1" applyAlignment="1">
      <alignment horizontal="distributed" vertical="center"/>
    </xf>
    <xf numFmtId="0" fontId="4" fillId="0" borderId="7" xfId="5" applyFont="1" applyBorder="1" applyAlignment="1">
      <alignment horizontal="distributed" vertical="center"/>
    </xf>
    <xf numFmtId="0" fontId="12" fillId="0" borderId="0" xfId="5" applyFont="1" applyBorder="1" applyAlignment="1">
      <alignment horizontal="center" vertical="center"/>
    </xf>
    <xf numFmtId="0" fontId="15" fillId="0" borderId="0" xfId="5" applyFont="1" applyAlignment="1">
      <alignment horizontal="center" vertical="center"/>
    </xf>
    <xf numFmtId="0" fontId="15" fillId="0" borderId="0" xfId="5" applyFont="1" applyBorder="1" applyAlignment="1">
      <alignment horizontal="center" vertical="center"/>
    </xf>
    <xf numFmtId="0" fontId="15" fillId="0" borderId="0" xfId="5" applyFont="1" applyAlignment="1">
      <alignment horizontal="right" vertical="center"/>
    </xf>
    <xf numFmtId="0" fontId="15" fillId="0" borderId="0" xfId="5" applyFont="1" applyBorder="1" applyAlignment="1">
      <alignment horizontal="center" vertical="center" shrinkToFit="1"/>
    </xf>
    <xf numFmtId="0" fontId="15" fillId="0" borderId="8" xfId="5" applyFont="1" applyBorder="1" applyAlignment="1">
      <alignment horizontal="center" vertical="center"/>
    </xf>
    <xf numFmtId="0" fontId="4" fillId="0" borderId="0" xfId="5" applyFont="1" applyBorder="1" applyAlignment="1">
      <alignment vertical="center"/>
    </xf>
    <xf numFmtId="0" fontId="4" fillId="0" borderId="0" xfId="5" applyFont="1" applyBorder="1" applyAlignment="1">
      <alignment vertical="center" shrinkToFit="1"/>
    </xf>
    <xf numFmtId="0" fontId="15" fillId="0" borderId="0" xfId="5" applyFont="1" applyAlignment="1">
      <alignment horizontal="center" vertical="center" shrinkToFit="1"/>
    </xf>
    <xf numFmtId="0" fontId="26" fillId="0" borderId="0" xfId="5" applyFont="1">
      <alignment vertical="center"/>
    </xf>
    <xf numFmtId="0" fontId="28" fillId="0" borderId="0" xfId="5" applyFont="1">
      <alignment vertical="center"/>
    </xf>
    <xf numFmtId="0" fontId="28" fillId="0" borderId="0" xfId="5" applyFont="1" applyAlignment="1">
      <alignment vertical="center" shrinkToFit="1"/>
    </xf>
    <xf numFmtId="0" fontId="15" fillId="0" borderId="0" xfId="5" applyFont="1" applyAlignment="1">
      <alignment horizontal="distributed"/>
    </xf>
    <xf numFmtId="0" fontId="4" fillId="0" borderId="0" xfId="6" applyFont="1" applyAlignment="1">
      <alignment horizontal="center" vertical="center"/>
    </xf>
    <xf numFmtId="0" fontId="3" fillId="0" borderId="0" xfId="6" applyFont="1" applyAlignment="1">
      <alignment horizontal="center" vertical="center"/>
    </xf>
    <xf numFmtId="0" fontId="4" fillId="0" borderId="0" xfId="6" applyFont="1" applyAlignment="1">
      <alignment vertical="center"/>
    </xf>
    <xf numFmtId="0" fontId="4" fillId="0" borderId="0" xfId="6" applyFont="1" applyBorder="1" applyAlignment="1">
      <alignment vertical="center"/>
    </xf>
    <xf numFmtId="0" fontId="4" fillId="0" borderId="114" xfId="6" applyFont="1" applyFill="1" applyBorder="1" applyAlignment="1">
      <alignment vertical="center" shrinkToFit="1"/>
    </xf>
    <xf numFmtId="0" fontId="4" fillId="0" borderId="28" xfId="6" applyFont="1" applyBorder="1" applyAlignment="1">
      <alignment vertical="center" shrinkToFit="1"/>
    </xf>
    <xf numFmtId="0" fontId="4" fillId="0" borderId="56" xfId="6" applyFont="1" applyBorder="1" applyAlignment="1">
      <alignment vertical="center" shrinkToFit="1"/>
    </xf>
    <xf numFmtId="0" fontId="4" fillId="0" borderId="57" xfId="6" applyFont="1" applyBorder="1" applyAlignment="1">
      <alignment vertical="center" shrinkToFit="1"/>
    </xf>
    <xf numFmtId="0" fontId="4" fillId="0" borderId="57" xfId="6" applyFont="1" applyBorder="1" applyAlignment="1">
      <alignment horizontal="left" vertical="center"/>
    </xf>
    <xf numFmtId="0" fontId="4" fillId="0" borderId="15" xfId="6" applyFont="1" applyBorder="1" applyAlignment="1">
      <alignment vertical="center" justifyLastLine="1"/>
    </xf>
    <xf numFmtId="0" fontId="4" fillId="0" borderId="17" xfId="6" applyFont="1" applyBorder="1" applyAlignment="1">
      <alignment vertical="center" justifyLastLine="1"/>
    </xf>
    <xf numFmtId="0" fontId="4" fillId="0" borderId="0" xfId="6" applyFont="1" applyBorder="1" applyAlignment="1">
      <alignment vertical="center" justifyLastLine="1"/>
    </xf>
    <xf numFmtId="0" fontId="4" fillId="0" borderId="115" xfId="6" applyFont="1" applyFill="1" applyBorder="1" applyAlignment="1">
      <alignment horizontal="center" vertical="center" shrinkToFit="1"/>
    </xf>
    <xf numFmtId="0" fontId="4" fillId="0" borderId="0" xfId="6" applyFont="1" applyBorder="1" applyAlignment="1">
      <alignment horizontal="center" vertical="center" shrinkToFit="1"/>
    </xf>
    <xf numFmtId="0" fontId="4" fillId="0" borderId="52" xfId="6" applyFont="1" applyBorder="1" applyAlignment="1">
      <alignment horizontal="center" vertical="center" shrinkToFit="1"/>
    </xf>
    <xf numFmtId="0" fontId="4" fillId="0" borderId="59" xfId="6" applyFont="1" applyBorder="1" applyAlignment="1">
      <alignment horizontal="center" vertical="center" shrinkToFit="1"/>
    </xf>
    <xf numFmtId="0" fontId="4" fillId="0" borderId="52" xfId="6" applyFont="1" applyBorder="1" applyAlignment="1">
      <alignment vertical="center" shrinkToFit="1"/>
    </xf>
    <xf numFmtId="0" fontId="4" fillId="0" borderId="116" xfId="6" applyFont="1" applyFill="1" applyBorder="1" applyAlignment="1">
      <alignment horizontal="center" vertical="center" shrinkToFit="1"/>
    </xf>
    <xf numFmtId="0" fontId="9" fillId="0" borderId="8" xfId="6" applyFont="1" applyBorder="1" applyAlignment="1">
      <alignment horizontal="center" vertical="center"/>
    </xf>
    <xf numFmtId="0" fontId="9" fillId="0" borderId="7" xfId="6" applyFont="1" applyBorder="1" applyAlignment="1">
      <alignment horizontal="center" vertical="center"/>
    </xf>
    <xf numFmtId="0" fontId="4" fillId="0" borderId="47" xfId="6" applyFont="1" applyBorder="1" applyAlignment="1">
      <alignment vertical="center"/>
    </xf>
    <xf numFmtId="186" fontId="9" fillId="0" borderId="114" xfId="6" applyNumberFormat="1" applyFont="1" applyFill="1" applyBorder="1" applyAlignment="1">
      <alignment horizontal="right" vertical="center"/>
    </xf>
    <xf numFmtId="186" fontId="9" fillId="0" borderId="117" xfId="6" applyNumberFormat="1" applyFont="1" applyFill="1" applyBorder="1" applyAlignment="1">
      <alignment vertical="center"/>
    </xf>
    <xf numFmtId="186" fontId="9" fillId="0" borderId="56" xfId="6" applyNumberFormat="1" applyFont="1" applyFill="1" applyBorder="1" applyAlignment="1">
      <alignment vertical="center"/>
    </xf>
    <xf numFmtId="186" fontId="9" fillId="0" borderId="57" xfId="6" applyNumberFormat="1" applyFont="1" applyBorder="1" applyAlignment="1">
      <alignment horizontal="right" vertical="center"/>
    </xf>
    <xf numFmtId="186" fontId="9" fillId="0" borderId="56" xfId="6" applyNumberFormat="1" applyFont="1" applyBorder="1" applyAlignment="1">
      <alignment horizontal="right" vertical="center"/>
    </xf>
    <xf numFmtId="185" fontId="9" fillId="0" borderId="56" xfId="6" applyNumberFormat="1" applyFont="1" applyBorder="1" applyAlignment="1">
      <alignment horizontal="right" vertical="center" shrinkToFit="1"/>
    </xf>
    <xf numFmtId="185" fontId="9" fillId="0" borderId="57" xfId="6" applyNumberFormat="1" applyFont="1" applyBorder="1" applyAlignment="1">
      <alignment horizontal="right" vertical="center" shrinkToFit="1"/>
    </xf>
    <xf numFmtId="185" fontId="9" fillId="0" borderId="52" xfId="6" applyNumberFormat="1" applyFont="1" applyBorder="1" applyAlignment="1">
      <alignment horizontal="right" vertical="center" shrinkToFit="1"/>
    </xf>
    <xf numFmtId="187" fontId="9" fillId="0" borderId="116" xfId="6" applyNumberFormat="1" applyFont="1" applyFill="1" applyBorder="1" applyAlignment="1">
      <alignment horizontal="right" vertical="center"/>
    </xf>
    <xf numFmtId="187" fontId="9" fillId="0" borderId="118" xfId="6" applyNumberFormat="1" applyFont="1" applyFill="1" applyBorder="1" applyAlignment="1">
      <alignment horizontal="right" vertical="center" shrinkToFit="1"/>
    </xf>
    <xf numFmtId="187" fontId="9" fillId="0" borderId="7" xfId="6" applyNumberFormat="1" applyFont="1" applyFill="1" applyBorder="1" applyAlignment="1">
      <alignment horizontal="right" vertical="center"/>
    </xf>
    <xf numFmtId="187" fontId="9" fillId="0" borderId="47" xfId="6" applyNumberFormat="1" applyFont="1" applyBorder="1" applyAlignment="1">
      <alignment horizontal="right" vertical="center"/>
    </xf>
    <xf numFmtId="187" fontId="9" fillId="0" borderId="7" xfId="6" applyNumberFormat="1" applyFont="1" applyBorder="1" applyAlignment="1">
      <alignment horizontal="right" vertical="center"/>
    </xf>
    <xf numFmtId="185" fontId="9" fillId="0" borderId="7" xfId="6" applyNumberFormat="1" applyFont="1" applyBorder="1" applyAlignment="1">
      <alignment horizontal="right" vertical="center" shrinkToFit="1"/>
    </xf>
    <xf numFmtId="187" fontId="9" fillId="0" borderId="47" xfId="6" applyNumberFormat="1" applyFont="1" applyFill="1" applyBorder="1" applyAlignment="1">
      <alignment horizontal="right" vertical="center"/>
    </xf>
    <xf numFmtId="187" fontId="9" fillId="0" borderId="52" xfId="6" applyNumberFormat="1" applyFont="1" applyFill="1" applyBorder="1" applyAlignment="1">
      <alignment horizontal="right" vertical="center"/>
    </xf>
    <xf numFmtId="186" fontId="9" fillId="0" borderId="117" xfId="6" applyNumberFormat="1" applyFont="1" applyFill="1" applyBorder="1" applyAlignment="1">
      <alignment horizontal="right" vertical="center"/>
    </xf>
    <xf numFmtId="186" fontId="9" fillId="0" borderId="56" xfId="6" applyNumberFormat="1" applyFont="1" applyFill="1" applyBorder="1" applyAlignment="1">
      <alignment horizontal="right" vertical="center"/>
    </xf>
    <xf numFmtId="186" fontId="9" fillId="2" borderId="56" xfId="6" applyNumberFormat="1" applyFont="1" applyFill="1" applyBorder="1" applyAlignment="1">
      <alignment horizontal="right" vertical="center"/>
    </xf>
    <xf numFmtId="187" fontId="9" fillId="2" borderId="7" xfId="6" applyNumberFormat="1" applyFont="1" applyFill="1" applyBorder="1" applyAlignment="1">
      <alignment horizontal="right" vertical="center"/>
    </xf>
    <xf numFmtId="187" fontId="9" fillId="0" borderId="47" xfId="6" applyNumberFormat="1" applyFont="1" applyFill="1" applyBorder="1" applyAlignment="1">
      <alignment horizontal="center" vertical="center"/>
    </xf>
    <xf numFmtId="0" fontId="9" fillId="0" borderId="0" xfId="6" applyFont="1" applyAlignment="1">
      <alignment horizontal="center" vertical="center"/>
    </xf>
    <xf numFmtId="0" fontId="9" fillId="0" borderId="0" xfId="6" applyFont="1" applyBorder="1" applyAlignment="1">
      <alignment vertical="center" wrapText="1"/>
    </xf>
    <xf numFmtId="0" fontId="9" fillId="0" borderId="0" xfId="6" applyFont="1" applyBorder="1" applyAlignment="1">
      <alignment vertical="center"/>
    </xf>
    <xf numFmtId="0" fontId="4" fillId="0" borderId="0" xfId="6" applyFont="1" applyBorder="1" applyAlignment="1">
      <alignment horizontal="center" vertical="center"/>
    </xf>
    <xf numFmtId="0" fontId="4" fillId="0" borderId="121" xfId="6" applyFont="1" applyFill="1" applyBorder="1" applyAlignment="1">
      <alignment horizontal="left" vertical="center"/>
    </xf>
    <xf numFmtId="0" fontId="4" fillId="0" borderId="57" xfId="6" applyFont="1" applyFill="1" applyBorder="1" applyAlignment="1">
      <alignment vertical="center" shrinkToFit="1"/>
    </xf>
    <xf numFmtId="0" fontId="4" fillId="0" borderId="56" xfId="6" applyFont="1" applyFill="1" applyBorder="1" applyAlignment="1">
      <alignment vertical="center" shrinkToFit="1"/>
    </xf>
    <xf numFmtId="0" fontId="4" fillId="0" borderId="114" xfId="6" applyFont="1" applyBorder="1" applyAlignment="1">
      <alignment vertical="center" shrinkToFit="1"/>
    </xf>
    <xf numFmtId="0" fontId="4" fillId="0" borderId="68" xfId="6" applyFont="1" applyFill="1" applyBorder="1" applyAlignment="1">
      <alignment horizontal="center" vertical="center" wrapText="1" shrinkToFit="1"/>
    </xf>
    <xf numFmtId="0" fontId="4" fillId="0" borderId="59" xfId="6" applyFont="1" applyFill="1" applyBorder="1" applyAlignment="1">
      <alignment horizontal="center" vertical="center" shrinkToFit="1"/>
    </xf>
    <xf numFmtId="0" fontId="4" fillId="0" borderId="115" xfId="6" applyFont="1" applyBorder="1" applyAlignment="1">
      <alignment horizontal="center" vertical="center" shrinkToFit="1"/>
    </xf>
    <xf numFmtId="188" fontId="29" fillId="0" borderId="62" xfId="6" applyNumberFormat="1" applyFont="1" applyFill="1" applyBorder="1" applyAlignment="1">
      <alignment vertical="center"/>
    </xf>
    <xf numFmtId="188" fontId="29" fillId="0" borderId="38" xfId="6" applyNumberFormat="1" applyFont="1" applyFill="1" applyBorder="1" applyAlignment="1">
      <alignment vertical="center"/>
    </xf>
    <xf numFmtId="188" fontId="29" fillId="0" borderId="122" xfId="6" applyNumberFormat="1" applyFont="1" applyFill="1" applyBorder="1" applyAlignment="1">
      <alignment vertical="center"/>
    </xf>
    <xf numFmtId="188" fontId="29" fillId="0" borderId="15" xfId="6" applyNumberFormat="1" applyFont="1" applyFill="1" applyBorder="1" applyAlignment="1">
      <alignment vertical="center"/>
    </xf>
    <xf numFmtId="189" fontId="15" fillId="0" borderId="62" xfId="6" applyNumberFormat="1" applyFont="1" applyBorder="1" applyAlignment="1">
      <alignment vertical="center"/>
    </xf>
    <xf numFmtId="189" fontId="15" fillId="0" borderId="17" xfId="6" applyNumberFormat="1" applyFont="1" applyBorder="1" applyAlignment="1">
      <alignment vertical="center"/>
    </xf>
    <xf numFmtId="190" fontId="15" fillId="0" borderId="0" xfId="6" applyNumberFormat="1" applyFont="1" applyBorder="1" applyAlignment="1">
      <alignment vertical="center"/>
    </xf>
    <xf numFmtId="0" fontId="4" fillId="0" borderId="15" xfId="6" applyFont="1" applyBorder="1" applyAlignment="1">
      <alignment vertical="center" shrinkToFit="1"/>
    </xf>
    <xf numFmtId="0" fontId="4" fillId="0" borderId="16" xfId="6" applyFont="1" applyBorder="1" applyAlignment="1">
      <alignment vertical="center" shrinkToFit="1"/>
    </xf>
    <xf numFmtId="188" fontId="29" fillId="0" borderId="17" xfId="6" applyNumberFormat="1" applyFont="1" applyFill="1" applyBorder="1" applyAlignment="1">
      <alignment vertical="center"/>
    </xf>
    <xf numFmtId="0" fontId="9" fillId="0" borderId="0" xfId="6" applyFont="1" applyAlignment="1">
      <alignment horizontal="left" vertical="center"/>
    </xf>
    <xf numFmtId="0" fontId="4" fillId="0" borderId="0" xfId="6" applyFont="1" applyAlignment="1">
      <alignment horizontal="left" vertical="center"/>
    </xf>
    <xf numFmtId="0" fontId="4" fillId="0" borderId="0" xfId="6" applyFont="1" applyBorder="1" applyAlignment="1">
      <alignment horizontal="left" vertical="center"/>
    </xf>
    <xf numFmtId="0" fontId="4" fillId="2" borderId="0" xfId="2" applyFill="1" applyAlignment="1">
      <alignment horizontal="centerContinuous" vertical="center"/>
    </xf>
    <xf numFmtId="0" fontId="4" fillId="2" borderId="0" xfId="2" applyFont="1" applyFill="1" applyBorder="1" applyAlignment="1">
      <alignment horizontal="centerContinuous" vertical="center"/>
    </xf>
    <xf numFmtId="0" fontId="4" fillId="2" borderId="0" xfId="2" applyFont="1" applyFill="1" applyBorder="1" applyAlignment="1">
      <alignment vertical="center"/>
    </xf>
    <xf numFmtId="0" fontId="4" fillId="2" borderId="50" xfId="2" applyFont="1" applyFill="1" applyBorder="1" applyAlignment="1">
      <alignment horizontal="centerContinuous" vertical="center"/>
    </xf>
    <xf numFmtId="0" fontId="4" fillId="2" borderId="30" xfId="2" applyFont="1" applyFill="1" applyBorder="1" applyAlignment="1">
      <alignment horizontal="centerContinuous" vertical="center"/>
    </xf>
    <xf numFmtId="0" fontId="4" fillId="2" borderId="51" xfId="2" applyFont="1" applyFill="1" applyBorder="1" applyAlignment="1">
      <alignment vertical="center"/>
    </xf>
    <xf numFmtId="0" fontId="4" fillId="2" borderId="30" xfId="2" applyFont="1" applyFill="1" applyBorder="1" applyAlignment="1">
      <alignment vertical="center"/>
    </xf>
    <xf numFmtId="0" fontId="4" fillId="2" borderId="123" xfId="2" applyFont="1" applyFill="1" applyBorder="1" applyAlignment="1">
      <alignment vertical="center"/>
    </xf>
    <xf numFmtId="0" fontId="4" fillId="2" borderId="52" xfId="2" applyFont="1" applyFill="1" applyBorder="1" applyAlignment="1">
      <alignment horizontal="centerContinuous" vertical="center"/>
    </xf>
    <xf numFmtId="0" fontId="4" fillId="2" borderId="53" xfId="2" applyFont="1" applyFill="1" applyBorder="1" applyAlignment="1">
      <alignment vertical="center"/>
    </xf>
    <xf numFmtId="0" fontId="4" fillId="2" borderId="22" xfId="2" applyFont="1" applyFill="1" applyBorder="1" applyAlignment="1">
      <alignment vertical="center"/>
    </xf>
    <xf numFmtId="0" fontId="4" fillId="2" borderId="7" xfId="2" applyFont="1" applyFill="1" applyBorder="1" applyAlignment="1">
      <alignment horizontal="centerContinuous" vertical="center"/>
    </xf>
    <xf numFmtId="0" fontId="4" fillId="2" borderId="8" xfId="2" applyFont="1" applyFill="1" applyBorder="1" applyAlignment="1">
      <alignment horizontal="centerContinuous" vertical="center"/>
    </xf>
    <xf numFmtId="0" fontId="4" fillId="2" borderId="9" xfId="2" applyFont="1" applyFill="1" applyBorder="1" applyAlignment="1">
      <alignment vertical="center"/>
    </xf>
    <xf numFmtId="0" fontId="4" fillId="2" borderId="8" xfId="2" applyFont="1" applyFill="1" applyBorder="1" applyAlignment="1">
      <alignment vertical="center"/>
    </xf>
    <xf numFmtId="0" fontId="4" fillId="2" borderId="10" xfId="2" applyFont="1" applyFill="1" applyBorder="1" applyAlignment="1">
      <alignment vertical="center"/>
    </xf>
    <xf numFmtId="0" fontId="4" fillId="2" borderId="0" xfId="2" applyFont="1" applyFill="1" applyAlignment="1">
      <alignment horizontal="centerContinuous" vertical="center"/>
    </xf>
    <xf numFmtId="0" fontId="4" fillId="2" borderId="0" xfId="2" applyFont="1" applyFill="1" applyAlignment="1">
      <alignment vertical="center"/>
    </xf>
    <xf numFmtId="0" fontId="4" fillId="2" borderId="48" xfId="2" applyFont="1" applyFill="1" applyBorder="1" applyAlignment="1">
      <alignment horizontal="distributed" vertical="center"/>
    </xf>
    <xf numFmtId="0" fontId="4" fillId="2" borderId="0" xfId="2" applyFont="1" applyFill="1" applyAlignment="1">
      <alignment horizontal="right" vertical="center"/>
    </xf>
    <xf numFmtId="38" fontId="6" fillId="2" borderId="15" xfId="3" applyFont="1" applyFill="1" applyBorder="1" applyAlignment="1">
      <alignment vertical="center"/>
    </xf>
    <xf numFmtId="38" fontId="15" fillId="2" borderId="16" xfId="3" applyFont="1" applyFill="1" applyBorder="1" applyAlignment="1">
      <alignment horizontal="left" vertical="center"/>
    </xf>
    <xf numFmtId="38" fontId="15" fillId="2" borderId="18" xfId="3" applyFont="1" applyFill="1" applyBorder="1" applyAlignment="1">
      <alignment vertical="center"/>
    </xf>
    <xf numFmtId="38" fontId="6" fillId="2" borderId="16" xfId="3" applyFont="1" applyFill="1" applyBorder="1" applyAlignment="1">
      <alignment vertical="center"/>
    </xf>
    <xf numFmtId="38" fontId="6" fillId="2" borderId="18" xfId="3" applyFont="1" applyFill="1" applyBorder="1" applyAlignment="1">
      <alignment vertical="center"/>
    </xf>
    <xf numFmtId="38" fontId="6" fillId="2" borderId="56" xfId="3" applyFont="1" applyFill="1" applyBorder="1" applyAlignment="1">
      <alignment vertical="center"/>
    </xf>
    <xf numFmtId="38" fontId="6" fillId="2" borderId="28" xfId="3" applyFont="1" applyFill="1" applyBorder="1" applyAlignment="1">
      <alignment vertical="center"/>
    </xf>
    <xf numFmtId="38" fontId="6" fillId="2" borderId="29" xfId="3" applyFont="1" applyFill="1" applyBorder="1" applyAlignment="1">
      <alignment vertical="center"/>
    </xf>
    <xf numFmtId="38" fontId="6" fillId="2" borderId="52" xfId="3" applyFont="1" applyFill="1" applyBorder="1" applyAlignment="1">
      <alignment vertical="center"/>
    </xf>
    <xf numFmtId="38" fontId="6" fillId="2" borderId="0" xfId="3" applyFont="1" applyFill="1" applyBorder="1" applyAlignment="1">
      <alignment vertical="center"/>
    </xf>
    <xf numFmtId="38" fontId="6" fillId="2" borderId="22" xfId="3" applyFont="1" applyFill="1" applyBorder="1" applyAlignment="1">
      <alignment vertical="center"/>
    </xf>
    <xf numFmtId="38" fontId="6" fillId="2" borderId="7" xfId="3" applyFont="1" applyFill="1" applyBorder="1" applyAlignment="1">
      <alignment vertical="center"/>
    </xf>
    <xf numFmtId="38" fontId="6" fillId="2" borderId="8" xfId="3" applyFont="1" applyFill="1" applyBorder="1" applyAlignment="1">
      <alignment vertical="center"/>
    </xf>
    <xf numFmtId="38" fontId="6" fillId="2" borderId="10" xfId="3" applyFont="1" applyFill="1" applyBorder="1" applyAlignment="1">
      <alignment vertical="center"/>
    </xf>
    <xf numFmtId="38" fontId="6" fillId="2" borderId="24" xfId="3" applyFont="1" applyFill="1" applyBorder="1" applyAlignment="1">
      <alignment vertical="center"/>
    </xf>
    <xf numFmtId="38" fontId="6" fillId="2" borderId="25" xfId="3" applyFont="1" applyFill="1" applyBorder="1" applyAlignment="1">
      <alignment vertical="center"/>
    </xf>
    <xf numFmtId="38" fontId="6" fillId="2" borderId="27" xfId="3" applyFont="1" applyFill="1" applyBorder="1" applyAlignment="1">
      <alignment vertical="center"/>
    </xf>
    <xf numFmtId="0" fontId="4" fillId="2" borderId="0" xfId="2" applyFill="1" applyAlignment="1">
      <alignment horizontal="centerContinuous"/>
    </xf>
    <xf numFmtId="0" fontId="4" fillId="2" borderId="0" xfId="2" applyFill="1" applyAlignment="1"/>
    <xf numFmtId="0" fontId="4" fillId="0" borderId="0" xfId="7" applyFont="1" applyAlignment="1"/>
    <xf numFmtId="0" fontId="4" fillId="0" borderId="0" xfId="7" applyFont="1" applyFill="1" applyAlignment="1"/>
    <xf numFmtId="0" fontId="4" fillId="2" borderId="0" xfId="7" applyFont="1" applyFill="1" applyAlignment="1"/>
    <xf numFmtId="0" fontId="4" fillId="0" borderId="0" xfId="7" applyFont="1" applyFill="1" applyAlignment="1">
      <alignment vertical="center"/>
    </xf>
    <xf numFmtId="0" fontId="17" fillId="0" borderId="0" xfId="7" applyFont="1" applyFill="1" applyAlignment="1">
      <alignment vertical="center"/>
    </xf>
    <xf numFmtId="0" fontId="17" fillId="2" borderId="0" xfId="7" applyFont="1" applyFill="1" applyAlignment="1">
      <alignment vertical="center"/>
    </xf>
    <xf numFmtId="0" fontId="4" fillId="0" borderId="0" xfId="7" applyFont="1" applyFill="1" applyAlignment="1">
      <alignment horizontal="right"/>
    </xf>
    <xf numFmtId="0" fontId="4" fillId="0" borderId="11" xfId="7" applyFont="1" applyBorder="1" applyAlignment="1">
      <alignment vertical="center"/>
    </xf>
    <xf numFmtId="0" fontId="4" fillId="0" borderId="45" xfId="7" applyFont="1" applyBorder="1" applyAlignment="1">
      <alignment horizontal="distributed" vertical="center"/>
    </xf>
    <xf numFmtId="0" fontId="4" fillId="0" borderId="13" xfId="7" applyFont="1" applyBorder="1" applyAlignment="1">
      <alignment horizontal="center" vertical="center"/>
    </xf>
    <xf numFmtId="194" fontId="4" fillId="0" borderId="37" xfId="7" applyNumberFormat="1" applyFont="1" applyFill="1" applyBorder="1" applyAlignment="1">
      <alignment horizontal="center" vertical="center" shrinkToFit="1"/>
    </xf>
    <xf numFmtId="0" fontId="4" fillId="0" borderId="0" xfId="7" applyFont="1" applyAlignment="1">
      <alignment vertical="center"/>
    </xf>
    <xf numFmtId="0" fontId="4" fillId="0" borderId="40" xfId="7" applyFont="1" applyBorder="1" applyAlignment="1">
      <alignment vertical="center"/>
    </xf>
    <xf numFmtId="0" fontId="4" fillId="0" borderId="16" xfId="7" applyFont="1" applyFill="1" applyBorder="1" applyAlignment="1">
      <alignment horizontal="distributed" vertical="center" wrapText="1"/>
    </xf>
    <xf numFmtId="0" fontId="4" fillId="0" borderId="17" xfId="7" applyFont="1" applyFill="1" applyBorder="1" applyAlignment="1">
      <alignment horizontal="center" vertical="center" wrapText="1"/>
    </xf>
    <xf numFmtId="191" fontId="4" fillId="0" borderId="31" xfId="7" applyNumberFormat="1" applyFont="1" applyFill="1" applyBorder="1" applyAlignment="1">
      <alignment vertical="center"/>
    </xf>
    <xf numFmtId="0" fontId="4" fillId="0" borderId="0" xfId="7" applyFont="1" applyFill="1" applyBorder="1" applyAlignment="1">
      <alignment vertical="center"/>
    </xf>
    <xf numFmtId="183" fontId="4" fillId="0" borderId="0" xfId="7" applyNumberFormat="1" applyFont="1" applyFill="1" applyBorder="1" applyAlignment="1">
      <alignment vertical="center"/>
    </xf>
    <xf numFmtId="0" fontId="4" fillId="0" borderId="125" xfId="7" applyFont="1" applyBorder="1" applyAlignment="1">
      <alignment vertical="center"/>
    </xf>
    <xf numFmtId="0" fontId="4" fillId="0" borderId="28" xfId="7" applyFont="1" applyFill="1" applyBorder="1" applyAlignment="1">
      <alignment horizontal="distributed" vertical="center" wrapText="1"/>
    </xf>
    <xf numFmtId="0" fontId="4" fillId="0" borderId="42" xfId="7" applyFont="1" applyFill="1" applyBorder="1" applyAlignment="1">
      <alignment horizontal="center" vertical="center" wrapText="1"/>
    </xf>
    <xf numFmtId="38" fontId="4" fillId="2" borderId="57" xfId="3" applyFont="1" applyFill="1" applyBorder="1" applyAlignment="1">
      <alignment vertical="center"/>
    </xf>
    <xf numFmtId="191" fontId="4" fillId="0" borderId="67" xfId="7" applyNumberFormat="1" applyFont="1" applyFill="1" applyBorder="1" applyAlignment="1">
      <alignment vertical="center"/>
    </xf>
    <xf numFmtId="0" fontId="4" fillId="0" borderId="48" xfId="7" applyFont="1" applyBorder="1" applyAlignment="1">
      <alignment vertical="center"/>
    </xf>
    <xf numFmtId="0" fontId="4" fillId="0" borderId="126" xfId="7" applyFont="1" applyBorder="1" applyAlignment="1">
      <alignment horizontal="center" vertical="center"/>
    </xf>
    <xf numFmtId="0" fontId="4" fillId="0" borderId="127" xfId="7" applyFont="1" applyBorder="1" applyAlignment="1">
      <alignment horizontal="center" vertical="center"/>
    </xf>
    <xf numFmtId="38" fontId="4" fillId="2" borderId="128" xfId="3" applyFont="1" applyFill="1" applyBorder="1" applyAlignment="1">
      <alignment vertical="center"/>
    </xf>
    <xf numFmtId="191" fontId="4" fillId="0" borderId="129" xfId="7" applyNumberFormat="1" applyFont="1" applyFill="1" applyBorder="1" applyAlignment="1">
      <alignment vertical="center"/>
    </xf>
    <xf numFmtId="10" fontId="4" fillId="0" borderId="0" xfId="7" applyNumberFormat="1" applyFont="1" applyFill="1" applyBorder="1" applyAlignment="1">
      <alignment vertical="center"/>
    </xf>
    <xf numFmtId="0" fontId="4" fillId="0" borderId="0" xfId="7" applyFont="1" applyBorder="1" applyAlignment="1">
      <alignment horizontal="center" vertical="center"/>
    </xf>
    <xf numFmtId="38" fontId="4" fillId="0" borderId="0" xfId="3" applyFont="1" applyFill="1" applyBorder="1" applyAlignment="1">
      <alignment vertical="center"/>
    </xf>
    <xf numFmtId="191" fontId="4" fillId="0" borderId="0" xfId="7" applyNumberFormat="1" applyFont="1" applyFill="1" applyBorder="1" applyAlignment="1">
      <alignment vertical="center"/>
    </xf>
    <xf numFmtId="0" fontId="30" fillId="0" borderId="0" xfId="1" applyFont="1">
      <alignment vertical="center"/>
    </xf>
    <xf numFmtId="0" fontId="30" fillId="0" borderId="0" xfId="1" applyFont="1" applyAlignment="1">
      <alignment horizontal="center"/>
    </xf>
    <xf numFmtId="0" fontId="12" fillId="0" borderId="124" xfId="1" applyFont="1" applyBorder="1" applyAlignment="1">
      <alignment horizontal="right"/>
    </xf>
    <xf numFmtId="0" fontId="12" fillId="0" borderId="33" xfId="1" applyFont="1" applyBorder="1">
      <alignment vertical="center"/>
    </xf>
    <xf numFmtId="0" fontId="12" fillId="0" borderId="32" xfId="1" applyFont="1" applyBorder="1">
      <alignment vertical="center"/>
    </xf>
    <xf numFmtId="0" fontId="12" fillId="0" borderId="49" xfId="1" applyFont="1" applyBorder="1">
      <alignment vertical="center"/>
    </xf>
    <xf numFmtId="0" fontId="12" fillId="0" borderId="49" xfId="1" applyFont="1" applyBorder="1" applyAlignment="1">
      <alignment horizontal="right"/>
    </xf>
    <xf numFmtId="38" fontId="12" fillId="0" borderId="22" xfId="8" applyFont="1" applyBorder="1" applyAlignment="1">
      <alignment horizontal="right"/>
    </xf>
    <xf numFmtId="0" fontId="12" fillId="0" borderId="53" xfId="1" applyFont="1" applyBorder="1">
      <alignment vertical="center"/>
    </xf>
    <xf numFmtId="0" fontId="12" fillId="0" borderId="0" xfId="1" applyFont="1" applyBorder="1">
      <alignment vertical="center"/>
    </xf>
    <xf numFmtId="0" fontId="12" fillId="0" borderId="52" xfId="1" applyFont="1" applyBorder="1">
      <alignment vertical="center"/>
    </xf>
    <xf numFmtId="0" fontId="12" fillId="0" borderId="29" xfId="1" applyFont="1" applyBorder="1">
      <alignment vertical="center"/>
    </xf>
    <xf numFmtId="0" fontId="12" fillId="0" borderId="53" xfId="1" applyFont="1" applyBorder="1" applyAlignment="1">
      <alignment horizontal="left"/>
    </xf>
    <xf numFmtId="0" fontId="12" fillId="0" borderId="0" xfId="1" applyFont="1" applyBorder="1" applyAlignment="1">
      <alignment horizontal="left"/>
    </xf>
    <xf numFmtId="0" fontId="12" fillId="0" borderId="52" xfId="1" applyFont="1" applyBorder="1" applyAlignment="1">
      <alignment horizontal="left"/>
    </xf>
    <xf numFmtId="0" fontId="12" fillId="0" borderId="56" xfId="1" applyFont="1" applyBorder="1" applyAlignment="1">
      <alignment horizontal="right"/>
    </xf>
    <xf numFmtId="0" fontId="12" fillId="0" borderId="10" xfId="1" applyFont="1" applyBorder="1" applyAlignment="1"/>
    <xf numFmtId="0" fontId="12" fillId="0" borderId="7" xfId="1" applyFont="1" applyBorder="1" applyAlignment="1">
      <alignment horizontal="right"/>
    </xf>
    <xf numFmtId="0" fontId="12" fillId="0" borderId="9" xfId="1" applyFont="1" applyBorder="1" applyAlignment="1">
      <alignment horizontal="distributed" vertical="center"/>
    </xf>
    <xf numFmtId="0" fontId="12" fillId="0" borderId="7" xfId="1" applyFont="1" applyBorder="1" applyAlignment="1">
      <alignment horizontal="distributed" vertical="center"/>
    </xf>
    <xf numFmtId="0" fontId="12" fillId="0" borderId="22" xfId="1" applyFont="1" applyBorder="1" applyAlignment="1"/>
    <xf numFmtId="0" fontId="12" fillId="0" borderId="52" xfId="1" applyFont="1" applyBorder="1" applyAlignment="1">
      <alignment horizontal="right"/>
    </xf>
    <xf numFmtId="0" fontId="12" fillId="0" borderId="53" xfId="1" applyFont="1" applyBorder="1" applyAlignment="1">
      <alignment horizontal="distributed" vertical="center"/>
    </xf>
    <xf numFmtId="0" fontId="12" fillId="0" borderId="52" xfId="1" applyFont="1" applyBorder="1" applyAlignment="1">
      <alignment horizontal="distributed" vertical="center"/>
    </xf>
    <xf numFmtId="0" fontId="12" fillId="0" borderId="52" xfId="1" applyFont="1" applyBorder="1" applyAlignment="1"/>
    <xf numFmtId="0" fontId="12" fillId="0" borderId="29" xfId="1" applyFont="1" applyBorder="1" applyAlignment="1"/>
    <xf numFmtId="0" fontId="12" fillId="0" borderId="56" xfId="1" applyFont="1" applyBorder="1" applyAlignment="1"/>
    <xf numFmtId="0" fontId="12" fillId="0" borderId="42" xfId="1" applyFont="1" applyBorder="1" applyAlignment="1">
      <alignment horizontal="distributed" vertical="center"/>
    </xf>
    <xf numFmtId="0" fontId="12" fillId="0" borderId="56" xfId="1" applyFont="1" applyBorder="1" applyAlignment="1">
      <alignment horizontal="distributed" vertical="center"/>
    </xf>
    <xf numFmtId="0" fontId="12" fillId="0" borderId="10" xfId="1" applyFont="1" applyBorder="1" applyAlignment="1">
      <alignment horizontal="right" vertical="center"/>
    </xf>
    <xf numFmtId="0" fontId="12" fillId="0" borderId="22" xfId="1" applyFont="1" applyBorder="1" applyAlignment="1">
      <alignment horizontal="right" vertical="center"/>
    </xf>
    <xf numFmtId="0" fontId="12" fillId="0" borderId="29" xfId="1" applyFont="1" applyBorder="1" applyAlignment="1">
      <alignment horizontal="right" vertical="center"/>
    </xf>
    <xf numFmtId="0" fontId="12" fillId="0" borderId="56" xfId="1" applyFont="1" applyBorder="1">
      <alignment vertical="center"/>
    </xf>
    <xf numFmtId="0" fontId="12" fillId="0" borderId="10" xfId="1" applyFont="1" applyBorder="1" applyAlignment="1">
      <alignment vertical="center"/>
    </xf>
    <xf numFmtId="0" fontId="12" fillId="0" borderId="22" xfId="1" applyFont="1" applyBorder="1" applyAlignment="1">
      <alignment vertical="center"/>
    </xf>
    <xf numFmtId="0" fontId="12" fillId="0" borderId="29" xfId="1" applyFont="1" applyBorder="1" applyAlignment="1">
      <alignment vertical="center"/>
    </xf>
    <xf numFmtId="0" fontId="12" fillId="0" borderId="6" xfId="1" applyFont="1" applyBorder="1" applyAlignment="1">
      <alignment horizontal="distributed" vertical="center" justifyLastLine="1"/>
    </xf>
    <xf numFmtId="0" fontId="12" fillId="0" borderId="130" xfId="1" applyFont="1" applyBorder="1" applyAlignment="1">
      <alignment horizontal="distributed" vertical="center" justifyLastLine="1"/>
    </xf>
    <xf numFmtId="0" fontId="12" fillId="0" borderId="0" xfId="1" applyFont="1" applyAlignment="1">
      <alignment vertical="center"/>
    </xf>
    <xf numFmtId="0" fontId="12" fillId="0" borderId="124" xfId="1" applyFont="1" applyBorder="1" applyAlignment="1">
      <alignment horizontal="right" vertical="center"/>
    </xf>
    <xf numFmtId="0" fontId="12" fillId="0" borderId="33" xfId="1" applyFont="1" applyBorder="1" applyAlignment="1">
      <alignment horizontal="justify" vertical="center" wrapText="1"/>
    </xf>
    <xf numFmtId="0" fontId="12" fillId="0" borderId="32" xfId="1" applyFont="1" applyBorder="1" applyAlignment="1">
      <alignment horizontal="justify" vertical="center" wrapText="1"/>
    </xf>
    <xf numFmtId="0" fontId="12" fillId="0" borderId="49" xfId="1" applyFont="1" applyBorder="1" applyAlignment="1">
      <alignment horizontal="justify" vertical="center" wrapText="1"/>
    </xf>
    <xf numFmtId="0" fontId="12" fillId="0" borderId="33" xfId="1" applyFont="1" applyBorder="1" applyAlignment="1">
      <alignment horizontal="distributed" vertical="center"/>
    </xf>
    <xf numFmtId="0" fontId="12" fillId="0" borderId="49" xfId="1" applyFont="1" applyBorder="1" applyAlignment="1">
      <alignment horizontal="distributed" vertical="center"/>
    </xf>
    <xf numFmtId="0" fontId="12" fillId="0" borderId="53" xfId="1" applyFont="1" applyBorder="1" applyAlignment="1">
      <alignment horizontal="justify" vertical="center" wrapText="1"/>
    </xf>
    <xf numFmtId="0" fontId="12" fillId="0" borderId="0" xfId="1" applyFont="1" applyBorder="1" applyAlignment="1">
      <alignment horizontal="justify" vertical="center" wrapText="1"/>
    </xf>
    <xf numFmtId="0" fontId="12" fillId="0" borderId="52" xfId="1" applyFont="1" applyBorder="1" applyAlignment="1">
      <alignment horizontal="justify" vertical="center" wrapText="1"/>
    </xf>
    <xf numFmtId="0" fontId="12" fillId="0" borderId="53" xfId="1" applyFont="1" applyBorder="1" applyAlignment="1">
      <alignment vertical="center"/>
    </xf>
    <xf numFmtId="0" fontId="12" fillId="0" borderId="42" xfId="1" applyFont="1" applyBorder="1" applyAlignment="1">
      <alignment vertical="center"/>
    </xf>
    <xf numFmtId="0" fontId="12" fillId="0" borderId="56" xfId="1" applyFont="1" applyBorder="1" applyAlignment="1">
      <alignment vertical="center" shrinkToFit="1"/>
    </xf>
    <xf numFmtId="0" fontId="12" fillId="0" borderId="52" xfId="1" applyFont="1" applyBorder="1" applyAlignment="1">
      <alignment horizontal="right" shrinkToFit="1"/>
    </xf>
    <xf numFmtId="0" fontId="12" fillId="0" borderId="9" xfId="1" applyFont="1" applyBorder="1" applyAlignment="1">
      <alignment horizontal="justify" vertical="center" wrapText="1"/>
    </xf>
    <xf numFmtId="0" fontId="12" fillId="0" borderId="8" xfId="1" applyFont="1" applyBorder="1" applyAlignment="1">
      <alignment horizontal="justify" vertical="center" wrapText="1"/>
    </xf>
    <xf numFmtId="0" fontId="12" fillId="0" borderId="7" xfId="1" applyFont="1" applyBorder="1" applyAlignment="1">
      <alignment horizontal="justify" vertical="center" wrapText="1"/>
    </xf>
    <xf numFmtId="0" fontId="12" fillId="0" borderId="124" xfId="1" applyFont="1" applyBorder="1" applyAlignment="1"/>
    <xf numFmtId="0" fontId="12" fillId="0" borderId="52" xfId="1" applyFont="1" applyFill="1" applyBorder="1" applyAlignment="1">
      <alignment horizontal="right"/>
    </xf>
    <xf numFmtId="0" fontId="12" fillId="0" borderId="52" xfId="1" applyFont="1" applyBorder="1" applyAlignment="1">
      <alignment shrinkToFit="1"/>
    </xf>
    <xf numFmtId="0" fontId="12" fillId="0" borderId="59" xfId="1" applyFont="1" applyBorder="1" applyAlignment="1">
      <alignment horizontal="right"/>
    </xf>
    <xf numFmtId="0" fontId="12" fillId="0" borderId="52" xfId="1" applyFont="1" applyBorder="1" applyAlignment="1">
      <alignment horizontal="left" shrinkToFit="1"/>
    </xf>
    <xf numFmtId="0" fontId="12" fillId="0" borderId="10" xfId="1" applyFont="1" applyBorder="1" applyAlignment="1">
      <alignment horizontal="right"/>
    </xf>
    <xf numFmtId="0" fontId="12" fillId="0" borderId="22" xfId="1" applyFont="1" applyBorder="1" applyAlignment="1">
      <alignment horizontal="right"/>
    </xf>
    <xf numFmtId="0" fontId="12" fillId="0" borderId="29" xfId="1" applyFont="1" applyBorder="1" applyAlignment="1">
      <alignment horizontal="right"/>
    </xf>
    <xf numFmtId="0" fontId="12" fillId="0" borderId="57" xfId="1" applyFont="1" applyBorder="1">
      <alignment vertical="center"/>
    </xf>
    <xf numFmtId="38" fontId="4" fillId="2" borderId="47" xfId="3" applyFont="1" applyFill="1" applyBorder="1" applyAlignment="1">
      <alignment vertical="center" shrinkToFit="1"/>
    </xf>
    <xf numFmtId="0" fontId="4" fillId="2" borderId="47" xfId="2" applyFont="1" applyFill="1" applyBorder="1" applyAlignment="1">
      <alignment vertical="center" shrinkToFit="1"/>
    </xf>
    <xf numFmtId="38" fontId="4" fillId="2" borderId="61" xfId="3" applyFont="1" applyFill="1" applyBorder="1" applyAlignment="1">
      <alignment vertical="center" shrinkToFit="1"/>
    </xf>
    <xf numFmtId="38" fontId="4" fillId="2" borderId="38" xfId="3" applyFont="1" applyFill="1" applyBorder="1" applyAlignment="1">
      <alignment vertical="center" shrinkToFit="1"/>
    </xf>
    <xf numFmtId="38" fontId="4" fillId="2" borderId="31" xfId="3" applyFont="1" applyFill="1" applyBorder="1" applyAlignment="1">
      <alignment vertical="center" shrinkToFit="1"/>
    </xf>
    <xf numFmtId="38" fontId="4" fillId="2" borderId="44" xfId="3" applyFont="1" applyFill="1" applyBorder="1" applyAlignment="1">
      <alignment vertical="center" shrinkToFit="1"/>
    </xf>
    <xf numFmtId="0" fontId="4" fillId="2" borderId="44" xfId="2" applyFont="1" applyFill="1" applyBorder="1" applyAlignment="1">
      <alignment vertical="center" shrinkToFit="1"/>
    </xf>
    <xf numFmtId="38" fontId="4" fillId="2" borderId="34" xfId="3" applyFont="1" applyFill="1" applyBorder="1" applyAlignment="1">
      <alignment vertical="center" shrinkToFit="1"/>
    </xf>
    <xf numFmtId="194" fontId="16" fillId="2" borderId="36" xfId="7" quotePrefix="1" applyNumberFormat="1" applyFont="1" applyFill="1" applyBorder="1" applyAlignment="1">
      <alignment horizontal="center" vertical="center" shrinkToFit="1"/>
    </xf>
    <xf numFmtId="0" fontId="3" fillId="0" borderId="0" xfId="1">
      <alignment vertical="center"/>
    </xf>
    <xf numFmtId="38" fontId="4" fillId="2" borderId="0" xfId="3" applyFont="1" applyFill="1" applyBorder="1" applyAlignment="1">
      <alignment vertical="center"/>
    </xf>
    <xf numFmtId="0" fontId="4" fillId="2" borderId="0" xfId="2" applyFill="1" applyBorder="1" applyAlignment="1">
      <alignment horizontal="center" vertical="center"/>
    </xf>
    <xf numFmtId="0" fontId="4" fillId="0" borderId="0" xfId="2" applyAlignment="1">
      <alignment horizontal="center"/>
    </xf>
    <xf numFmtId="0" fontId="4" fillId="2" borderId="16" xfId="2" applyFont="1" applyFill="1" applyBorder="1" applyAlignment="1">
      <alignment horizontal="distributed" vertical="center"/>
    </xf>
    <xf numFmtId="176" fontId="4" fillId="0" borderId="21" xfId="1" applyNumberFormat="1" applyFont="1" applyFill="1" applyBorder="1" applyAlignment="1">
      <alignment horizontal="center" vertical="center"/>
    </xf>
    <xf numFmtId="178" fontId="4" fillId="2" borderId="16" xfId="3" applyNumberFormat="1" applyFont="1" applyFill="1" applyBorder="1" applyAlignment="1">
      <alignment horizontal="distributed" vertical="center"/>
    </xf>
    <xf numFmtId="38" fontId="4" fillId="2" borderId="0" xfId="3" applyFont="1" applyFill="1" applyBorder="1" applyAlignment="1">
      <alignment vertical="center"/>
    </xf>
    <xf numFmtId="38" fontId="4" fillId="2" borderId="16" xfId="3" applyFont="1" applyFill="1" applyBorder="1" applyAlignment="1">
      <alignment horizontal="distributed" vertical="center"/>
    </xf>
    <xf numFmtId="38" fontId="4" fillId="2" borderId="28" xfId="3" applyFont="1" applyFill="1" applyBorder="1" applyAlignment="1">
      <alignment horizontal="distributed" vertical="center"/>
    </xf>
    <xf numFmtId="38" fontId="4" fillId="2" borderId="0" xfId="3" applyFont="1" applyFill="1" applyBorder="1" applyAlignment="1">
      <alignment horizontal="distributed" vertical="center"/>
    </xf>
    <xf numFmtId="38" fontId="4" fillId="2" borderId="8" xfId="3" applyFont="1" applyFill="1" applyBorder="1" applyAlignment="1">
      <alignment horizontal="distributed" vertical="center"/>
    </xf>
    <xf numFmtId="38" fontId="4" fillId="2" borderId="45" xfId="3" applyFont="1" applyFill="1" applyBorder="1" applyAlignment="1">
      <alignment horizontal="distributed" vertical="center"/>
    </xf>
    <xf numFmtId="38" fontId="4" fillId="2" borderId="13" xfId="3" applyFont="1" applyFill="1" applyBorder="1" applyAlignment="1">
      <alignment horizontal="distributed"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38" fontId="4" fillId="2" borderId="42" xfId="3" applyFont="1" applyFill="1" applyBorder="1" applyAlignment="1">
      <alignment horizontal="distributed" vertical="center"/>
    </xf>
    <xf numFmtId="0" fontId="4" fillId="2" borderId="16" xfId="2" applyFont="1" applyFill="1" applyBorder="1" applyAlignment="1">
      <alignment horizontal="center" vertical="center"/>
    </xf>
    <xf numFmtId="38" fontId="19" fillId="2" borderId="12" xfId="3" applyFont="1" applyFill="1" applyBorder="1" applyAlignment="1">
      <alignment horizontal="left" vertical="center"/>
    </xf>
    <xf numFmtId="0" fontId="4" fillId="0" borderId="8" xfId="2" applyFont="1" applyFill="1" applyBorder="1" applyAlignment="1">
      <alignment horizontal="distributed" vertical="center"/>
    </xf>
    <xf numFmtId="0" fontId="4" fillId="0" borderId="28" xfId="2" applyFont="1" applyFill="1" applyBorder="1" applyAlignment="1">
      <alignment horizontal="distributed" vertical="center"/>
    </xf>
    <xf numFmtId="0" fontId="4" fillId="0" borderId="16" xfId="2" applyFont="1" applyFill="1" applyBorder="1" applyAlignment="1">
      <alignment horizontal="distributed" vertical="center"/>
    </xf>
    <xf numFmtId="0" fontId="4" fillId="0" borderId="25" xfId="2" applyFont="1" applyFill="1" applyBorder="1" applyAlignment="1">
      <alignment horizontal="distributed" vertical="center"/>
    </xf>
    <xf numFmtId="0" fontId="4" fillId="2" borderId="8" xfId="2" applyFont="1" applyFill="1" applyBorder="1" applyAlignment="1">
      <alignment horizontal="distributed"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61" xfId="2" applyFont="1" applyFill="1" applyBorder="1" applyAlignment="1">
      <alignment horizontal="center" vertical="center"/>
    </xf>
    <xf numFmtId="38" fontId="4" fillId="4" borderId="16" xfId="3" applyFont="1" applyFill="1" applyBorder="1" applyAlignment="1">
      <alignment horizontal="distributed" vertical="center"/>
    </xf>
    <xf numFmtId="38" fontId="4" fillId="4" borderId="28" xfId="3" applyFont="1" applyFill="1" applyBorder="1" applyAlignment="1">
      <alignment horizontal="distributed" vertical="center"/>
    </xf>
    <xf numFmtId="38" fontId="4" fillId="2" borderId="25" xfId="3" applyFont="1" applyFill="1" applyBorder="1" applyAlignment="1">
      <alignment horizontal="distributed" vertical="center"/>
    </xf>
    <xf numFmtId="38" fontId="4" fillId="2" borderId="8" xfId="3" applyFont="1" applyFill="1" applyBorder="1" applyAlignment="1">
      <alignment vertical="center"/>
    </xf>
    <xf numFmtId="0" fontId="4" fillId="0" borderId="8" xfId="2" applyFont="1" applyBorder="1" applyAlignment="1">
      <alignment horizontal="distributed" vertical="center" shrinkToFit="1"/>
    </xf>
    <xf numFmtId="0" fontId="4" fillId="0" borderId="28" xfId="2" applyFont="1" applyBorder="1" applyAlignment="1">
      <alignment horizontal="distributed" vertical="center" shrinkToFit="1"/>
    </xf>
    <xf numFmtId="0" fontId="4" fillId="0" borderId="32" xfId="2" applyFont="1" applyBorder="1" applyAlignment="1">
      <alignment horizontal="distributed" vertical="center" shrinkToFit="1"/>
    </xf>
    <xf numFmtId="0" fontId="4" fillId="0" borderId="28" xfId="2" applyFont="1" applyFill="1" applyBorder="1" applyAlignment="1">
      <alignment horizontal="distributed" vertical="center" shrinkToFit="1"/>
    </xf>
    <xf numFmtId="0" fontId="9" fillId="0" borderId="0" xfId="6" applyFont="1" applyBorder="1" applyAlignment="1">
      <alignment horizontal="left" vertical="center"/>
    </xf>
    <xf numFmtId="0" fontId="4" fillId="2" borderId="32" xfId="2" applyFont="1" applyFill="1" applyBorder="1" applyAlignment="1">
      <alignment horizontal="center" vertical="center"/>
    </xf>
    <xf numFmtId="0" fontId="4" fillId="2" borderId="32" xfId="2" applyFont="1" applyFill="1" applyBorder="1" applyAlignment="1">
      <alignment horizontal="distributed" vertical="center"/>
    </xf>
    <xf numFmtId="0" fontId="4" fillId="2" borderId="52"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7" xfId="2" applyFont="1" applyFill="1" applyBorder="1" applyAlignment="1">
      <alignment horizontal="center" vertical="center"/>
    </xf>
    <xf numFmtId="0" fontId="12" fillId="0" borderId="56" xfId="1" applyFont="1" applyBorder="1" applyAlignment="1">
      <alignment horizontal="justify" vertical="center" wrapText="1"/>
    </xf>
    <xf numFmtId="0" fontId="12" fillId="0" borderId="28" xfId="1" applyFont="1" applyBorder="1" applyAlignment="1">
      <alignment horizontal="justify" vertical="center" wrapText="1"/>
    </xf>
    <xf numFmtId="0" fontId="12" fillId="0" borderId="42" xfId="1" applyFont="1" applyBorder="1" applyAlignment="1">
      <alignment horizontal="justify" vertical="center" wrapText="1"/>
    </xf>
    <xf numFmtId="0" fontId="12" fillId="0" borderId="0" xfId="1" applyFont="1" applyBorder="1" applyAlignment="1">
      <alignment horizontal="center" vertical="center"/>
    </xf>
    <xf numFmtId="0" fontId="12" fillId="0" borderId="32" xfId="1" applyFont="1" applyBorder="1" applyAlignment="1">
      <alignment horizontal="center" vertical="center"/>
    </xf>
    <xf numFmtId="0" fontId="12" fillId="0" borderId="52" xfId="1" applyFont="1" applyBorder="1" applyAlignment="1">
      <alignment vertical="center"/>
    </xf>
    <xf numFmtId="176" fontId="4" fillId="0" borderId="6" xfId="0" applyNumberFormat="1" applyFont="1" applyFill="1" applyBorder="1" applyAlignment="1">
      <alignment horizontal="center" vertical="center"/>
    </xf>
    <xf numFmtId="38" fontId="4" fillId="0" borderId="14" xfId="1" applyNumberFormat="1" applyFont="1" applyBorder="1" applyAlignment="1">
      <alignment horizontal="center" vertical="center"/>
    </xf>
    <xf numFmtId="40" fontId="4" fillId="2" borderId="25" xfId="3" applyNumberFormat="1" applyFont="1" applyFill="1" applyBorder="1" applyAlignment="1">
      <alignment horizontal="right" vertical="center"/>
    </xf>
    <xf numFmtId="38" fontId="4" fillId="0" borderId="82" xfId="3" applyFont="1" applyFill="1" applyBorder="1" applyAlignment="1">
      <alignment vertical="center" wrapText="1"/>
    </xf>
    <xf numFmtId="0" fontId="4" fillId="0" borderId="38" xfId="2" applyFont="1" applyBorder="1" applyAlignment="1">
      <alignment vertical="center" wrapText="1" shrinkToFit="1"/>
    </xf>
    <xf numFmtId="0" fontId="4" fillId="0" borderId="58" xfId="2" applyFont="1" applyFill="1" applyBorder="1" applyAlignment="1">
      <alignment vertical="center" shrinkToFit="1"/>
    </xf>
    <xf numFmtId="0" fontId="4" fillId="0" borderId="57" xfId="2" applyFont="1" applyFill="1" applyBorder="1" applyAlignment="1">
      <alignment vertical="center" shrinkToFit="1"/>
    </xf>
    <xf numFmtId="0" fontId="4" fillId="0" borderId="31" xfId="2" applyFont="1" applyBorder="1" applyAlignment="1">
      <alignment vertical="center" wrapText="1" shrinkToFit="1"/>
    </xf>
    <xf numFmtId="0" fontId="4" fillId="0" borderId="31" xfId="2" applyFont="1" applyFill="1" applyBorder="1" applyAlignment="1">
      <alignment vertical="center" wrapText="1" shrinkToFit="1"/>
    </xf>
    <xf numFmtId="0" fontId="4" fillId="0" borderId="32" xfId="2" applyFont="1" applyBorder="1" applyAlignment="1">
      <alignment horizontal="distributed" vertical="center"/>
    </xf>
    <xf numFmtId="0" fontId="4" fillId="0" borderId="84" xfId="2" applyFont="1" applyBorder="1" applyAlignment="1">
      <alignment vertical="center" shrinkToFit="1"/>
    </xf>
    <xf numFmtId="0" fontId="4" fillId="0" borderId="89" xfId="2" applyFont="1" applyBorder="1" applyAlignment="1">
      <alignment vertical="center" shrinkToFit="1"/>
    </xf>
    <xf numFmtId="0" fontId="31" fillId="0" borderId="52" xfId="1" applyFont="1" applyBorder="1" applyAlignment="1">
      <alignment horizontal="left"/>
    </xf>
    <xf numFmtId="0" fontId="4" fillId="0" borderId="0" xfId="1" applyFont="1">
      <alignment vertical="center"/>
    </xf>
    <xf numFmtId="0" fontId="4" fillId="0" borderId="0" xfId="1" applyFont="1" applyBorder="1">
      <alignment vertical="center"/>
    </xf>
    <xf numFmtId="0" fontId="28" fillId="0" borderId="0" xfId="1" applyFont="1" applyAlignment="1">
      <alignment horizontal="distributed" justifyLastLine="1"/>
    </xf>
    <xf numFmtId="0" fontId="6" fillId="0" borderId="0" xfId="1" applyFont="1" applyBorder="1" applyAlignment="1">
      <alignment horizontal="distributed" justifyLastLine="1"/>
    </xf>
    <xf numFmtId="176" fontId="4" fillId="0" borderId="0" xfId="1" applyNumberFormat="1" applyFont="1" applyBorder="1">
      <alignment vertical="center"/>
    </xf>
    <xf numFmtId="0" fontId="6" fillId="0" borderId="0" xfId="1" applyFont="1">
      <alignment vertical="center"/>
    </xf>
    <xf numFmtId="176" fontId="4" fillId="0" borderId="0" xfId="1" applyNumberFormat="1" applyFont="1">
      <alignment vertical="center"/>
    </xf>
    <xf numFmtId="38" fontId="16" fillId="2" borderId="0" xfId="3" applyFont="1" applyFill="1" applyBorder="1" applyAlignment="1">
      <alignment horizontal="distributed" vertical="center"/>
    </xf>
    <xf numFmtId="180" fontId="4" fillId="2" borderId="12" xfId="2" applyNumberFormat="1" applyFont="1" applyFill="1" applyBorder="1" applyAlignment="1">
      <alignment horizontal="center" vertical="center"/>
    </xf>
    <xf numFmtId="180" fontId="4" fillId="2" borderId="37" xfId="2" applyNumberFormat="1" applyFont="1" applyFill="1" applyBorder="1" applyAlignment="1">
      <alignment horizontal="center" vertical="center"/>
    </xf>
    <xf numFmtId="0" fontId="4" fillId="2" borderId="0" xfId="2" applyFont="1" applyFill="1" applyBorder="1"/>
    <xf numFmtId="0" fontId="4" fillId="2" borderId="0" xfId="2" applyFont="1" applyFill="1"/>
    <xf numFmtId="0" fontId="4" fillId="2" borderId="0" xfId="2" applyFont="1" applyFill="1" applyBorder="1" applyAlignment="1">
      <alignment horizontal="left" vertical="center"/>
    </xf>
    <xf numFmtId="0" fontId="4" fillId="2" borderId="0" xfId="2" applyFont="1" applyFill="1" applyAlignment="1">
      <alignment horizontal="right" vertical="top"/>
    </xf>
    <xf numFmtId="0" fontId="4" fillId="2" borderId="0" xfId="2" applyFont="1" applyFill="1" applyBorder="1" applyAlignment="1">
      <alignment horizontal="right" vertical="center"/>
    </xf>
    <xf numFmtId="0" fontId="4" fillId="2" borderId="35" xfId="2" applyFont="1" applyFill="1" applyBorder="1" applyAlignment="1">
      <alignment horizontal="left" vertical="center"/>
    </xf>
    <xf numFmtId="0" fontId="4" fillId="2" borderId="30" xfId="2" applyFont="1" applyFill="1" applyBorder="1" applyAlignment="1">
      <alignment horizontal="left" vertical="center"/>
    </xf>
    <xf numFmtId="0" fontId="4" fillId="2" borderId="13" xfId="2" applyFont="1" applyFill="1" applyBorder="1" applyAlignment="1">
      <alignment horizontal="distributed" vertical="center"/>
    </xf>
    <xf numFmtId="49" fontId="4" fillId="2" borderId="12" xfId="2" applyNumberFormat="1" applyFont="1" applyFill="1" applyBorder="1" applyAlignment="1">
      <alignment horizontal="center" vertical="center"/>
    </xf>
    <xf numFmtId="177" fontId="4" fillId="2" borderId="36" xfId="2" applyNumberFormat="1" applyFont="1" applyFill="1" applyBorder="1" applyAlignment="1">
      <alignment horizontal="center" vertical="center"/>
    </xf>
    <xf numFmtId="177" fontId="4" fillId="2" borderId="37" xfId="2" applyNumberFormat="1" applyFont="1" applyFill="1" applyBorder="1" applyAlignment="1">
      <alignment horizontal="center" vertical="center"/>
    </xf>
    <xf numFmtId="177" fontId="4" fillId="2" borderId="12" xfId="2" applyNumberFormat="1" applyFont="1" applyFill="1" applyBorder="1" applyAlignment="1">
      <alignment horizontal="center" vertical="center"/>
    </xf>
    <xf numFmtId="0" fontId="4" fillId="2" borderId="6" xfId="2" applyFont="1" applyFill="1" applyBorder="1" applyAlignment="1">
      <alignment horizontal="center" vertical="center"/>
    </xf>
    <xf numFmtId="0" fontId="4" fillId="2" borderId="8" xfId="2" applyFont="1" applyFill="1" applyBorder="1" applyAlignment="1">
      <alignment horizontal="left" vertical="center"/>
    </xf>
    <xf numFmtId="38" fontId="4" fillId="2" borderId="38" xfId="2" applyNumberFormat="1" applyFont="1" applyFill="1" applyBorder="1" applyAlignment="1">
      <alignment horizontal="center" vertical="center" shrinkToFit="1"/>
    </xf>
    <xf numFmtId="38" fontId="4" fillId="2" borderId="31" xfId="2" applyNumberFormat="1" applyFont="1" applyFill="1" applyBorder="1" applyAlignment="1">
      <alignment horizontal="center" vertical="center" shrinkToFit="1"/>
    </xf>
    <xf numFmtId="38" fontId="4" fillId="2" borderId="0" xfId="2" applyNumberFormat="1" applyFont="1" applyFill="1" applyBorder="1" applyAlignment="1">
      <alignment horizontal="center" vertical="center" shrinkToFit="1"/>
    </xf>
    <xf numFmtId="38" fontId="4" fillId="2" borderId="15" xfId="2" applyNumberFormat="1" applyFont="1" applyFill="1" applyBorder="1" applyAlignment="1">
      <alignment horizontal="center" vertical="center" shrinkToFit="1"/>
    </xf>
    <xf numFmtId="0" fontId="4" fillId="2" borderId="40" xfId="2" applyFont="1" applyFill="1" applyBorder="1" applyAlignment="1">
      <alignment horizontal="distributed" vertical="center"/>
    </xf>
    <xf numFmtId="38" fontId="4" fillId="2" borderId="38" xfId="2" applyNumberFormat="1" applyFont="1" applyFill="1" applyBorder="1" applyAlignment="1">
      <alignment horizontal="right" vertical="center"/>
    </xf>
    <xf numFmtId="38" fontId="4" fillId="2" borderId="31" xfId="2" applyNumberFormat="1" applyFont="1" applyFill="1" applyBorder="1" applyAlignment="1">
      <alignment horizontal="right" vertical="center"/>
    </xf>
    <xf numFmtId="38" fontId="4" fillId="2" borderId="0" xfId="2" applyNumberFormat="1" applyFont="1" applyFill="1" applyBorder="1" applyAlignment="1">
      <alignment horizontal="right" vertical="center"/>
    </xf>
    <xf numFmtId="0" fontId="4" fillId="2" borderId="6" xfId="2" applyFont="1" applyFill="1" applyBorder="1" applyAlignment="1">
      <alignment horizontal="distributed" vertical="center"/>
    </xf>
    <xf numFmtId="0" fontId="4" fillId="2" borderId="38" xfId="2" applyFont="1" applyFill="1" applyBorder="1" applyAlignment="1">
      <alignment horizontal="center" vertical="center"/>
    </xf>
    <xf numFmtId="38" fontId="4" fillId="2" borderId="38" xfId="2" applyNumberFormat="1" applyFont="1" applyFill="1" applyBorder="1" applyAlignment="1">
      <alignment horizontal="right" vertical="center" shrinkToFit="1"/>
    </xf>
    <xf numFmtId="38" fontId="4" fillId="2" borderId="15" xfId="2" applyNumberFormat="1" applyFont="1" applyFill="1" applyBorder="1" applyAlignment="1">
      <alignment horizontal="right" vertical="center"/>
    </xf>
    <xf numFmtId="38" fontId="4" fillId="2" borderId="15" xfId="2" applyNumberFormat="1" applyFont="1" applyFill="1" applyBorder="1" applyAlignment="1">
      <alignment horizontal="right" vertical="center" shrinkToFit="1"/>
    </xf>
    <xf numFmtId="38" fontId="4" fillId="2" borderId="31" xfId="2" applyNumberFormat="1" applyFont="1" applyFill="1" applyBorder="1" applyAlignment="1">
      <alignment horizontal="right" vertical="center" shrinkToFit="1"/>
    </xf>
    <xf numFmtId="0" fontId="4" fillId="2" borderId="9" xfId="2" applyFont="1" applyFill="1" applyBorder="1" applyAlignment="1">
      <alignment horizontal="distributed" vertical="center"/>
    </xf>
    <xf numFmtId="0" fontId="4" fillId="2" borderId="41" xfId="2" applyFont="1" applyFill="1" applyBorder="1" applyAlignment="1">
      <alignment horizontal="distributed" vertical="center"/>
    </xf>
    <xf numFmtId="0" fontId="4" fillId="2" borderId="28" xfId="2" applyFont="1" applyFill="1" applyBorder="1" applyAlignment="1">
      <alignment horizontal="distributed" vertical="center"/>
    </xf>
    <xf numFmtId="0" fontId="4" fillId="2" borderId="42" xfId="2" applyFont="1" applyFill="1" applyBorder="1" applyAlignment="1">
      <alignment horizontal="distributed" vertical="center"/>
    </xf>
    <xf numFmtId="0" fontId="4" fillId="2" borderId="15" xfId="2" applyFont="1" applyFill="1" applyBorder="1" applyAlignment="1">
      <alignment horizontal="distributed" vertical="center"/>
    </xf>
    <xf numFmtId="0" fontId="4" fillId="2" borderId="42" xfId="2" applyFont="1" applyFill="1" applyBorder="1" applyAlignment="1">
      <alignment vertical="center"/>
    </xf>
    <xf numFmtId="0" fontId="4" fillId="2" borderId="7" xfId="2" applyFont="1" applyFill="1" applyBorder="1" applyAlignment="1">
      <alignment horizontal="distributed" vertical="center"/>
    </xf>
    <xf numFmtId="0" fontId="4" fillId="2" borderId="33" xfId="2" applyFont="1" applyFill="1" applyBorder="1" applyAlignment="1">
      <alignment horizontal="distributed" vertical="center"/>
    </xf>
    <xf numFmtId="0" fontId="4" fillId="2" borderId="24" xfId="2" applyFont="1" applyFill="1" applyBorder="1" applyAlignment="1">
      <alignment horizontal="distributed" vertical="center"/>
    </xf>
    <xf numFmtId="0" fontId="4" fillId="2" borderId="25" xfId="2" applyFont="1" applyFill="1" applyBorder="1" applyAlignment="1">
      <alignment horizontal="distributed" vertical="center"/>
    </xf>
    <xf numFmtId="0" fontId="4" fillId="2" borderId="49" xfId="2" applyFont="1" applyFill="1" applyBorder="1" applyAlignment="1">
      <alignment horizontal="center" vertical="center"/>
    </xf>
    <xf numFmtId="38" fontId="4" fillId="2" borderId="44" xfId="2" applyNumberFormat="1" applyFont="1" applyFill="1" applyBorder="1" applyAlignment="1">
      <alignment horizontal="right" vertical="center"/>
    </xf>
    <xf numFmtId="38" fontId="4" fillId="2" borderId="34" xfId="2" applyNumberFormat="1" applyFont="1" applyFill="1" applyBorder="1" applyAlignment="1">
      <alignment horizontal="right" vertical="center"/>
    </xf>
    <xf numFmtId="0" fontId="4" fillId="2" borderId="49" xfId="2" applyFont="1" applyFill="1" applyBorder="1" applyAlignment="1">
      <alignment horizontal="distributed" vertical="center"/>
    </xf>
    <xf numFmtId="0" fontId="4" fillId="2" borderId="44" xfId="2" applyFont="1" applyFill="1" applyBorder="1" applyAlignment="1">
      <alignment horizontal="center" vertical="center"/>
    </xf>
    <xf numFmtId="38" fontId="4" fillId="2" borderId="44" xfId="2" applyNumberFormat="1" applyFont="1" applyFill="1" applyBorder="1" applyAlignment="1">
      <alignment horizontal="right" vertical="center" shrinkToFit="1"/>
    </xf>
    <xf numFmtId="38" fontId="4" fillId="2" borderId="24" xfId="2" applyNumberFormat="1" applyFont="1" applyFill="1" applyBorder="1" applyAlignment="1">
      <alignment horizontal="right" vertical="center"/>
    </xf>
    <xf numFmtId="0" fontId="4" fillId="2" borderId="3" xfId="2" applyFont="1" applyFill="1" applyBorder="1" applyAlignment="1">
      <alignment horizontal="right" vertical="center"/>
    </xf>
    <xf numFmtId="0" fontId="4" fillId="2" borderId="32" xfId="2" applyFont="1" applyFill="1" applyBorder="1" applyAlignment="1">
      <alignment horizontal="right" vertical="center"/>
    </xf>
    <xf numFmtId="0" fontId="4" fillId="2" borderId="30" xfId="2" applyFont="1" applyFill="1" applyBorder="1" applyAlignment="1">
      <alignment horizontal="right" vertical="center"/>
    </xf>
    <xf numFmtId="0" fontId="4" fillId="2" borderId="12" xfId="2" applyFont="1" applyFill="1" applyBorder="1" applyAlignment="1">
      <alignment horizontal="right" vertical="center"/>
    </xf>
    <xf numFmtId="0" fontId="4" fillId="2" borderId="45" xfId="2" applyFont="1" applyFill="1" applyBorder="1" applyAlignment="1">
      <alignment horizontal="center" vertical="center"/>
    </xf>
    <xf numFmtId="0" fontId="4" fillId="2" borderId="46" xfId="2" applyFont="1" applyFill="1" applyBorder="1" applyAlignment="1">
      <alignment horizontal="right" vertical="center"/>
    </xf>
    <xf numFmtId="38" fontId="4" fillId="2" borderId="17" xfId="2" applyNumberFormat="1" applyFont="1" applyFill="1" applyBorder="1" applyAlignment="1">
      <alignment horizontal="right" vertical="center"/>
    </xf>
    <xf numFmtId="38" fontId="4" fillId="2" borderId="26" xfId="2" applyNumberFormat="1" applyFont="1" applyFill="1" applyBorder="1" applyAlignment="1">
      <alignment horizontal="right" vertical="center"/>
    </xf>
    <xf numFmtId="0" fontId="4" fillId="2" borderId="0" xfId="2" applyFont="1" applyFill="1" applyAlignment="1">
      <alignment horizontal="left"/>
    </xf>
    <xf numFmtId="177" fontId="4" fillId="2" borderId="0" xfId="2" applyNumberFormat="1" applyFont="1" applyFill="1" applyBorder="1" applyAlignment="1">
      <alignment horizontal="center" vertical="center"/>
    </xf>
    <xf numFmtId="38" fontId="4" fillId="2" borderId="0" xfId="2" applyNumberFormat="1" applyFont="1" applyFill="1" applyBorder="1" applyAlignment="1">
      <alignment horizontal="right" vertical="center" shrinkToFit="1"/>
    </xf>
    <xf numFmtId="0" fontId="4" fillId="2" borderId="0" xfId="2" applyFont="1" applyFill="1" applyBorder="1" applyAlignment="1">
      <alignment horizontal="left"/>
    </xf>
    <xf numFmtId="0" fontId="4" fillId="2" borderId="32" xfId="2" applyFont="1" applyFill="1" applyBorder="1" applyAlignment="1">
      <alignment vertical="center"/>
    </xf>
    <xf numFmtId="0" fontId="4" fillId="2" borderId="35" xfId="2" applyFont="1" applyFill="1" applyBorder="1" applyAlignment="1">
      <alignment vertical="center"/>
    </xf>
    <xf numFmtId="0" fontId="4" fillId="2" borderId="30" xfId="2" applyFont="1" applyFill="1" applyBorder="1" applyAlignment="1">
      <alignment horizontal="center" vertical="center"/>
    </xf>
    <xf numFmtId="0" fontId="4" fillId="2" borderId="50" xfId="2" applyFont="1" applyFill="1" applyBorder="1" applyAlignment="1">
      <alignment vertical="center"/>
    </xf>
    <xf numFmtId="0" fontId="4" fillId="2" borderId="50" xfId="2" applyFont="1" applyFill="1" applyBorder="1" applyAlignment="1">
      <alignment horizontal="center" vertical="center"/>
    </xf>
    <xf numFmtId="0" fontId="4" fillId="2" borderId="51" xfId="2" applyFont="1" applyFill="1" applyBorder="1" applyAlignment="1">
      <alignment horizontal="center" vertical="center"/>
    </xf>
    <xf numFmtId="0" fontId="4" fillId="2" borderId="50" xfId="2" applyFont="1" applyFill="1" applyBorder="1" applyAlignment="1">
      <alignment horizontal="left" vertical="center"/>
    </xf>
    <xf numFmtId="0" fontId="4" fillId="2" borderId="51" xfId="2" applyFont="1" applyFill="1" applyBorder="1" applyAlignment="1">
      <alignment horizontal="left" vertical="center"/>
    </xf>
    <xf numFmtId="0" fontId="4" fillId="2" borderId="39" xfId="2" applyFont="1" applyFill="1" applyBorder="1" applyAlignment="1">
      <alignment vertical="center"/>
    </xf>
    <xf numFmtId="0" fontId="4" fillId="2" borderId="0" xfId="2" applyFont="1" applyFill="1" applyBorder="1" applyAlignment="1">
      <alignment horizontal="distributed" vertical="center"/>
    </xf>
    <xf numFmtId="0" fontId="4" fillId="2" borderId="7" xfId="2" applyFont="1" applyFill="1" applyBorder="1" applyAlignment="1">
      <alignment horizontal="left" vertical="center"/>
    </xf>
    <xf numFmtId="0" fontId="4" fillId="2" borderId="53" xfId="2" applyFont="1" applyFill="1" applyBorder="1" applyAlignment="1">
      <alignment horizontal="center" vertical="center"/>
    </xf>
    <xf numFmtId="0" fontId="4" fillId="2" borderId="7" xfId="2" applyFont="1" applyFill="1" applyBorder="1" applyAlignment="1">
      <alignment vertical="center"/>
    </xf>
    <xf numFmtId="0" fontId="4" fillId="2" borderId="9" xfId="2" applyFont="1" applyFill="1" applyBorder="1" applyAlignment="1">
      <alignment horizontal="left" vertical="center"/>
    </xf>
    <xf numFmtId="0" fontId="4" fillId="2" borderId="56" xfId="2" applyFont="1" applyFill="1" applyBorder="1" applyAlignment="1">
      <alignment horizontal="distributed" vertical="center"/>
    </xf>
    <xf numFmtId="0" fontId="4" fillId="2" borderId="57" xfId="2" applyFont="1" applyFill="1" applyBorder="1" applyAlignment="1">
      <alignment horizontal="distributed" vertical="center"/>
    </xf>
    <xf numFmtId="0" fontId="4" fillId="2" borderId="58" xfId="2" applyFont="1" applyFill="1" applyBorder="1" applyAlignment="1">
      <alignment horizontal="distributed" vertical="center"/>
    </xf>
    <xf numFmtId="0" fontId="4" fillId="2" borderId="52" xfId="2" applyFont="1" applyFill="1" applyBorder="1" applyAlignment="1">
      <alignment horizontal="distributed" vertical="center"/>
    </xf>
    <xf numFmtId="0" fontId="4" fillId="2" borderId="59" xfId="2" applyFont="1" applyFill="1" applyBorder="1" applyAlignment="1">
      <alignment horizontal="distributed" vertical="center"/>
    </xf>
    <xf numFmtId="0" fontId="4" fillId="2" borderId="60" xfId="2" applyFont="1" applyFill="1" applyBorder="1" applyAlignment="1">
      <alignment horizontal="distributed" vertical="center"/>
    </xf>
    <xf numFmtId="0" fontId="4" fillId="2" borderId="47" xfId="2" applyFont="1" applyFill="1" applyBorder="1" applyAlignment="1">
      <alignment horizontal="distributed" vertical="center"/>
    </xf>
    <xf numFmtId="0" fontId="4" fillId="2" borderId="61" xfId="2" applyFont="1" applyFill="1" applyBorder="1" applyAlignment="1">
      <alignment horizontal="distributed" vertical="center"/>
    </xf>
    <xf numFmtId="0" fontId="4" fillId="2" borderId="0" xfId="2" applyFont="1" applyFill="1" applyBorder="1" applyAlignment="1">
      <alignment horizontal="center"/>
    </xf>
    <xf numFmtId="38" fontId="4" fillId="2" borderId="40" xfId="3" applyFont="1" applyFill="1" applyBorder="1"/>
    <xf numFmtId="38" fontId="16" fillId="2" borderId="0" xfId="3" applyFont="1" applyFill="1" applyAlignment="1">
      <alignment horizontal="center" vertical="center"/>
    </xf>
    <xf numFmtId="38" fontId="16" fillId="2" borderId="0" xfId="3" applyFont="1" applyFill="1" applyAlignment="1">
      <alignment vertical="center"/>
    </xf>
    <xf numFmtId="38" fontId="16" fillId="2" borderId="0" xfId="3" applyFont="1" applyFill="1"/>
    <xf numFmtId="38" fontId="16" fillId="2" borderId="0" xfId="3" applyFont="1" applyFill="1" applyBorder="1"/>
    <xf numFmtId="38" fontId="16" fillId="2" borderId="38" xfId="3" applyFont="1" applyFill="1" applyBorder="1" applyAlignment="1">
      <alignment horizontal="distributed" vertical="center" justifyLastLine="1"/>
    </xf>
    <xf numFmtId="38" fontId="16" fillId="2" borderId="15" xfId="3" applyFont="1" applyFill="1" applyBorder="1" applyAlignment="1">
      <alignment horizontal="distributed" vertical="center" justifyLastLine="1"/>
    </xf>
    <xf numFmtId="38" fontId="16" fillId="2" borderId="16" xfId="3" applyFont="1" applyFill="1" applyBorder="1" applyAlignment="1">
      <alignment horizontal="distributed" vertical="center" justifyLastLine="1"/>
    </xf>
    <xf numFmtId="38" fontId="16" fillId="2" borderId="18" xfId="3" applyFont="1" applyFill="1" applyBorder="1" applyAlignment="1">
      <alignment horizontal="distributed" vertical="center" justifyLastLine="1"/>
    </xf>
    <xf numFmtId="183" fontId="16" fillId="2" borderId="0" xfId="3" applyNumberFormat="1" applyFont="1" applyFill="1" applyAlignment="1">
      <alignment vertical="center"/>
    </xf>
    <xf numFmtId="183" fontId="16" fillId="2" borderId="0" xfId="3" applyNumberFormat="1" applyFont="1" applyFill="1" applyBorder="1" applyAlignment="1">
      <alignment vertical="center"/>
    </xf>
    <xf numFmtId="38" fontId="16" fillId="2" borderId="0" xfId="3" applyFont="1" applyFill="1" applyBorder="1" applyAlignment="1">
      <alignment horizontal="center"/>
    </xf>
    <xf numFmtId="38" fontId="16" fillId="2" borderId="0" xfId="3" applyFont="1" applyFill="1" applyAlignment="1">
      <alignment horizontal="center"/>
    </xf>
    <xf numFmtId="0" fontId="4" fillId="2" borderId="0" xfId="2" applyFont="1" applyFill="1" applyAlignment="1">
      <alignment horizontal="center" vertical="center"/>
    </xf>
    <xf numFmtId="0" fontId="4" fillId="2" borderId="56" xfId="2" applyFont="1" applyFill="1" applyBorder="1" applyAlignment="1">
      <alignment vertical="center"/>
    </xf>
    <xf numFmtId="0" fontId="4" fillId="2" borderId="57" xfId="2" applyFont="1" applyFill="1" applyBorder="1" applyAlignment="1">
      <alignment horizontal="left" vertical="center"/>
    </xf>
    <xf numFmtId="0" fontId="4" fillId="2" borderId="59" xfId="2" applyFont="1" applyFill="1" applyBorder="1" applyAlignment="1">
      <alignment horizontal="center" vertical="center"/>
    </xf>
    <xf numFmtId="0" fontId="4" fillId="2" borderId="47" xfId="2" applyFont="1" applyFill="1" applyBorder="1" applyAlignment="1">
      <alignment horizontal="left" vertical="center"/>
    </xf>
    <xf numFmtId="0" fontId="4" fillId="2" borderId="6" xfId="2" applyFont="1" applyFill="1" applyBorder="1" applyAlignment="1">
      <alignment vertical="center"/>
    </xf>
    <xf numFmtId="0" fontId="4" fillId="4" borderId="40" xfId="2" applyFont="1" applyFill="1" applyBorder="1" applyAlignment="1">
      <alignment vertical="center"/>
    </xf>
    <xf numFmtId="0" fontId="4" fillId="2" borderId="81" xfId="2" applyFont="1" applyFill="1" applyBorder="1" applyAlignment="1">
      <alignment vertical="center"/>
    </xf>
    <xf numFmtId="0" fontId="4" fillId="4" borderId="41" xfId="2" applyFont="1" applyFill="1" applyBorder="1" applyAlignment="1">
      <alignment vertical="center"/>
    </xf>
    <xf numFmtId="0" fontId="4" fillId="2" borderId="3" xfId="2" applyFont="1" applyFill="1" applyBorder="1" applyAlignment="1">
      <alignment horizontal="distributed" vertical="center"/>
    </xf>
    <xf numFmtId="0" fontId="4" fillId="0" borderId="0" xfId="2" applyFont="1" applyBorder="1"/>
    <xf numFmtId="0" fontId="4" fillId="0" borderId="38" xfId="2" applyFont="1" applyBorder="1" applyAlignment="1">
      <alignment horizontal="centerContinuous" vertical="center"/>
    </xf>
    <xf numFmtId="0" fontId="4" fillId="0" borderId="56" xfId="2" applyFont="1" applyBorder="1" applyAlignment="1">
      <alignment horizontal="left" vertical="center"/>
    </xf>
    <xf numFmtId="0" fontId="4" fillId="0" borderId="52" xfId="2" applyFont="1" applyBorder="1" applyAlignment="1">
      <alignment horizontal="center" vertical="center"/>
    </xf>
    <xf numFmtId="0" fontId="4" fillId="0" borderId="7" xfId="2" applyFont="1" applyBorder="1" applyAlignment="1">
      <alignment horizontal="left" vertical="center"/>
    </xf>
    <xf numFmtId="0" fontId="4" fillId="0" borderId="81" xfId="2" applyFont="1" applyFill="1" applyBorder="1" applyAlignment="1">
      <alignment vertical="center"/>
    </xf>
    <xf numFmtId="0" fontId="4" fillId="0" borderId="81" xfId="2" applyFont="1" applyBorder="1" applyAlignment="1">
      <alignment vertical="center"/>
    </xf>
    <xf numFmtId="0" fontId="4" fillId="0" borderId="4" xfId="2" applyFont="1" applyBorder="1" applyAlignment="1">
      <alignment horizontal="distributed" vertical="center"/>
    </xf>
    <xf numFmtId="0" fontId="4" fillId="0" borderId="6" xfId="2" applyFont="1" applyFill="1" applyBorder="1"/>
    <xf numFmtId="38" fontId="16" fillId="0" borderId="47" xfId="3" applyFont="1" applyFill="1" applyBorder="1" applyAlignment="1">
      <alignment horizontal="center" vertical="center"/>
    </xf>
    <xf numFmtId="0" fontId="4" fillId="0" borderId="40" xfId="2" applyFont="1" applyFill="1" applyBorder="1"/>
    <xf numFmtId="38" fontId="16" fillId="0" borderId="31" xfId="3" applyFont="1" applyFill="1" applyBorder="1" applyAlignment="1">
      <alignment horizontal="center" vertical="center"/>
    </xf>
    <xf numFmtId="38" fontId="16" fillId="0" borderId="61" xfId="3" applyFont="1" applyFill="1" applyBorder="1" applyAlignment="1">
      <alignment horizontal="center" vertical="center"/>
    </xf>
    <xf numFmtId="0" fontId="4" fillId="0" borderId="6" xfId="2" applyFont="1" applyFill="1" applyBorder="1" applyAlignment="1">
      <alignment horizontal="center" vertical="center"/>
    </xf>
    <xf numFmtId="0" fontId="4" fillId="0" borderId="40" xfId="2" applyFont="1" applyFill="1" applyBorder="1" applyAlignment="1">
      <alignment horizontal="center" vertical="center"/>
    </xf>
    <xf numFmtId="38" fontId="16" fillId="0" borderId="38" xfId="3" applyFont="1" applyFill="1" applyBorder="1" applyAlignment="1">
      <alignment horizontal="center" vertical="center"/>
    </xf>
    <xf numFmtId="0" fontId="4" fillId="0" borderId="81" xfId="2" applyFont="1" applyFill="1" applyBorder="1"/>
    <xf numFmtId="0" fontId="4" fillId="0" borderId="43" xfId="2" applyFont="1" applyFill="1" applyBorder="1"/>
    <xf numFmtId="38" fontId="16" fillId="0" borderId="44" xfId="3" applyFont="1" applyFill="1" applyBorder="1" applyAlignment="1">
      <alignment horizontal="center" vertical="center"/>
    </xf>
    <xf numFmtId="38" fontId="16" fillId="0" borderId="34" xfId="3" applyFont="1" applyFill="1" applyBorder="1" applyAlignment="1">
      <alignment horizontal="center" vertical="center"/>
    </xf>
    <xf numFmtId="0" fontId="4" fillId="0" borderId="41" xfId="2" applyFont="1" applyFill="1" applyBorder="1"/>
    <xf numFmtId="0" fontId="4" fillId="0" borderId="48" xfId="2" applyFont="1" applyFill="1" applyBorder="1"/>
    <xf numFmtId="0" fontId="4" fillId="0" borderId="81" xfId="2" applyFont="1" applyBorder="1"/>
    <xf numFmtId="0" fontId="4" fillId="0" borderId="0" xfId="2" applyFont="1" applyBorder="1" applyAlignment="1"/>
    <xf numFmtId="38" fontId="16" fillId="2" borderId="32" xfId="3" applyFont="1" applyFill="1" applyBorder="1" applyAlignment="1">
      <alignment vertical="center"/>
    </xf>
    <xf numFmtId="38" fontId="16" fillId="2" borderId="0" xfId="3" applyFont="1" applyFill="1" applyBorder="1" applyAlignment="1">
      <alignment vertical="center"/>
    </xf>
    <xf numFmtId="38" fontId="16" fillId="2" borderId="0" xfId="3" applyFont="1" applyFill="1" applyAlignment="1">
      <alignment horizontal="right" vertical="center"/>
    </xf>
    <xf numFmtId="38" fontId="16" fillId="2" borderId="35" xfId="3" applyFont="1" applyFill="1" applyBorder="1" applyAlignment="1">
      <alignment vertical="center"/>
    </xf>
    <xf numFmtId="38" fontId="16" fillId="2" borderId="30" xfId="3" applyFont="1" applyFill="1" applyBorder="1" applyAlignment="1">
      <alignment horizontal="right" vertical="center"/>
    </xf>
    <xf numFmtId="38" fontId="16" fillId="2" borderId="30" xfId="3" applyFont="1" applyFill="1" applyBorder="1" applyAlignment="1">
      <alignment horizontal="center" vertical="center"/>
    </xf>
    <xf numFmtId="38" fontId="16" fillId="2" borderId="39" xfId="3" applyFont="1" applyFill="1" applyBorder="1" applyAlignment="1">
      <alignment vertical="center"/>
    </xf>
    <xf numFmtId="38" fontId="16" fillId="2" borderId="0" xfId="3" applyFont="1" applyFill="1" applyBorder="1" applyAlignment="1">
      <alignment horizontal="left" vertical="center"/>
    </xf>
    <xf numFmtId="38" fontId="16" fillId="2" borderId="6" xfId="3" applyFont="1" applyFill="1" applyBorder="1" applyAlignment="1">
      <alignment vertical="center"/>
    </xf>
    <xf numFmtId="38" fontId="16" fillId="4" borderId="40" xfId="3" applyFont="1" applyFill="1" applyBorder="1" applyAlignment="1">
      <alignment vertical="center"/>
    </xf>
    <xf numFmtId="38" fontId="16" fillId="4" borderId="38" xfId="3" applyFont="1" applyFill="1" applyBorder="1" applyAlignment="1">
      <alignment horizontal="right" vertical="center" wrapText="1"/>
    </xf>
    <xf numFmtId="38" fontId="16" fillId="2" borderId="40" xfId="3" applyFont="1" applyFill="1" applyBorder="1" applyAlignment="1">
      <alignment vertical="center"/>
    </xf>
    <xf numFmtId="38" fontId="16" fillId="2" borderId="38" xfId="3" applyFont="1" applyFill="1" applyBorder="1" applyAlignment="1">
      <alignment horizontal="right" vertical="center" wrapText="1"/>
    </xf>
    <xf numFmtId="38" fontId="16" fillId="4" borderId="41" xfId="3" applyFont="1" applyFill="1" applyBorder="1" applyAlignment="1">
      <alignment vertical="center"/>
    </xf>
    <xf numFmtId="38" fontId="16" fillId="2" borderId="41" xfId="3" applyFont="1" applyFill="1" applyBorder="1" applyAlignment="1">
      <alignment vertical="center"/>
    </xf>
    <xf numFmtId="38" fontId="16" fillId="2" borderId="43" xfId="3" applyFont="1" applyFill="1" applyBorder="1" applyAlignment="1">
      <alignment vertical="center"/>
    </xf>
    <xf numFmtId="38" fontId="16" fillId="2" borderId="44" xfId="3" applyFont="1" applyFill="1" applyBorder="1" applyAlignment="1">
      <alignment horizontal="right" vertical="center" wrapText="1"/>
    </xf>
    <xf numFmtId="38" fontId="16" fillId="2" borderId="48" xfId="3" applyFont="1" applyFill="1" applyBorder="1" applyAlignment="1">
      <alignment vertical="center"/>
    </xf>
    <xf numFmtId="38" fontId="16" fillId="4" borderId="43" xfId="3" applyFont="1" applyFill="1" applyBorder="1" applyAlignment="1">
      <alignment vertical="center"/>
    </xf>
    <xf numFmtId="38" fontId="16" fillId="4" borderId="57" xfId="3" applyFont="1" applyFill="1" applyBorder="1" applyAlignment="1">
      <alignment horizontal="right" vertical="center" wrapText="1"/>
    </xf>
    <xf numFmtId="38" fontId="16" fillId="2" borderId="81" xfId="3" applyFont="1" applyFill="1" applyBorder="1" applyAlignment="1">
      <alignment vertical="center"/>
    </xf>
    <xf numFmtId="38" fontId="16" fillId="2" borderId="84" xfId="3" applyFont="1" applyFill="1" applyBorder="1" applyAlignment="1">
      <alignment horizontal="right" vertical="center" wrapText="1"/>
    </xf>
    <xf numFmtId="38" fontId="16" fillId="0" borderId="82" xfId="3" applyFont="1" applyFill="1" applyBorder="1" applyAlignment="1">
      <alignment horizontal="right" vertical="center" wrapText="1"/>
    </xf>
    <xf numFmtId="38" fontId="16" fillId="2" borderId="28" xfId="3" applyFont="1" applyFill="1" applyBorder="1" applyAlignment="1">
      <alignment horizontal="left" vertical="center"/>
    </xf>
    <xf numFmtId="38" fontId="16" fillId="2" borderId="16" xfId="3" applyFont="1" applyFill="1" applyBorder="1" applyAlignment="1">
      <alignment horizontal="left" vertical="center"/>
    </xf>
    <xf numFmtId="38" fontId="16" fillId="2" borderId="42" xfId="3" applyFont="1" applyFill="1" applyBorder="1" applyAlignment="1">
      <alignment horizontal="left" vertical="center"/>
    </xf>
    <xf numFmtId="38" fontId="16" fillId="2" borderId="29" xfId="3" applyFont="1" applyFill="1" applyBorder="1" applyAlignment="1">
      <alignment horizontal="left" vertical="center"/>
    </xf>
    <xf numFmtId="38" fontId="16" fillId="2" borderId="16" xfId="3" applyFont="1" applyFill="1" applyBorder="1" applyAlignment="1">
      <alignment vertical="center"/>
    </xf>
    <xf numFmtId="38" fontId="16" fillId="2" borderId="17" xfId="3" applyFont="1" applyFill="1" applyBorder="1" applyAlignment="1">
      <alignment vertical="center"/>
    </xf>
    <xf numFmtId="38" fontId="16" fillId="2" borderId="18" xfId="3" applyFont="1" applyFill="1" applyBorder="1" applyAlignment="1">
      <alignment vertical="center"/>
    </xf>
    <xf numFmtId="38" fontId="16" fillId="2" borderId="53" xfId="3" applyFont="1" applyFill="1" applyBorder="1" applyAlignment="1">
      <alignment vertical="center"/>
    </xf>
    <xf numFmtId="38" fontId="16" fillId="2" borderId="22" xfId="3" applyFont="1" applyFill="1" applyBorder="1" applyAlignment="1">
      <alignment vertical="center"/>
    </xf>
    <xf numFmtId="38" fontId="16" fillId="2" borderId="25" xfId="3" applyFont="1" applyFill="1" applyBorder="1" applyAlignment="1">
      <alignment vertical="center"/>
    </xf>
    <xf numFmtId="38" fontId="16" fillId="2" borderId="26" xfId="3" applyFont="1" applyFill="1" applyBorder="1" applyAlignment="1">
      <alignment vertical="center"/>
    </xf>
    <xf numFmtId="38" fontId="16" fillId="2" borderId="27" xfId="3" applyFont="1" applyFill="1" applyBorder="1" applyAlignment="1">
      <alignment vertical="center"/>
    </xf>
    <xf numFmtId="0" fontId="4" fillId="2" borderId="0" xfId="2" applyFont="1" applyFill="1" applyAlignment="1">
      <alignment vertical="top"/>
    </xf>
    <xf numFmtId="0" fontId="4" fillId="2" borderId="0" xfId="2" applyFont="1" applyFill="1" applyAlignment="1">
      <alignment horizontal="centerContinuous" vertical="top"/>
    </xf>
    <xf numFmtId="0" fontId="4" fillId="2" borderId="6" xfId="2" applyFont="1" applyFill="1" applyBorder="1" applyAlignment="1">
      <alignment horizontal="left" vertical="center"/>
    </xf>
    <xf numFmtId="38" fontId="16" fillId="2" borderId="28" xfId="3" applyFont="1" applyFill="1" applyBorder="1" applyAlignment="1">
      <alignment horizontal="distributed" vertical="center"/>
    </xf>
    <xf numFmtId="38" fontId="16" fillId="2" borderId="29" xfId="3" applyFont="1" applyFill="1" applyBorder="1" applyAlignment="1">
      <alignment horizontal="distributed" vertical="center"/>
    </xf>
    <xf numFmtId="38" fontId="16" fillId="2" borderId="33" xfId="3" applyFont="1" applyFill="1" applyBorder="1" applyAlignment="1">
      <alignment vertical="center"/>
    </xf>
    <xf numFmtId="38" fontId="16" fillId="2" borderId="124" xfId="3" applyFont="1" applyFill="1" applyBorder="1" applyAlignment="1">
      <alignment vertical="center"/>
    </xf>
    <xf numFmtId="38" fontId="16" fillId="2" borderId="15" xfId="3" applyFont="1" applyFill="1" applyBorder="1" applyAlignment="1">
      <alignment vertical="center"/>
    </xf>
    <xf numFmtId="38" fontId="16" fillId="2" borderId="16" xfId="3" applyFont="1" applyFill="1" applyBorder="1" applyAlignment="1">
      <alignment horizontal="centerContinuous" vertical="center"/>
    </xf>
    <xf numFmtId="0" fontId="4" fillId="2" borderId="43" xfId="2" applyFont="1" applyFill="1" applyBorder="1" applyAlignment="1">
      <alignment horizontal="distributed" vertical="center"/>
    </xf>
    <xf numFmtId="38" fontId="16" fillId="2" borderId="49" xfId="3" applyFont="1" applyFill="1" applyBorder="1" applyAlignment="1">
      <alignment vertical="center"/>
    </xf>
    <xf numFmtId="38" fontId="16" fillId="2" borderId="32" xfId="3" applyFont="1" applyFill="1" applyBorder="1" applyAlignment="1">
      <alignment horizontal="centerContinuous" vertical="center"/>
    </xf>
    <xf numFmtId="0" fontId="4" fillId="2" borderId="15" xfId="2" applyFont="1" applyFill="1" applyBorder="1" applyAlignment="1">
      <alignment horizontal="center" vertical="center"/>
    </xf>
    <xf numFmtId="0" fontId="4" fillId="2" borderId="0" xfId="2" applyFont="1" applyFill="1" applyAlignment="1">
      <alignment horizontal="centerContinuous"/>
    </xf>
    <xf numFmtId="0" fontId="4" fillId="2" borderId="0" xfId="2" applyFont="1" applyFill="1" applyAlignment="1"/>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xf>
    <xf numFmtId="0" fontId="12" fillId="0" borderId="39" xfId="1" applyFont="1" applyBorder="1">
      <alignment vertical="center"/>
    </xf>
    <xf numFmtId="0" fontId="12" fillId="0" borderId="8" xfId="1" applyFont="1" applyBorder="1">
      <alignment vertical="center"/>
    </xf>
    <xf numFmtId="176" fontId="4" fillId="0" borderId="19" xfId="1" applyNumberFormat="1" applyFont="1" applyFill="1" applyBorder="1" applyAlignment="1">
      <alignment horizontal="center" vertical="center"/>
    </xf>
    <xf numFmtId="176" fontId="4" fillId="0" borderId="20" xfId="1" applyNumberFormat="1" applyFont="1" applyFill="1" applyBorder="1" applyAlignment="1">
      <alignment horizontal="center" vertical="center"/>
    </xf>
    <xf numFmtId="176" fontId="4" fillId="0" borderId="23" xfId="1" applyNumberFormat="1" applyFont="1" applyFill="1" applyBorder="1" applyAlignment="1">
      <alignment horizontal="center" vertical="center"/>
    </xf>
    <xf numFmtId="38" fontId="4" fillId="0" borderId="19" xfId="1" applyNumberFormat="1" applyFont="1" applyFill="1" applyBorder="1" applyAlignment="1">
      <alignment horizontal="center" vertical="center"/>
    </xf>
    <xf numFmtId="38" fontId="4" fillId="0" borderId="20" xfId="1" applyNumberFormat="1" applyFont="1" applyFill="1" applyBorder="1" applyAlignment="1">
      <alignment horizontal="center" vertical="center"/>
    </xf>
    <xf numFmtId="38" fontId="4" fillId="0" borderId="23" xfId="1" applyNumberFormat="1" applyFont="1" applyFill="1" applyBorder="1" applyAlignment="1">
      <alignment horizontal="center" vertical="center"/>
    </xf>
    <xf numFmtId="176" fontId="4" fillId="0" borderId="0" xfId="1" applyNumberFormat="1" applyFont="1">
      <alignment vertical="center"/>
    </xf>
    <xf numFmtId="0" fontId="4" fillId="0" borderId="0" xfId="1" applyFont="1">
      <alignment vertical="center"/>
    </xf>
    <xf numFmtId="176" fontId="4" fillId="0" borderId="21" xfId="1" applyNumberFormat="1" applyFont="1" applyFill="1" applyBorder="1" applyAlignment="1">
      <alignment horizontal="center" vertical="center"/>
    </xf>
    <xf numFmtId="0" fontId="28" fillId="0" borderId="0" xfId="1" applyFont="1" applyAlignment="1">
      <alignment horizontal="distributed" vertical="center" justifyLastLine="1"/>
    </xf>
    <xf numFmtId="0" fontId="4" fillId="0" borderId="0" xfId="1" applyFont="1" applyAlignment="1">
      <alignment horizontal="distributed" vertical="center"/>
    </xf>
    <xf numFmtId="0" fontId="4" fillId="0" borderId="19" xfId="1" applyFont="1" applyFill="1" applyBorder="1" applyAlignment="1">
      <alignment horizontal="center" vertical="center" justifyLastLine="1"/>
    </xf>
    <xf numFmtId="0" fontId="4" fillId="0" borderId="20" xfId="1" applyFont="1" applyFill="1" applyBorder="1" applyAlignment="1">
      <alignment horizontal="center" vertical="center" justifyLastLine="1"/>
    </xf>
    <xf numFmtId="0" fontId="4" fillId="0" borderId="21" xfId="1" applyFont="1" applyFill="1" applyBorder="1" applyAlignment="1">
      <alignment horizontal="center" vertical="center" justifyLastLine="1"/>
    </xf>
    <xf numFmtId="38" fontId="4" fillId="2" borderId="16" xfId="3" applyFont="1" applyFill="1" applyBorder="1" applyAlignment="1">
      <alignment horizontal="distributed" vertical="center"/>
    </xf>
    <xf numFmtId="178" fontId="4" fillId="2" borderId="16" xfId="3" applyNumberFormat="1" applyFont="1" applyFill="1" applyBorder="1" applyAlignment="1">
      <alignment horizontal="distributed" vertical="center"/>
    </xf>
    <xf numFmtId="38" fontId="4" fillId="2" borderId="30" xfId="3" applyFont="1" applyFill="1" applyBorder="1" applyAlignment="1">
      <alignment horizontal="distributed" vertical="center"/>
    </xf>
    <xf numFmtId="38" fontId="4" fillId="2" borderId="0" xfId="3" applyFont="1" applyFill="1" applyBorder="1" applyAlignment="1">
      <alignment horizontal="distributed" vertical="center"/>
    </xf>
    <xf numFmtId="38" fontId="4" fillId="2" borderId="28" xfId="3" applyFont="1" applyFill="1" applyBorder="1" applyAlignment="1">
      <alignment horizontal="distributed" vertical="center"/>
    </xf>
    <xf numFmtId="38" fontId="4" fillId="2" borderId="8" xfId="3" applyFont="1" applyFill="1" applyBorder="1" applyAlignment="1">
      <alignment horizontal="distributed" vertical="center"/>
    </xf>
    <xf numFmtId="38" fontId="16" fillId="2" borderId="16" xfId="3" applyFont="1" applyFill="1" applyBorder="1" applyAlignment="1">
      <alignment horizontal="distributed" vertical="center"/>
    </xf>
    <xf numFmtId="38" fontId="4" fillId="2" borderId="12" xfId="3" applyFont="1" applyFill="1" applyBorder="1" applyAlignment="1">
      <alignment horizontal="center" vertical="center"/>
    </xf>
    <xf numFmtId="38" fontId="4" fillId="2" borderId="45" xfId="3" applyFont="1" applyFill="1" applyBorder="1" applyAlignment="1">
      <alignment horizontal="center" vertical="center"/>
    </xf>
    <xf numFmtId="38" fontId="4" fillId="2" borderId="46" xfId="3" applyFont="1" applyFill="1" applyBorder="1" applyAlignment="1">
      <alignment horizontal="center" vertical="center"/>
    </xf>
    <xf numFmtId="38" fontId="4" fillId="2" borderId="0" xfId="3" applyFont="1" applyFill="1" applyBorder="1" applyAlignment="1">
      <alignment vertical="center"/>
    </xf>
    <xf numFmtId="0" fontId="4" fillId="2" borderId="45" xfId="2" applyFont="1" applyFill="1" applyBorder="1" applyAlignment="1">
      <alignment horizontal="distributed" vertical="center"/>
    </xf>
    <xf numFmtId="0" fontId="4" fillId="2" borderId="13" xfId="2" applyFont="1" applyFill="1" applyBorder="1" applyAlignment="1">
      <alignment horizontal="distributed" vertical="center"/>
    </xf>
    <xf numFmtId="0" fontId="4" fillId="2" borderId="12" xfId="2" applyFont="1" applyFill="1" applyBorder="1" applyAlignment="1">
      <alignment horizontal="distributed" vertical="center"/>
    </xf>
    <xf numFmtId="0" fontId="4" fillId="2" borderId="16" xfId="2" applyFont="1" applyFill="1" applyBorder="1" applyAlignment="1">
      <alignment horizontal="distributed" vertical="center"/>
    </xf>
    <xf numFmtId="0" fontId="4" fillId="2" borderId="17" xfId="2" applyFont="1" applyFill="1" applyBorder="1" applyAlignment="1">
      <alignment horizontal="distributed" vertical="center"/>
    </xf>
    <xf numFmtId="0" fontId="4" fillId="2" borderId="15" xfId="2" applyFont="1" applyFill="1" applyBorder="1" applyAlignment="1">
      <alignment horizontal="distributed" vertical="center"/>
    </xf>
    <xf numFmtId="0" fontId="4" fillId="2" borderId="9" xfId="2" applyFont="1" applyFill="1" applyBorder="1" applyAlignment="1">
      <alignment horizontal="distributed" vertical="center"/>
    </xf>
    <xf numFmtId="0" fontId="4" fillId="2" borderId="47" xfId="2" applyFont="1" applyFill="1" applyBorder="1" applyAlignment="1">
      <alignment horizontal="distributed" vertical="center"/>
    </xf>
    <xf numFmtId="0" fontId="4" fillId="2" borderId="38" xfId="2" applyFont="1" applyFill="1" applyBorder="1" applyAlignment="1">
      <alignment horizontal="distributed" vertical="center"/>
    </xf>
    <xf numFmtId="0" fontId="4" fillId="2" borderId="50" xfId="2" applyFont="1" applyFill="1" applyBorder="1" applyAlignment="1">
      <alignment horizontal="distributed" vertical="center"/>
    </xf>
    <xf numFmtId="0" fontId="4" fillId="2" borderId="51" xfId="2" applyFont="1" applyFill="1" applyBorder="1" applyAlignment="1">
      <alignment horizontal="distributed" vertical="center"/>
    </xf>
    <xf numFmtId="0" fontId="12" fillId="2" borderId="50" xfId="2" applyFont="1" applyFill="1" applyBorder="1" applyAlignment="1">
      <alignment horizontal="distributed" vertical="center"/>
    </xf>
    <xf numFmtId="0" fontId="12" fillId="2" borderId="51" xfId="2" applyFont="1" applyFill="1" applyBorder="1" applyAlignment="1">
      <alignment horizontal="distributed" vertical="center"/>
    </xf>
    <xf numFmtId="176" fontId="4" fillId="2" borderId="30" xfId="2" applyNumberFormat="1" applyFont="1" applyFill="1" applyBorder="1" applyAlignment="1">
      <alignment horizontal="center" vertical="center" justifyLastLine="1"/>
    </xf>
    <xf numFmtId="176" fontId="4" fillId="2" borderId="123" xfId="2" applyNumberFormat="1" applyFont="1" applyFill="1" applyBorder="1" applyAlignment="1">
      <alignment horizontal="center" vertical="center" justifyLastLine="1"/>
    </xf>
    <xf numFmtId="0" fontId="4" fillId="2" borderId="52" xfId="2" applyFont="1" applyFill="1" applyBorder="1" applyAlignment="1">
      <alignment horizontal="distributed" vertical="center" justifyLastLine="1"/>
    </xf>
    <xf numFmtId="0" fontId="4" fillId="2" borderId="0" xfId="2" applyFont="1" applyFill="1" applyBorder="1" applyAlignment="1">
      <alignment horizontal="distributed" vertical="center" justifyLastLine="1"/>
    </xf>
    <xf numFmtId="0" fontId="4" fillId="2" borderId="53" xfId="2" applyFont="1" applyFill="1" applyBorder="1" applyAlignment="1">
      <alignment horizontal="distributed" vertical="center" justifyLastLine="1"/>
    </xf>
    <xf numFmtId="0" fontId="4" fillId="2" borderId="52" xfId="2" applyFont="1" applyFill="1" applyBorder="1" applyAlignment="1">
      <alignment horizontal="distributed" vertical="center"/>
    </xf>
    <xf numFmtId="0" fontId="4" fillId="2" borderId="0" xfId="2" applyFont="1" applyFill="1" applyBorder="1" applyAlignment="1">
      <alignment horizontal="distributed" vertical="center"/>
    </xf>
    <xf numFmtId="0" fontId="4" fillId="2" borderId="53" xfId="2" applyFont="1" applyFill="1" applyBorder="1" applyAlignment="1">
      <alignment horizontal="distributed" vertical="center"/>
    </xf>
    <xf numFmtId="0" fontId="9" fillId="2" borderId="52" xfId="2" applyFont="1" applyFill="1" applyBorder="1" applyAlignment="1">
      <alignment horizontal="center" vertical="center"/>
    </xf>
    <xf numFmtId="0" fontId="9" fillId="2" borderId="53" xfId="2" applyFont="1" applyFill="1" applyBorder="1" applyAlignment="1">
      <alignment horizontal="center" vertical="center"/>
    </xf>
    <xf numFmtId="0" fontId="4" fillId="2" borderId="22" xfId="2" applyFont="1" applyFill="1" applyBorder="1" applyAlignment="1">
      <alignment horizontal="distributed" vertical="center"/>
    </xf>
    <xf numFmtId="0" fontId="12" fillId="2" borderId="52" xfId="2" applyFont="1" applyFill="1" applyBorder="1" applyAlignment="1">
      <alignment horizontal="distributed" vertical="center"/>
    </xf>
    <xf numFmtId="0" fontId="12" fillId="2" borderId="53" xfId="2" applyFont="1" applyFill="1" applyBorder="1" applyAlignment="1">
      <alignment horizontal="distributed" vertical="center"/>
    </xf>
    <xf numFmtId="0" fontId="4" fillId="2" borderId="7" xfId="2" applyFont="1" applyFill="1" applyBorder="1" applyAlignment="1">
      <alignment horizontal="distributed" vertical="center"/>
    </xf>
    <xf numFmtId="0" fontId="12" fillId="2" borderId="7" xfId="2" applyFont="1" applyFill="1" applyBorder="1" applyAlignment="1">
      <alignment horizontal="distributed" vertical="center"/>
    </xf>
    <xf numFmtId="0" fontId="12" fillId="2" borderId="9" xfId="2" applyFont="1" applyFill="1" applyBorder="1" applyAlignment="1">
      <alignment horizontal="distributed" vertical="center"/>
    </xf>
    <xf numFmtId="0" fontId="4" fillId="2" borderId="52" xfId="2" applyFont="1" applyFill="1" applyBorder="1" applyAlignment="1">
      <alignment horizontal="distributed" vertical="center" wrapText="1"/>
    </xf>
    <xf numFmtId="0" fontId="4" fillId="2" borderId="53" xfId="2" applyFont="1" applyFill="1" applyBorder="1" applyAlignment="1">
      <alignment horizontal="distributed" vertical="center" wrapText="1"/>
    </xf>
    <xf numFmtId="0" fontId="4" fillId="2" borderId="6"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43" xfId="2" applyFont="1" applyFill="1" applyBorder="1" applyAlignment="1">
      <alignment horizontal="center" vertical="center"/>
    </xf>
    <xf numFmtId="0" fontId="4" fillId="2" borderId="25"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8" xfId="2" applyFont="1" applyFill="1" applyBorder="1" applyAlignment="1">
      <alignment horizontal="distributed" vertical="center"/>
    </xf>
    <xf numFmtId="0" fontId="4" fillId="2" borderId="40"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38" fontId="4" fillId="2" borderId="42" xfId="3" applyFont="1" applyFill="1" applyBorder="1" applyAlignment="1">
      <alignment horizontal="distributed" vertical="center"/>
    </xf>
    <xf numFmtId="38" fontId="4" fillId="2" borderId="57" xfId="3" applyFont="1" applyFill="1" applyBorder="1" applyAlignment="1">
      <alignment horizontal="distributed" vertical="center"/>
    </xf>
    <xf numFmtId="38" fontId="9" fillId="2" borderId="39" xfId="3" applyFont="1" applyFill="1" applyBorder="1" applyAlignment="1">
      <alignment horizontal="left" vertical="center" wrapText="1"/>
    </xf>
    <xf numFmtId="0" fontId="4" fillId="2" borderId="6" xfId="2" applyFont="1" applyFill="1" applyBorder="1" applyAlignment="1">
      <alignment vertical="center"/>
    </xf>
    <xf numFmtId="38" fontId="15" fillId="2" borderId="32" xfId="3" applyFont="1" applyFill="1" applyBorder="1" applyAlignment="1">
      <alignment horizontal="right" vertical="center"/>
    </xf>
    <xf numFmtId="0" fontId="4" fillId="2" borderId="32" xfId="2" applyFont="1" applyFill="1" applyBorder="1" applyAlignment="1">
      <alignment vertical="center"/>
    </xf>
    <xf numFmtId="38" fontId="4" fillId="2" borderId="12" xfId="3" applyFont="1" applyFill="1" applyBorder="1" applyAlignment="1">
      <alignment horizontal="distributed" vertical="center"/>
    </xf>
    <xf numFmtId="38" fontId="4" fillId="2" borderId="70" xfId="3" applyFont="1" applyFill="1" applyBorder="1" applyAlignment="1">
      <alignment horizontal="center" vertical="center" wrapText="1" shrinkToFit="1"/>
    </xf>
    <xf numFmtId="38" fontId="4" fillId="2" borderId="59" xfId="3" applyFont="1" applyFill="1" applyBorder="1" applyAlignment="1">
      <alignment horizontal="center" vertical="center" wrapText="1" shrinkToFit="1"/>
    </xf>
    <xf numFmtId="0" fontId="4" fillId="2" borderId="47" xfId="2" applyFont="1" applyFill="1" applyBorder="1" applyAlignment="1">
      <alignment horizontal="center" vertical="center" shrinkToFit="1"/>
    </xf>
    <xf numFmtId="38" fontId="4" fillId="2" borderId="45" xfId="3" applyFont="1" applyFill="1" applyBorder="1" applyAlignment="1">
      <alignment horizontal="distributed" vertical="center"/>
    </xf>
    <xf numFmtId="38" fontId="4" fillId="2" borderId="13" xfId="3" applyFont="1" applyFill="1" applyBorder="1" applyAlignment="1">
      <alignment horizontal="distributed" vertical="center"/>
    </xf>
    <xf numFmtId="38" fontId="4" fillId="2" borderId="12" xfId="3" applyFont="1" applyFill="1" applyBorder="1" applyAlignment="1">
      <alignment horizontal="center" vertical="center" shrinkToFit="1"/>
    </xf>
    <xf numFmtId="0" fontId="4" fillId="2" borderId="13" xfId="2" applyFont="1" applyFill="1" applyBorder="1" applyAlignment="1">
      <alignment horizontal="center" vertical="center" shrinkToFit="1"/>
    </xf>
    <xf numFmtId="38" fontId="4" fillId="2" borderId="46" xfId="3" applyFont="1" applyFill="1" applyBorder="1" applyAlignment="1">
      <alignment horizontal="distributed" vertical="center"/>
    </xf>
    <xf numFmtId="38" fontId="4" fillId="2" borderId="29" xfId="3" applyFont="1" applyFill="1" applyBorder="1" applyAlignment="1">
      <alignment horizontal="distributed" vertical="center"/>
    </xf>
    <xf numFmtId="0" fontId="4" fillId="2" borderId="10" xfId="2" applyFont="1" applyFill="1" applyBorder="1" applyAlignment="1">
      <alignment horizontal="distributed" vertical="center"/>
    </xf>
    <xf numFmtId="38" fontId="19" fillId="2" borderId="12" xfId="3" applyFont="1" applyFill="1" applyBorder="1" applyAlignment="1">
      <alignment horizontal="left" vertical="center"/>
    </xf>
    <xf numFmtId="0" fontId="4" fillId="2" borderId="45" xfId="2" applyFont="1" applyFill="1" applyBorder="1" applyAlignment="1">
      <alignment vertical="center"/>
    </xf>
    <xf numFmtId="0" fontId="4" fillId="2" borderId="13" xfId="2" applyFont="1" applyFill="1" applyBorder="1" applyAlignment="1">
      <alignment vertical="center"/>
    </xf>
    <xf numFmtId="38" fontId="21" fillId="2" borderId="39" xfId="3" applyFont="1" applyFill="1" applyBorder="1" applyAlignment="1">
      <alignment horizontal="left" vertical="center" wrapText="1"/>
    </xf>
    <xf numFmtId="38" fontId="16" fillId="2" borderId="36" xfId="3" applyFont="1" applyFill="1" applyBorder="1" applyAlignment="1">
      <alignment horizontal="distributed" vertical="center" justifyLastLine="1"/>
    </xf>
    <xf numFmtId="38" fontId="16" fillId="2" borderId="37" xfId="3" applyFont="1" applyFill="1" applyBorder="1" applyAlignment="1">
      <alignment horizontal="distributed" vertical="center" justifyLastLine="1"/>
    </xf>
    <xf numFmtId="38" fontId="16" fillId="2" borderId="30" xfId="3" applyFont="1" applyFill="1" applyBorder="1" applyAlignment="1">
      <alignment horizontal="left" vertical="center"/>
    </xf>
    <xf numFmtId="0" fontId="4" fillId="2" borderId="51" xfId="2" applyFont="1" applyFill="1" applyBorder="1" applyAlignment="1">
      <alignment horizontal="left" vertical="center"/>
    </xf>
    <xf numFmtId="0" fontId="4" fillId="2" borderId="59" xfId="2" applyFont="1" applyFill="1" applyBorder="1" applyAlignment="1">
      <alignment horizontal="center" vertical="center"/>
    </xf>
    <xf numFmtId="0" fontId="4" fillId="2" borderId="47" xfId="2" applyFont="1" applyFill="1" applyBorder="1" applyAlignment="1">
      <alignment horizontal="center" vertical="center"/>
    </xf>
    <xf numFmtId="0" fontId="4" fillId="2" borderId="60" xfId="2" applyFont="1" applyFill="1" applyBorder="1" applyAlignment="1">
      <alignment horizontal="center" vertical="center"/>
    </xf>
    <xf numFmtId="0" fontId="4" fillId="2" borderId="61" xfId="2" applyFont="1" applyFill="1" applyBorder="1" applyAlignment="1">
      <alignment horizontal="center" vertical="center"/>
    </xf>
    <xf numFmtId="0" fontId="4" fillId="2" borderId="38" xfId="2" applyFont="1" applyFill="1" applyBorder="1" applyAlignment="1">
      <alignment horizontal="center" vertical="center"/>
    </xf>
    <xf numFmtId="0" fontId="4" fillId="2" borderId="31" xfId="2" applyFont="1" applyFill="1" applyBorder="1" applyAlignment="1">
      <alignment horizontal="center" vertical="center"/>
    </xf>
    <xf numFmtId="0" fontId="4" fillId="2" borderId="15" xfId="2" applyFont="1" applyFill="1" applyBorder="1" applyAlignment="1">
      <alignment horizontal="center" vertical="center"/>
    </xf>
    <xf numFmtId="0" fontId="9" fillId="2" borderId="69" xfId="2" applyFont="1" applyFill="1" applyBorder="1" applyAlignment="1">
      <alignment horizontal="left" vertical="center" wrapText="1"/>
    </xf>
    <xf numFmtId="0" fontId="9" fillId="2" borderId="73" xfId="2" applyFont="1" applyFill="1" applyBorder="1" applyAlignment="1">
      <alignment horizontal="left" vertical="center"/>
    </xf>
    <xf numFmtId="0" fontId="9" fillId="2" borderId="74" xfId="2" applyFont="1" applyFill="1" applyBorder="1" applyAlignment="1">
      <alignment horizontal="left" vertical="center"/>
    </xf>
    <xf numFmtId="0" fontId="9" fillId="2" borderId="75" xfId="2" applyFont="1" applyFill="1" applyBorder="1" applyAlignment="1">
      <alignment horizontal="left" vertical="center"/>
    </xf>
    <xf numFmtId="0" fontId="9" fillId="2" borderId="76" xfId="2" applyFont="1" applyFill="1" applyBorder="1" applyAlignment="1">
      <alignment horizontal="left" vertical="center"/>
    </xf>
    <xf numFmtId="0" fontId="9" fillId="2" borderId="77" xfId="2" applyFont="1" applyFill="1" applyBorder="1" applyAlignment="1">
      <alignment horizontal="left" vertical="center"/>
    </xf>
    <xf numFmtId="0" fontId="9" fillId="2" borderId="78" xfId="2" applyFont="1" applyFill="1" applyBorder="1" applyAlignment="1">
      <alignment horizontal="left" vertical="center"/>
    </xf>
    <xf numFmtId="0" fontId="9" fillId="2" borderId="79" xfId="2" applyFont="1" applyFill="1" applyBorder="1" applyAlignment="1">
      <alignment horizontal="left" vertical="center"/>
    </xf>
    <xf numFmtId="0" fontId="9" fillId="2" borderId="80" xfId="2" applyFont="1" applyFill="1" applyBorder="1" applyAlignment="1">
      <alignment horizontal="left" vertical="center"/>
    </xf>
    <xf numFmtId="0" fontId="4" fillId="2" borderId="12" xfId="2" applyFont="1" applyFill="1" applyBorder="1" applyAlignment="1">
      <alignment horizontal="distributed" vertical="center" justifyLastLine="1"/>
    </xf>
    <xf numFmtId="0" fontId="4" fillId="2" borderId="45" xfId="2" applyFont="1" applyFill="1" applyBorder="1" applyAlignment="1">
      <alignment horizontal="distributed" vertical="center" justifyLastLine="1"/>
    </xf>
    <xf numFmtId="0" fontId="4" fillId="2" borderId="46" xfId="2" applyFont="1" applyFill="1" applyBorder="1" applyAlignment="1">
      <alignment horizontal="distributed" vertical="center" justifyLastLine="1"/>
    </xf>
    <xf numFmtId="0" fontId="4" fillId="2" borderId="52"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57" xfId="2" applyFont="1" applyFill="1" applyBorder="1" applyAlignment="1">
      <alignment horizontal="center" vertical="center" wrapText="1"/>
    </xf>
    <xf numFmtId="0" fontId="4" fillId="2" borderId="47" xfId="2" applyFont="1" applyFill="1" applyBorder="1" applyAlignment="1">
      <alignment horizontal="center" vertical="center" wrapText="1"/>
    </xf>
    <xf numFmtId="0" fontId="4" fillId="2" borderId="57" xfId="2" applyFont="1" applyFill="1" applyBorder="1" applyAlignment="1">
      <alignment horizontal="center" vertical="center"/>
    </xf>
    <xf numFmtId="0" fontId="4" fillId="2" borderId="5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56" xfId="2" applyFont="1" applyFill="1" applyBorder="1" applyAlignment="1">
      <alignment horizontal="center" vertical="center"/>
    </xf>
    <xf numFmtId="0" fontId="4" fillId="2" borderId="7" xfId="2" applyFont="1" applyFill="1" applyBorder="1" applyAlignment="1">
      <alignment horizontal="center" vertical="center"/>
    </xf>
    <xf numFmtId="0" fontId="4" fillId="0" borderId="57" xfId="2" applyFont="1" applyBorder="1" applyAlignment="1">
      <alignment horizontal="center" vertical="center"/>
    </xf>
    <xf numFmtId="0" fontId="4" fillId="0" borderId="47" xfId="2" applyFont="1" applyBorder="1" applyAlignment="1">
      <alignment horizontal="center" vertical="center"/>
    </xf>
    <xf numFmtId="0" fontId="4" fillId="0" borderId="42" xfId="2" applyFont="1" applyBorder="1" applyAlignment="1">
      <alignment horizontal="center" vertical="center"/>
    </xf>
    <xf numFmtId="0" fontId="4" fillId="0" borderId="9" xfId="2" applyFont="1" applyBorder="1" applyAlignment="1">
      <alignment horizontal="center" vertical="center"/>
    </xf>
    <xf numFmtId="0" fontId="4" fillId="0" borderId="0" xfId="2" applyAlignment="1">
      <alignment horizontal="center"/>
    </xf>
    <xf numFmtId="0" fontId="4" fillId="0" borderId="32" xfId="2" applyBorder="1" applyAlignment="1">
      <alignment horizontal="center"/>
    </xf>
    <xf numFmtId="0" fontId="9" fillId="0" borderId="85" xfId="2" applyFont="1" applyBorder="1" applyAlignment="1">
      <alignment horizontal="left" vertical="center" wrapText="1"/>
    </xf>
    <xf numFmtId="0" fontId="9" fillId="0" borderId="86" xfId="2" applyFont="1" applyBorder="1" applyAlignment="1">
      <alignment horizontal="left" vertical="center"/>
    </xf>
    <xf numFmtId="0" fontId="9" fillId="0" borderId="87" xfId="2" applyFont="1" applyBorder="1" applyAlignment="1">
      <alignment horizontal="left" vertical="center"/>
    </xf>
    <xf numFmtId="0" fontId="9" fillId="0" borderId="88" xfId="2" applyFont="1" applyBorder="1" applyAlignment="1">
      <alignment horizontal="left" vertical="center"/>
    </xf>
    <xf numFmtId="0" fontId="4" fillId="0" borderId="36" xfId="2" applyFont="1" applyBorder="1" applyAlignment="1">
      <alignment horizontal="distributed" vertical="center" justifyLastLine="1"/>
    </xf>
    <xf numFmtId="0" fontId="4" fillId="0" borderId="12" xfId="2" applyFont="1" applyBorder="1" applyAlignment="1">
      <alignment horizontal="center" vertical="center" justifyLastLine="1"/>
    </xf>
    <xf numFmtId="0" fontId="4" fillId="0" borderId="45" xfId="2" applyFont="1" applyBorder="1" applyAlignment="1">
      <alignment horizontal="center" vertical="center" justifyLastLine="1"/>
    </xf>
    <xf numFmtId="0" fontId="4" fillId="0" borderId="13" xfId="2" applyFont="1" applyBorder="1" applyAlignment="1">
      <alignment horizontal="center" vertical="center" justifyLastLine="1"/>
    </xf>
    <xf numFmtId="0" fontId="4" fillId="0" borderId="37" xfId="2" applyFont="1" applyBorder="1" applyAlignment="1">
      <alignment horizontal="distributed" vertical="center" justifyLastLine="1"/>
    </xf>
    <xf numFmtId="0" fontId="4" fillId="0" borderId="56" xfId="2" applyFont="1" applyBorder="1" applyAlignment="1">
      <alignment horizontal="center" vertical="center"/>
    </xf>
    <xf numFmtId="0" fontId="4" fillId="0" borderId="7" xfId="2" applyFont="1" applyBorder="1" applyAlignment="1">
      <alignment horizontal="center" vertical="center"/>
    </xf>
    <xf numFmtId="0" fontId="4" fillId="0" borderId="29" xfId="2" applyFont="1" applyBorder="1" applyAlignment="1">
      <alignment horizontal="center" vertical="center"/>
    </xf>
    <xf numFmtId="0" fontId="4" fillId="0" borderId="10" xfId="2" applyFont="1" applyBorder="1" applyAlignment="1">
      <alignment horizontal="center" vertical="center"/>
    </xf>
    <xf numFmtId="0" fontId="4" fillId="0" borderId="31" xfId="2" applyFont="1" applyBorder="1" applyAlignment="1">
      <alignment horizontal="center" vertical="center"/>
    </xf>
    <xf numFmtId="0" fontId="4" fillId="0" borderId="38" xfId="2" applyFont="1" applyBorder="1" applyAlignment="1">
      <alignment horizontal="center" vertical="center"/>
    </xf>
    <xf numFmtId="0" fontId="4" fillId="0" borderId="16" xfId="2" applyFont="1" applyFill="1" applyBorder="1" applyAlignment="1">
      <alignment horizontal="distributed" vertical="center"/>
    </xf>
    <xf numFmtId="0" fontId="4" fillId="0" borderId="28" xfId="2" applyFont="1" applyFill="1" applyBorder="1" applyAlignment="1">
      <alignment horizontal="distributed" vertical="center"/>
    </xf>
    <xf numFmtId="0" fontId="23" fillId="0" borderId="3" xfId="2" applyFont="1" applyFill="1" applyBorder="1" applyAlignment="1">
      <alignment horizontal="left" vertical="center"/>
    </xf>
    <xf numFmtId="0" fontId="23" fillId="0" borderId="3" xfId="2" applyFont="1" applyBorder="1" applyAlignment="1">
      <alignment horizontal="left" vertical="center"/>
    </xf>
    <xf numFmtId="0" fontId="4" fillId="0" borderId="30" xfId="2" applyFont="1" applyBorder="1" applyAlignment="1">
      <alignment vertical="center" shrinkToFit="1"/>
    </xf>
    <xf numFmtId="0" fontId="4" fillId="0" borderId="8" xfId="2" applyFont="1" applyFill="1" applyBorder="1" applyAlignment="1">
      <alignment horizontal="distributed" vertical="center"/>
    </xf>
    <xf numFmtId="0" fontId="4" fillId="0" borderId="25" xfId="2" applyFont="1" applyFill="1" applyBorder="1" applyAlignment="1">
      <alignment horizontal="distributed" vertical="center"/>
    </xf>
    <xf numFmtId="0" fontId="4" fillId="0" borderId="36"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7"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59" xfId="2" applyFont="1" applyFill="1" applyBorder="1" applyAlignment="1">
      <alignment horizontal="center" vertical="distributed" textRotation="255"/>
    </xf>
    <xf numFmtId="0" fontId="4" fillId="0" borderId="60" xfId="2" applyFont="1" applyFill="1" applyBorder="1" applyAlignment="1">
      <alignment horizontal="center" vertical="distributed" textRotation="255"/>
    </xf>
    <xf numFmtId="0" fontId="4" fillId="0" borderId="35"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35" xfId="2" applyFont="1" applyBorder="1" applyAlignment="1">
      <alignment horizontal="center" vertical="center"/>
    </xf>
    <xf numFmtId="0" fontId="4" fillId="0" borderId="30" xfId="2" applyFont="1" applyBorder="1" applyAlignment="1">
      <alignment horizontal="center" vertical="center"/>
    </xf>
    <xf numFmtId="0" fontId="4" fillId="0" borderId="39"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38" fontId="16" fillId="2" borderId="12" xfId="3" applyFont="1" applyFill="1" applyBorder="1" applyAlignment="1">
      <alignment horizontal="distributed" vertical="center" justifyLastLine="1"/>
    </xf>
    <xf numFmtId="38" fontId="16" fillId="2" borderId="46" xfId="3" applyFont="1" applyFill="1" applyBorder="1" applyAlignment="1">
      <alignment horizontal="distributed" vertical="center" justifyLastLine="1"/>
    </xf>
    <xf numFmtId="38" fontId="4" fillId="2" borderId="8" xfId="3" applyFont="1" applyFill="1" applyBorder="1" applyAlignment="1">
      <alignment vertical="center"/>
    </xf>
    <xf numFmtId="38" fontId="16" fillId="2" borderId="13" xfId="3" applyFont="1" applyFill="1" applyBorder="1" applyAlignment="1">
      <alignment horizontal="distributed" vertical="center" justifyLastLine="1"/>
    </xf>
    <xf numFmtId="38" fontId="16" fillId="2" borderId="12" xfId="3" applyFont="1" applyFill="1" applyBorder="1" applyAlignment="1">
      <alignment horizontal="center" vertical="center" shrinkToFit="1"/>
    </xf>
    <xf numFmtId="38" fontId="16" fillId="2" borderId="13" xfId="3" applyFont="1" applyFill="1" applyBorder="1" applyAlignment="1">
      <alignment horizontal="center" vertical="center" shrinkToFit="1"/>
    </xf>
    <xf numFmtId="38" fontId="4" fillId="2" borderId="12" xfId="3" applyFont="1" applyFill="1" applyBorder="1" applyAlignment="1">
      <alignment horizontal="distributed" vertical="center" justifyLastLine="1"/>
    </xf>
    <xf numFmtId="38" fontId="4" fillId="2" borderId="13" xfId="3" applyFont="1" applyFill="1" applyBorder="1" applyAlignment="1">
      <alignment horizontal="distributed" vertical="center" justifyLastLine="1"/>
    </xf>
    <xf numFmtId="38" fontId="4" fillId="4" borderId="16" xfId="3" applyFont="1" applyFill="1" applyBorder="1" applyAlignment="1">
      <alignment horizontal="distributed" vertical="center"/>
    </xf>
    <xf numFmtId="38" fontId="4" fillId="4" borderId="28" xfId="3" applyFont="1" applyFill="1" applyBorder="1" applyAlignment="1">
      <alignment horizontal="distributed" vertical="center"/>
    </xf>
    <xf numFmtId="38" fontId="4" fillId="2" borderId="25" xfId="3" applyFont="1" applyFill="1" applyBorder="1" applyAlignment="1">
      <alignment horizontal="distributed" vertical="center"/>
    </xf>
    <xf numFmtId="38" fontId="17" fillId="2" borderId="32" xfId="3" applyFont="1" applyFill="1" applyBorder="1" applyAlignment="1">
      <alignment horizontal="center" vertical="center"/>
    </xf>
    <xf numFmtId="38" fontId="17" fillId="2" borderId="3" xfId="3" applyFont="1" applyFill="1" applyBorder="1" applyAlignment="1">
      <alignment horizontal="center" vertical="center"/>
    </xf>
    <xf numFmtId="0" fontId="4" fillId="0" borderId="0" xfId="2" applyFont="1" applyBorder="1" applyAlignment="1">
      <alignment horizontal="distributed" vertical="center" shrinkToFit="1"/>
    </xf>
    <xf numFmtId="0" fontId="4" fillId="0" borderId="8" xfId="2" applyFont="1" applyBorder="1" applyAlignment="1">
      <alignment horizontal="distributed" vertical="center" shrinkToFit="1"/>
    </xf>
    <xf numFmtId="0" fontId="4" fillId="0" borderId="41" xfId="2" applyFont="1" applyBorder="1" applyAlignment="1">
      <alignment horizontal="center" vertical="center"/>
    </xf>
    <xf numFmtId="0" fontId="4" fillId="0" borderId="28" xfId="2" applyFont="1" applyBorder="1" applyAlignment="1">
      <alignment horizontal="center" vertical="center"/>
    </xf>
    <xf numFmtId="0" fontId="4" fillId="0" borderId="28" xfId="2" applyFont="1" applyBorder="1" applyAlignment="1">
      <alignment horizontal="distributed" vertical="center" wrapText="1" shrinkToFit="1"/>
    </xf>
    <xf numFmtId="0" fontId="4" fillId="0" borderId="8" xfId="2" applyFont="1" applyBorder="1" applyAlignment="1">
      <alignment horizontal="distributed" vertical="center" wrapText="1" shrinkToFit="1"/>
    </xf>
    <xf numFmtId="0" fontId="4" fillId="0" borderId="28" xfId="2" applyFont="1" applyBorder="1" applyAlignment="1">
      <alignment horizontal="distributed" vertical="center" shrinkToFit="1"/>
    </xf>
    <xf numFmtId="0" fontId="4" fillId="0" borderId="32" xfId="2" applyFont="1" applyBorder="1" applyAlignment="1">
      <alignment horizontal="distributed" vertical="center" shrinkToFit="1"/>
    </xf>
    <xf numFmtId="0" fontId="4" fillId="0" borderId="28" xfId="2" applyFont="1" applyFill="1" applyBorder="1" applyAlignment="1">
      <alignment horizontal="distributed" vertical="center" shrinkToFit="1"/>
    </xf>
    <xf numFmtId="0" fontId="4" fillId="0" borderId="8" xfId="2" applyFont="1" applyFill="1" applyBorder="1" applyAlignment="1">
      <alignment horizontal="distributed" vertical="center" shrinkToFit="1"/>
    </xf>
    <xf numFmtId="0" fontId="12" fillId="0" borderId="105" xfId="5" applyFont="1" applyBorder="1" applyAlignment="1">
      <alignment horizontal="center" vertical="center" wrapText="1" justifyLastLine="1" shrinkToFit="1"/>
    </xf>
    <xf numFmtId="0" fontId="12" fillId="0" borderId="112" xfId="5" applyFont="1" applyBorder="1" applyAlignment="1">
      <alignment horizontal="center" vertical="center" wrapText="1" justifyLastLine="1" shrinkToFit="1"/>
    </xf>
    <xf numFmtId="0" fontId="12" fillId="0" borderId="105" xfId="5" applyFont="1" applyBorder="1" applyAlignment="1">
      <alignment horizontal="center" vertical="center" justifyLastLine="1" shrinkToFit="1"/>
    </xf>
    <xf numFmtId="0" fontId="12" fillId="0" borderId="100" xfId="5" applyFont="1" applyBorder="1" applyAlignment="1">
      <alignment horizontal="center" vertical="center" wrapText="1" justifyLastLine="1" shrinkToFit="1"/>
    </xf>
    <xf numFmtId="0" fontId="12" fillId="0" borderId="111" xfId="5" applyFont="1" applyBorder="1" applyAlignment="1">
      <alignment horizontal="center" vertical="center" wrapText="1" justifyLastLine="1" shrinkToFit="1"/>
    </xf>
    <xf numFmtId="0" fontId="12" fillId="0" borderId="93" xfId="5" applyFont="1" applyBorder="1" applyAlignment="1">
      <alignment horizontal="center" vertical="center" justifyLastLine="1" shrinkToFit="1"/>
    </xf>
    <xf numFmtId="0" fontId="12" fillId="0" borderId="113" xfId="5" applyFont="1" applyBorder="1" applyAlignment="1">
      <alignment horizontal="center" vertical="center" wrapText="1" justifyLastLine="1"/>
    </xf>
    <xf numFmtId="0" fontId="12" fillId="0" borderId="110" xfId="5" applyFont="1" applyBorder="1" applyAlignment="1">
      <alignment horizontal="center" vertical="center" wrapText="1" justifyLastLine="1"/>
    </xf>
    <xf numFmtId="0" fontId="12" fillId="0" borderId="109" xfId="5" applyFont="1" applyBorder="1" applyAlignment="1">
      <alignment horizontal="center" vertical="center" wrapText="1" justifyLastLine="1"/>
    </xf>
    <xf numFmtId="0" fontId="4" fillId="0" borderId="7" xfId="5" applyFont="1" applyBorder="1" applyAlignment="1">
      <alignment horizontal="distributed" vertical="center" justifyLastLine="1"/>
    </xf>
    <xf numFmtId="0" fontId="4" fillId="0" borderId="15" xfId="5" applyFont="1" applyBorder="1" applyAlignment="1">
      <alignment horizontal="distributed" vertical="center" justifyLastLine="1"/>
    </xf>
    <xf numFmtId="0" fontId="12" fillId="0" borderId="8" xfId="5" applyFont="1" applyBorder="1" applyAlignment="1">
      <alignment horizontal="distributed" vertical="center" justifyLastLine="1"/>
    </xf>
    <xf numFmtId="0" fontId="12" fillId="0" borderId="16" xfId="5" applyFont="1" applyBorder="1" applyAlignment="1">
      <alignment horizontal="distributed" vertical="center" justifyLastLine="1"/>
    </xf>
    <xf numFmtId="0" fontId="12" fillId="0" borderId="15" xfId="5" applyFont="1" applyBorder="1" applyAlignment="1">
      <alignment horizontal="distributed" vertical="center" justifyLastLine="1"/>
    </xf>
    <xf numFmtId="0" fontId="12" fillId="0" borderId="28" xfId="5" applyFont="1" applyBorder="1" applyAlignment="1">
      <alignment horizontal="distributed" vertical="center" justifyLastLine="1"/>
    </xf>
    <xf numFmtId="0" fontId="12" fillId="0" borderId="0" xfId="5" applyFont="1" applyBorder="1" applyAlignment="1">
      <alignment horizontal="distributed" vertical="center" justifyLastLine="1"/>
    </xf>
    <xf numFmtId="0" fontId="9" fillId="0" borderId="57" xfId="6" applyFont="1" applyBorder="1" applyAlignment="1">
      <alignment horizontal="center" vertical="center"/>
    </xf>
    <xf numFmtId="0" fontId="9" fillId="0" borderId="47" xfId="6" applyFont="1" applyBorder="1" applyAlignment="1">
      <alignment horizontal="center" vertical="center"/>
    </xf>
    <xf numFmtId="0" fontId="4" fillId="0" borderId="98" xfId="6" applyFont="1" applyBorder="1" applyAlignment="1">
      <alignment horizontal="center" vertical="center"/>
    </xf>
    <xf numFmtId="0" fontId="4" fillId="0" borderId="17" xfId="6" applyFont="1" applyBorder="1" applyAlignment="1">
      <alignment horizontal="center" vertical="center"/>
    </xf>
    <xf numFmtId="0" fontId="4" fillId="0" borderId="57" xfId="6" applyFont="1" applyBorder="1" applyAlignment="1">
      <alignment horizontal="center" vertical="center" wrapText="1"/>
    </xf>
    <xf numFmtId="0" fontId="4" fillId="0" borderId="59" xfId="6" applyFont="1" applyBorder="1" applyAlignment="1">
      <alignment horizontal="center" vertical="center" wrapText="1"/>
    </xf>
    <xf numFmtId="0" fontId="4" fillId="0" borderId="47" xfId="6" applyFont="1" applyBorder="1" applyAlignment="1">
      <alignment horizontal="center" vertical="center" wrapText="1"/>
    </xf>
    <xf numFmtId="0" fontId="4" fillId="0" borderId="56" xfId="6" applyFont="1" applyBorder="1" applyAlignment="1">
      <alignment horizontal="center" vertical="center"/>
    </xf>
    <xf numFmtId="0" fontId="4" fillId="0" borderId="42" xfId="6" applyFont="1" applyBorder="1" applyAlignment="1">
      <alignment horizontal="center" vertical="center"/>
    </xf>
    <xf numFmtId="0" fontId="4" fillId="0" borderId="7" xfId="6" applyFont="1" applyBorder="1" applyAlignment="1">
      <alignment horizontal="center" vertical="center"/>
    </xf>
    <xf numFmtId="0" fontId="4" fillId="0" borderId="9" xfId="6" applyFont="1" applyBorder="1" applyAlignment="1">
      <alignment horizontal="center" vertical="center"/>
    </xf>
    <xf numFmtId="0" fontId="9" fillId="0" borderId="121" xfId="6" applyFont="1" applyBorder="1" applyAlignment="1">
      <alignment horizontal="center" vertical="center" shrinkToFit="1"/>
    </xf>
    <xf numFmtId="0" fontId="9" fillId="0" borderId="68" xfId="6" applyFont="1" applyBorder="1" applyAlignment="1">
      <alignment horizontal="center" vertical="center" shrinkToFit="1"/>
    </xf>
    <xf numFmtId="0" fontId="4" fillId="0" borderId="8" xfId="6" applyFont="1" applyBorder="1" applyAlignment="1">
      <alignment horizontal="right" vertical="center"/>
    </xf>
    <xf numFmtId="0" fontId="4" fillId="0" borderId="56" xfId="6" applyFont="1" applyBorder="1" applyAlignment="1">
      <alignment horizontal="distributed" vertical="center" justifyLastLine="1"/>
    </xf>
    <xf numFmtId="0" fontId="4" fillId="0" borderId="28" xfId="6" applyFont="1" applyBorder="1" applyAlignment="1">
      <alignment horizontal="distributed" vertical="center" justifyLastLine="1"/>
    </xf>
    <xf numFmtId="0" fontId="4" fillId="0" borderId="42" xfId="6" applyFont="1" applyBorder="1" applyAlignment="1">
      <alignment horizontal="distributed" vertical="center" justifyLastLine="1"/>
    </xf>
    <xf numFmtId="0" fontId="4" fillId="0" borderId="52" xfId="6" applyFont="1" applyBorder="1" applyAlignment="1">
      <alignment horizontal="distributed" vertical="center" justifyLastLine="1"/>
    </xf>
    <xf numFmtId="0" fontId="4" fillId="0" borderId="0" xfId="6" applyFont="1" applyBorder="1" applyAlignment="1">
      <alignment horizontal="distributed" vertical="center" justifyLastLine="1"/>
    </xf>
    <xf numFmtId="0" fontId="4" fillId="0" borderId="53" xfId="6" applyFont="1" applyBorder="1" applyAlignment="1">
      <alignment horizontal="distributed" vertical="center" justifyLastLine="1"/>
    </xf>
    <xf numFmtId="0" fontId="4" fillId="0" borderId="7" xfId="6" applyFont="1" applyBorder="1" applyAlignment="1">
      <alignment horizontal="distributed" vertical="center" justifyLastLine="1"/>
    </xf>
    <xf numFmtId="0" fontId="4" fillId="0" borderId="8" xfId="6" applyFont="1" applyBorder="1" applyAlignment="1">
      <alignment horizontal="distributed" vertical="center" justifyLastLine="1"/>
    </xf>
    <xf numFmtId="0" fontId="4" fillId="0" borderId="9" xfId="6" applyFont="1" applyBorder="1" applyAlignment="1">
      <alignment horizontal="distributed" vertical="center" justifyLastLine="1"/>
    </xf>
    <xf numFmtId="0" fontId="4" fillId="0" borderId="57" xfId="6" applyFont="1" applyBorder="1" applyAlignment="1">
      <alignment horizontal="center" vertical="center" shrinkToFit="1"/>
    </xf>
    <xf numFmtId="0" fontId="4" fillId="0" borderId="47" xfId="6" applyFont="1" applyBorder="1" applyAlignment="1">
      <alignment horizontal="center" vertical="center" shrinkToFit="1"/>
    </xf>
    <xf numFmtId="0" fontId="4" fillId="0" borderId="16" xfId="6" applyFont="1" applyBorder="1" applyAlignment="1">
      <alignment horizontal="center" vertical="center"/>
    </xf>
    <xf numFmtId="0" fontId="4" fillId="0" borderId="120" xfId="6" applyFont="1" applyBorder="1" applyAlignment="1">
      <alignment horizontal="center" vertical="center"/>
    </xf>
    <xf numFmtId="0" fontId="4" fillId="0" borderId="15" xfId="6" applyFont="1" applyBorder="1" applyAlignment="1">
      <alignment horizontal="right" vertical="center" shrinkToFit="1"/>
    </xf>
    <xf numFmtId="0" fontId="4" fillId="0" borderId="16" xfId="5" applyFont="1" applyBorder="1">
      <alignment vertical="center"/>
    </xf>
    <xf numFmtId="0" fontId="4" fillId="0" borderId="16" xfId="6" applyFont="1" applyBorder="1" applyAlignment="1">
      <alignment horizontal="right" vertical="center" shrinkToFit="1"/>
    </xf>
    <xf numFmtId="0" fontId="4" fillId="0" borderId="120" xfId="5" applyFont="1" applyBorder="1">
      <alignment vertical="center"/>
    </xf>
    <xf numFmtId="0" fontId="4" fillId="0" borderId="15" xfId="6" applyFont="1" applyBorder="1" applyAlignment="1">
      <alignment horizontal="center" vertical="center" shrinkToFit="1"/>
    </xf>
    <xf numFmtId="0" fontId="4" fillId="0" borderId="16" xfId="6" applyFont="1" applyBorder="1" applyAlignment="1">
      <alignment horizontal="center" vertical="center" shrinkToFit="1"/>
    </xf>
    <xf numFmtId="0" fontId="9" fillId="0" borderId="0" xfId="6" applyFont="1" applyBorder="1" applyAlignment="1">
      <alignment horizontal="left" vertical="center" wrapText="1"/>
    </xf>
    <xf numFmtId="0" fontId="9" fillId="0" borderId="0" xfId="6" applyFont="1" applyBorder="1" applyAlignment="1">
      <alignment horizontal="left" vertical="center"/>
    </xf>
    <xf numFmtId="0" fontId="4" fillId="0" borderId="28" xfId="5" applyFont="1" applyBorder="1">
      <alignment vertical="center"/>
    </xf>
    <xf numFmtId="0" fontId="4" fillId="0" borderId="119" xfId="5" applyFont="1" applyBorder="1">
      <alignment vertical="center"/>
    </xf>
    <xf numFmtId="0" fontId="4" fillId="0" borderId="52" xfId="5" applyFont="1" applyBorder="1">
      <alignment vertical="center"/>
    </xf>
    <xf numFmtId="0" fontId="4" fillId="0" borderId="0" xfId="5" applyFont="1">
      <alignment vertical="center"/>
    </xf>
    <xf numFmtId="0" fontId="4" fillId="0" borderId="54" xfId="5" applyFont="1" applyBorder="1">
      <alignment vertical="center"/>
    </xf>
    <xf numFmtId="0" fontId="4" fillId="0" borderId="7" xfId="5" applyFont="1" applyBorder="1">
      <alignment vertical="center"/>
    </xf>
    <xf numFmtId="0" fontId="4" fillId="0" borderId="8" xfId="5" applyFont="1" applyBorder="1">
      <alignment vertical="center"/>
    </xf>
    <xf numFmtId="0" fontId="4" fillId="0" borderId="55" xfId="5" applyFont="1" applyBorder="1">
      <alignment vertical="center"/>
    </xf>
    <xf numFmtId="0" fontId="4" fillId="2" borderId="0" xfId="2" applyFont="1" applyFill="1" applyAlignment="1">
      <alignment vertical="top" wrapText="1"/>
    </xf>
    <xf numFmtId="0" fontId="4" fillId="2" borderId="15" xfId="2" applyFont="1" applyFill="1" applyBorder="1" applyAlignment="1">
      <alignment horizontal="distributed" vertical="center" justifyLastLine="1"/>
    </xf>
    <xf numFmtId="0" fontId="4" fillId="2" borderId="16" xfId="2" applyFont="1" applyFill="1" applyBorder="1" applyAlignment="1">
      <alignment horizontal="distributed" vertical="center" justifyLastLine="1"/>
    </xf>
    <xf numFmtId="3" fontId="6" fillId="2" borderId="16" xfId="2" applyNumberFormat="1" applyFont="1" applyFill="1" applyBorder="1" applyAlignment="1">
      <alignment vertical="center"/>
    </xf>
    <xf numFmtId="0" fontId="4" fillId="2" borderId="43" xfId="2" applyFont="1" applyFill="1" applyBorder="1" applyAlignment="1">
      <alignment horizontal="left" vertical="center"/>
    </xf>
    <xf numFmtId="0" fontId="4" fillId="2" borderId="25" xfId="2" applyFont="1" applyFill="1" applyBorder="1" applyAlignment="1">
      <alignment horizontal="left" vertical="center"/>
    </xf>
    <xf numFmtId="3" fontId="6" fillId="2" borderId="25" xfId="2" applyNumberFormat="1" applyFont="1" applyFill="1" applyBorder="1" applyAlignment="1">
      <alignment vertical="center"/>
    </xf>
    <xf numFmtId="0" fontId="15" fillId="2" borderId="16" xfId="2" applyFont="1" applyFill="1" applyBorder="1" applyAlignment="1">
      <alignment horizontal="distributed" vertical="center"/>
    </xf>
    <xf numFmtId="0" fontId="4" fillId="2" borderId="56" xfId="2" applyFont="1" applyFill="1" applyBorder="1" applyAlignment="1">
      <alignment horizontal="center" vertical="center" textRotation="255"/>
    </xf>
    <xf numFmtId="0" fontId="4" fillId="2" borderId="28" xfId="2" applyFont="1" applyFill="1" applyBorder="1" applyAlignment="1">
      <alignment horizontal="center" vertical="center" textRotation="255"/>
    </xf>
    <xf numFmtId="0" fontId="4" fillId="2" borderId="52" xfId="2" applyFont="1" applyFill="1" applyBorder="1" applyAlignment="1">
      <alignment horizontal="center" vertical="center" textRotation="255"/>
    </xf>
    <xf numFmtId="0" fontId="4" fillId="2" borderId="0" xfId="2" applyFont="1" applyFill="1" applyBorder="1" applyAlignment="1">
      <alignment horizontal="center" vertical="center" textRotation="255"/>
    </xf>
    <xf numFmtId="0" fontId="4" fillId="2" borderId="7" xfId="2" applyFont="1" applyFill="1" applyBorder="1" applyAlignment="1">
      <alignment horizontal="center" vertical="center" textRotation="255"/>
    </xf>
    <xf numFmtId="0" fontId="4" fillId="2" borderId="8" xfId="2" applyFont="1" applyFill="1" applyBorder="1" applyAlignment="1">
      <alignment horizontal="center" vertical="center" textRotation="255"/>
    </xf>
    <xf numFmtId="3" fontId="6" fillId="2" borderId="16" xfId="2" applyNumberFormat="1" applyFont="1" applyFill="1" applyBorder="1" applyAlignment="1">
      <alignment horizontal="right" vertical="center"/>
    </xf>
    <xf numFmtId="0" fontId="4" fillId="2" borderId="41" xfId="2" applyFont="1" applyFill="1" applyBorder="1" applyAlignment="1">
      <alignment horizontal="center" vertical="distributed" textRotation="255" justifyLastLine="1"/>
    </xf>
    <xf numFmtId="0" fontId="4" fillId="2" borderId="42" xfId="2" applyFont="1" applyFill="1" applyBorder="1" applyAlignment="1">
      <alignment horizontal="center" vertical="distributed" textRotation="255" justifyLastLine="1"/>
    </xf>
    <xf numFmtId="0" fontId="4" fillId="2" borderId="39" xfId="2" applyFont="1" applyFill="1" applyBorder="1" applyAlignment="1">
      <alignment horizontal="center" vertical="distributed" textRotation="255" justifyLastLine="1"/>
    </xf>
    <xf numFmtId="0" fontId="4" fillId="2" borderId="53" xfId="2" applyFont="1" applyFill="1" applyBorder="1" applyAlignment="1">
      <alignment horizontal="center" vertical="distributed" textRotation="255" justifyLastLine="1"/>
    </xf>
    <xf numFmtId="0" fontId="4" fillId="2" borderId="6" xfId="2" applyFont="1" applyFill="1" applyBorder="1" applyAlignment="1">
      <alignment horizontal="center" vertical="distributed" textRotation="255" justifyLastLine="1"/>
    </xf>
    <xf numFmtId="0" fontId="4" fillId="2" borderId="9" xfId="2" applyFont="1" applyFill="1" applyBorder="1" applyAlignment="1">
      <alignment horizontal="center" vertical="distributed" textRotation="255" justifyLastLine="1"/>
    </xf>
    <xf numFmtId="0" fontId="4" fillId="2" borderId="42" xfId="2" applyFont="1" applyFill="1" applyBorder="1" applyAlignment="1">
      <alignment horizontal="center" vertical="center"/>
    </xf>
    <xf numFmtId="0" fontId="4" fillId="2" borderId="52" xfId="2" applyFont="1" applyFill="1" applyBorder="1" applyAlignment="1">
      <alignment horizontal="center" vertical="distributed" textRotation="255"/>
    </xf>
    <xf numFmtId="0" fontId="4" fillId="2" borderId="53" xfId="2" applyFont="1" applyFill="1" applyBorder="1" applyAlignment="1">
      <alignment horizontal="center" vertical="distributed" textRotation="255"/>
    </xf>
    <xf numFmtId="178" fontId="16" fillId="2" borderId="24" xfId="3" applyNumberFormat="1" applyFont="1" applyFill="1" applyBorder="1" applyAlignment="1">
      <alignment horizontal="center" vertical="center"/>
    </xf>
    <xf numFmtId="178" fontId="16" fillId="2" borderId="25" xfId="3" applyNumberFormat="1" applyFont="1" applyFill="1" applyBorder="1" applyAlignment="1">
      <alignment horizontal="center" vertical="center"/>
    </xf>
    <xf numFmtId="178" fontId="16" fillId="2" borderId="26" xfId="3" applyNumberFormat="1" applyFont="1" applyFill="1" applyBorder="1" applyAlignment="1">
      <alignment horizontal="center" vertical="center"/>
    </xf>
    <xf numFmtId="0" fontId="4" fillId="2" borderId="32" xfId="2" applyFont="1" applyFill="1" applyBorder="1" applyAlignment="1">
      <alignment horizontal="center" vertical="center"/>
    </xf>
    <xf numFmtId="0" fontId="4" fillId="2" borderId="11" xfId="2" applyFont="1" applyFill="1" applyBorder="1" applyAlignment="1">
      <alignment horizontal="distributed" vertical="center" justifyLastLine="1"/>
    </xf>
    <xf numFmtId="0" fontId="4" fillId="2" borderId="13" xfId="2" applyFont="1" applyFill="1" applyBorder="1" applyAlignment="1">
      <alignment horizontal="distributed" vertical="center" justifyLastLine="1"/>
    </xf>
    <xf numFmtId="0" fontId="4" fillId="2" borderId="46" xfId="2" applyFont="1" applyFill="1" applyBorder="1" applyAlignment="1">
      <alignment horizontal="distributed" vertical="center"/>
    </xf>
    <xf numFmtId="38" fontId="6" fillId="2" borderId="15" xfId="3" applyFont="1" applyFill="1" applyBorder="1" applyAlignment="1">
      <alignment horizontal="right" vertical="center"/>
    </xf>
    <xf numFmtId="38" fontId="6" fillId="2" borderId="16" xfId="3" applyFont="1" applyFill="1" applyBorder="1" applyAlignment="1">
      <alignment horizontal="right" vertical="center"/>
    </xf>
    <xf numFmtId="191" fontId="6" fillId="2" borderId="15" xfId="3" applyNumberFormat="1" applyFont="1" applyFill="1" applyBorder="1" applyAlignment="1">
      <alignment horizontal="right" vertical="center"/>
    </xf>
    <xf numFmtId="191" fontId="6" fillId="2" borderId="16" xfId="3" applyNumberFormat="1" applyFont="1" applyFill="1" applyBorder="1" applyAlignment="1">
      <alignment horizontal="right" vertical="center"/>
    </xf>
    <xf numFmtId="192" fontId="6" fillId="2" borderId="15" xfId="3" applyNumberFormat="1" applyFont="1" applyFill="1" applyBorder="1" applyAlignment="1">
      <alignment horizontal="right" vertical="center"/>
    </xf>
    <xf numFmtId="192" fontId="6" fillId="2" borderId="16" xfId="3" applyNumberFormat="1" applyFont="1" applyFill="1" applyBorder="1" applyAlignment="1">
      <alignment horizontal="right" vertical="center"/>
    </xf>
    <xf numFmtId="0" fontId="4" fillId="2" borderId="32" xfId="2" applyFont="1" applyFill="1" applyBorder="1" applyAlignment="1">
      <alignment horizontal="distributed" vertical="center"/>
    </xf>
    <xf numFmtId="38" fontId="6" fillId="2" borderId="49" xfId="3" applyFont="1" applyFill="1" applyBorder="1" applyAlignment="1">
      <alignment horizontal="right" vertical="center"/>
    </xf>
    <xf numFmtId="38" fontId="6" fillId="2" borderId="32" xfId="3" applyFont="1" applyFill="1" applyBorder="1" applyAlignment="1">
      <alignment horizontal="right" vertical="center"/>
    </xf>
    <xf numFmtId="191" fontId="6" fillId="2" borderId="49" xfId="3" applyNumberFormat="1" applyFont="1" applyFill="1" applyBorder="1" applyAlignment="1">
      <alignment horizontal="right" vertical="center"/>
    </xf>
    <xf numFmtId="191" fontId="6" fillId="2" borderId="32" xfId="3" applyNumberFormat="1" applyFont="1" applyFill="1" applyBorder="1" applyAlignment="1">
      <alignment horizontal="right" vertical="center"/>
    </xf>
    <xf numFmtId="192" fontId="6" fillId="2" borderId="49" xfId="3" applyNumberFormat="1" applyFont="1" applyFill="1" applyBorder="1" applyAlignment="1">
      <alignment horizontal="right" vertical="center"/>
    </xf>
    <xf numFmtId="192" fontId="6" fillId="2" borderId="32" xfId="3" applyNumberFormat="1" applyFont="1" applyFill="1" applyBorder="1" applyAlignment="1">
      <alignment horizontal="right" vertical="center"/>
    </xf>
    <xf numFmtId="38" fontId="6" fillId="2" borderId="24" xfId="3" applyFont="1" applyFill="1" applyBorder="1" applyAlignment="1">
      <alignment horizontal="right" vertical="center"/>
    </xf>
    <xf numFmtId="38" fontId="6" fillId="2" borderId="25" xfId="3" applyFont="1" applyFill="1" applyBorder="1" applyAlignment="1">
      <alignment horizontal="right" vertical="center"/>
    </xf>
    <xf numFmtId="0" fontId="4" fillId="2" borderId="30" xfId="2" applyFont="1" applyFill="1" applyBorder="1" applyAlignment="1">
      <alignment horizontal="center" vertical="center"/>
    </xf>
    <xf numFmtId="0" fontId="4" fillId="2" borderId="51" xfId="2" applyFont="1" applyFill="1" applyBorder="1" applyAlignment="1">
      <alignment horizontal="center" vertical="center"/>
    </xf>
    <xf numFmtId="193" fontId="16" fillId="0" borderId="15" xfId="3" applyNumberFormat="1" applyFont="1" applyFill="1" applyBorder="1" applyAlignment="1">
      <alignment horizontal="center" vertical="center"/>
    </xf>
    <xf numFmtId="193" fontId="16" fillId="0" borderId="16" xfId="3" applyNumberFormat="1" applyFont="1" applyFill="1" applyBorder="1" applyAlignment="1">
      <alignment horizontal="center" vertical="center"/>
    </xf>
    <xf numFmtId="193" fontId="16" fillId="0" borderId="17" xfId="3" applyNumberFormat="1" applyFont="1" applyFill="1" applyBorder="1" applyAlignment="1">
      <alignment horizontal="center" vertical="center"/>
    </xf>
    <xf numFmtId="178" fontId="16" fillId="2" borderId="15" xfId="3" applyNumberFormat="1" applyFont="1" applyFill="1" applyBorder="1" applyAlignment="1">
      <alignment horizontal="center" vertical="center"/>
    </xf>
    <xf numFmtId="178" fontId="16" fillId="2" borderId="16" xfId="3" applyNumberFormat="1" applyFont="1" applyFill="1" applyBorder="1" applyAlignment="1">
      <alignment horizontal="center" vertical="center"/>
    </xf>
    <xf numFmtId="178" fontId="16" fillId="2" borderId="17" xfId="3" applyNumberFormat="1" applyFont="1" applyFill="1" applyBorder="1" applyAlignment="1">
      <alignment horizontal="center" vertical="center"/>
    </xf>
    <xf numFmtId="0" fontId="4" fillId="2" borderId="25" xfId="2" applyFont="1" applyFill="1" applyBorder="1" applyAlignment="1">
      <alignment horizontal="distributed" vertical="center"/>
    </xf>
    <xf numFmtId="193" fontId="16" fillId="2" borderId="24" xfId="3" applyNumberFormat="1" applyFont="1" applyFill="1" applyBorder="1" applyAlignment="1">
      <alignment horizontal="center" vertical="center"/>
    </xf>
    <xf numFmtId="193" fontId="16" fillId="2" borderId="25" xfId="3" applyNumberFormat="1" applyFont="1" applyFill="1" applyBorder="1" applyAlignment="1">
      <alignment horizontal="center" vertical="center"/>
    </xf>
    <xf numFmtId="193" fontId="16" fillId="2" borderId="26" xfId="3" applyNumberFormat="1" applyFont="1" applyFill="1" applyBorder="1" applyAlignment="1">
      <alignment horizontal="center" vertical="center"/>
    </xf>
    <xf numFmtId="0" fontId="4" fillId="2" borderId="28" xfId="2" applyFont="1" applyFill="1" applyBorder="1" applyAlignment="1">
      <alignment horizontal="distributed" vertical="center"/>
    </xf>
    <xf numFmtId="38" fontId="6" fillId="2" borderId="56" xfId="3" applyFont="1" applyFill="1" applyBorder="1" applyAlignment="1">
      <alignment horizontal="right" vertical="center"/>
    </xf>
    <xf numFmtId="0" fontId="4" fillId="2" borderId="28" xfId="2" applyFont="1" applyFill="1" applyBorder="1" applyAlignment="1">
      <alignment horizontal="right" vertical="center"/>
    </xf>
    <xf numFmtId="191" fontId="6" fillId="2" borderId="56" xfId="3" applyNumberFormat="1" applyFont="1" applyFill="1" applyBorder="1" applyAlignment="1">
      <alignment vertical="center"/>
    </xf>
    <xf numFmtId="191" fontId="4" fillId="2" borderId="28" xfId="2" applyNumberFormat="1" applyFont="1" applyFill="1" applyBorder="1" applyAlignment="1">
      <alignment vertical="center"/>
    </xf>
    <xf numFmtId="192" fontId="6" fillId="2" borderId="56" xfId="3" applyNumberFormat="1" applyFont="1" applyFill="1" applyBorder="1" applyAlignment="1">
      <alignment horizontal="right" vertical="center"/>
    </xf>
    <xf numFmtId="192" fontId="6" fillId="2" borderId="28" xfId="3" applyNumberFormat="1" applyFont="1" applyFill="1" applyBorder="1" applyAlignment="1">
      <alignment horizontal="right" vertical="center"/>
    </xf>
    <xf numFmtId="191" fontId="6" fillId="2" borderId="15" xfId="3" applyNumberFormat="1" applyFont="1" applyFill="1" applyBorder="1" applyAlignment="1">
      <alignment vertical="center"/>
    </xf>
    <xf numFmtId="191" fontId="4" fillId="2" borderId="16" xfId="2" applyNumberFormat="1" applyFont="1" applyFill="1" applyBorder="1" applyAlignment="1">
      <alignment vertical="center"/>
    </xf>
    <xf numFmtId="0" fontId="4" fillId="2" borderId="53" xfId="2" applyFont="1" applyFill="1" applyBorder="1" applyAlignment="1">
      <alignment vertical="center" shrinkToFit="1"/>
    </xf>
    <xf numFmtId="0" fontId="4" fillId="2" borderId="9" xfId="2" applyFont="1" applyFill="1" applyBorder="1" applyAlignment="1">
      <alignment vertical="center" shrinkToFit="1"/>
    </xf>
    <xf numFmtId="0" fontId="4" fillId="2" borderId="48" xfId="2" applyFont="1" applyFill="1" applyBorder="1" applyAlignment="1">
      <alignment vertical="center"/>
    </xf>
    <xf numFmtId="0" fontId="4" fillId="2" borderId="33" xfId="2" applyFont="1" applyFill="1" applyBorder="1" applyAlignment="1">
      <alignment vertical="center"/>
    </xf>
    <xf numFmtId="191" fontId="6" fillId="2" borderId="24" xfId="3" applyNumberFormat="1" applyFont="1" applyFill="1" applyBorder="1" applyAlignment="1">
      <alignment horizontal="right" vertical="center"/>
    </xf>
    <xf numFmtId="191" fontId="6" fillId="2" borderId="25" xfId="3" applyNumberFormat="1" applyFont="1" applyFill="1" applyBorder="1" applyAlignment="1">
      <alignment horizontal="right" vertical="center"/>
    </xf>
    <xf numFmtId="192" fontId="6" fillId="2" borderId="24" xfId="3" applyNumberFormat="1" applyFont="1" applyFill="1" applyBorder="1" applyAlignment="1">
      <alignment horizontal="right" vertical="center"/>
    </xf>
    <xf numFmtId="192" fontId="6" fillId="2" borderId="25" xfId="3" applyNumberFormat="1" applyFont="1" applyFill="1" applyBorder="1" applyAlignment="1">
      <alignment horizontal="right" vertical="center"/>
    </xf>
    <xf numFmtId="0" fontId="4" fillId="2" borderId="39" xfId="2" applyFont="1" applyFill="1" applyBorder="1" applyAlignment="1">
      <alignment horizontal="center" vertical="center"/>
    </xf>
    <xf numFmtId="0" fontId="4" fillId="2" borderId="53" xfId="2" applyFont="1" applyFill="1" applyBorder="1" applyAlignment="1">
      <alignment horizontal="center" vertical="center"/>
    </xf>
    <xf numFmtId="0" fontId="4" fillId="2" borderId="41" xfId="2" applyFont="1" applyFill="1" applyBorder="1" applyAlignment="1">
      <alignment horizontal="center" vertical="center"/>
    </xf>
    <xf numFmtId="0" fontId="8" fillId="0" borderId="56" xfId="1" applyFont="1" applyBorder="1" applyAlignment="1">
      <alignment horizontal="left" vertical="center" wrapText="1"/>
    </xf>
    <xf numFmtId="0" fontId="8" fillId="0" borderId="28" xfId="1" applyFont="1" applyBorder="1" applyAlignment="1">
      <alignment horizontal="left" vertical="center" wrapText="1"/>
    </xf>
    <xf numFmtId="0" fontId="8" fillId="0" borderId="42" xfId="1" applyFont="1" applyBorder="1" applyAlignment="1">
      <alignment horizontal="left" vertical="center" wrapText="1"/>
    </xf>
    <xf numFmtId="0" fontId="8" fillId="0" borderId="52" xfId="1" applyFont="1" applyBorder="1" applyAlignment="1">
      <alignment horizontal="left" vertical="center" wrapText="1"/>
    </xf>
    <xf numFmtId="0" fontId="8" fillId="0" borderId="0" xfId="1" applyFont="1" applyBorder="1" applyAlignment="1">
      <alignment horizontal="left" vertical="center" wrapText="1"/>
    </xf>
    <xf numFmtId="0" fontId="8" fillId="0" borderId="53"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12" fillId="0" borderId="57" xfId="1" applyFont="1" applyBorder="1" applyAlignment="1">
      <alignment horizontal="center" vertical="center"/>
    </xf>
    <xf numFmtId="0" fontId="12" fillId="0" borderId="59" xfId="1" applyFont="1" applyBorder="1" applyAlignment="1">
      <alignment horizontal="center" vertical="center"/>
    </xf>
    <xf numFmtId="0" fontId="12" fillId="0" borderId="47" xfId="1" applyFont="1" applyBorder="1" applyAlignment="1">
      <alignment horizontal="center" vertical="center"/>
    </xf>
    <xf numFmtId="0" fontId="12" fillId="0" borderId="57"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50" xfId="1" applyFont="1" applyBorder="1" applyAlignment="1">
      <alignment horizontal="distributed" vertical="center" justifyLastLine="1"/>
    </xf>
    <xf numFmtId="0" fontId="12" fillId="0" borderId="30" xfId="1" applyFont="1" applyBorder="1" applyAlignment="1">
      <alignment horizontal="distributed" vertical="center" justifyLastLine="1"/>
    </xf>
    <xf numFmtId="0" fontId="12" fillId="0" borderId="51" xfId="1" applyFont="1" applyBorder="1" applyAlignment="1">
      <alignment horizontal="distributed" vertical="center" justifyLastLine="1"/>
    </xf>
    <xf numFmtId="0" fontId="12" fillId="0" borderId="7" xfId="1" applyFont="1" applyBorder="1" applyAlignment="1">
      <alignment horizontal="distributed" vertical="center" justifyLastLine="1"/>
    </xf>
    <xf numFmtId="0" fontId="12" fillId="0" borderId="8" xfId="1" applyFont="1" applyBorder="1" applyAlignment="1">
      <alignment horizontal="distributed" vertical="center" justifyLastLine="1"/>
    </xf>
    <xf numFmtId="0" fontId="12" fillId="0" borderId="9" xfId="1" applyFont="1" applyBorder="1" applyAlignment="1">
      <alignment horizontal="distributed" vertical="center" justifyLastLine="1"/>
    </xf>
    <xf numFmtId="0" fontId="12" fillId="0" borderId="70" xfId="1" applyFont="1" applyBorder="1" applyAlignment="1">
      <alignment horizontal="distributed" vertical="center" justifyLastLine="1"/>
    </xf>
    <xf numFmtId="0" fontId="12" fillId="0" borderId="47" xfId="1" applyFont="1" applyBorder="1" applyAlignment="1">
      <alignment horizontal="distributed" vertical="center" justifyLastLine="1"/>
    </xf>
    <xf numFmtId="0" fontId="12" fillId="0" borderId="50" xfId="1" applyFont="1" applyBorder="1" applyAlignment="1">
      <alignment horizontal="distributed" vertical="center" wrapText="1" justifyLastLine="1"/>
    </xf>
    <xf numFmtId="0" fontId="12" fillId="0" borderId="38" xfId="1" applyFont="1" applyBorder="1" applyAlignment="1">
      <alignment vertical="center" wrapText="1"/>
    </xf>
    <xf numFmtId="0" fontId="12" fillId="0" borderId="57" xfId="1" applyFont="1" applyBorder="1" applyAlignment="1">
      <alignment vertical="center" wrapText="1"/>
    </xf>
    <xf numFmtId="0" fontId="12" fillId="0" borderId="38" xfId="1" applyFont="1" applyBorder="1" applyAlignment="1">
      <alignment horizontal="justify" vertical="center" wrapText="1"/>
    </xf>
    <xf numFmtId="0" fontId="12" fillId="0" borderId="28" xfId="1" applyFont="1" applyBorder="1" applyAlignment="1">
      <alignment horizontal="left" vertical="center" wrapText="1"/>
    </xf>
    <xf numFmtId="0" fontId="12" fillId="0" borderId="0" xfId="1" applyFont="1" applyBorder="1" applyAlignment="1">
      <alignment horizontal="left" vertical="center" wrapText="1"/>
    </xf>
    <xf numFmtId="0" fontId="12" fillId="0" borderId="8" xfId="1" applyFont="1" applyBorder="1" applyAlignment="1">
      <alignment horizontal="left" vertical="center" wrapText="1"/>
    </xf>
    <xf numFmtId="0" fontId="12" fillId="0" borderId="56" xfId="1" applyFont="1" applyFill="1" applyBorder="1" applyAlignment="1">
      <alignment horizontal="right" vertical="center"/>
    </xf>
    <xf numFmtId="0" fontId="12" fillId="0" borderId="52" xfId="1" applyFont="1" applyFill="1" applyBorder="1" applyAlignment="1">
      <alignment horizontal="right" vertical="center"/>
    </xf>
    <xf numFmtId="0" fontId="12" fillId="0" borderId="56" xfId="1" applyFont="1" applyFill="1" applyBorder="1" applyAlignment="1">
      <alignment vertical="center"/>
    </xf>
    <xf numFmtId="0" fontId="12" fillId="0" borderId="52" xfId="1" applyFont="1" applyFill="1" applyBorder="1" applyAlignment="1">
      <alignment vertical="center"/>
    </xf>
    <xf numFmtId="0" fontId="12" fillId="0" borderId="7" xfId="1" applyFont="1" applyFill="1" applyBorder="1" applyAlignment="1">
      <alignment vertical="center"/>
    </xf>
    <xf numFmtId="0" fontId="12" fillId="0" borderId="7" xfId="1" applyFont="1" applyFill="1" applyBorder="1" applyAlignment="1">
      <alignment horizontal="right" vertical="center"/>
    </xf>
    <xf numFmtId="0" fontId="12" fillId="0" borderId="123" xfId="1" applyFont="1" applyBorder="1" applyAlignment="1">
      <alignment horizontal="distributed" vertical="center" justifyLastLine="1"/>
    </xf>
    <xf numFmtId="0" fontId="12" fillId="0" borderId="10" xfId="1" applyFont="1" applyBorder="1" applyAlignment="1">
      <alignment horizontal="distributed" vertical="center" justifyLastLine="1"/>
    </xf>
    <xf numFmtId="0" fontId="12" fillId="0" borderId="32" xfId="1" applyFont="1" applyBorder="1" applyAlignment="1">
      <alignment horizontal="right"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41" xfId="1" applyFont="1" applyBorder="1" applyAlignment="1">
      <alignment horizontal="center" vertical="center"/>
    </xf>
    <xf numFmtId="0" fontId="12" fillId="0" borderId="28" xfId="1" applyFont="1" applyBorder="1" applyAlignment="1">
      <alignment horizontal="center" vertical="center"/>
    </xf>
    <xf numFmtId="0" fontId="12" fillId="0" borderId="42" xfId="1" applyFont="1" applyBorder="1" applyAlignment="1">
      <alignment horizontal="center" vertical="center"/>
    </xf>
    <xf numFmtId="0" fontId="12" fillId="0" borderId="39" xfId="1" applyFont="1" applyBorder="1" applyAlignment="1">
      <alignment horizontal="center" vertical="center"/>
    </xf>
    <xf numFmtId="0" fontId="12" fillId="0" borderId="0" xfId="1" applyFont="1" applyBorder="1" applyAlignment="1">
      <alignment horizontal="center" vertical="center"/>
    </xf>
    <xf numFmtId="0" fontId="12" fillId="0" borderId="53" xfId="1" applyFont="1" applyBorder="1" applyAlignment="1">
      <alignment horizontal="center" vertical="center"/>
    </xf>
    <xf numFmtId="0" fontId="12" fillId="0" borderId="48" xfId="1" applyFont="1" applyBorder="1" applyAlignment="1">
      <alignment horizontal="center" vertical="center"/>
    </xf>
    <xf numFmtId="0" fontId="12" fillId="0" borderId="32" xfId="1" applyFont="1" applyBorder="1" applyAlignment="1">
      <alignment horizontal="center" vertical="center"/>
    </xf>
    <xf numFmtId="0" fontId="12" fillId="0" borderId="33" xfId="1" applyFont="1" applyBorder="1" applyAlignment="1">
      <alignment horizontal="center" vertical="center"/>
    </xf>
    <xf numFmtId="38" fontId="12" fillId="0" borderId="56" xfId="8" applyFont="1" applyBorder="1" applyAlignment="1">
      <alignment horizontal="right" vertical="center"/>
    </xf>
    <xf numFmtId="38" fontId="12" fillId="0" borderId="52" xfId="8" applyFont="1" applyBorder="1" applyAlignment="1">
      <alignment horizontal="right" vertical="center"/>
    </xf>
    <xf numFmtId="38" fontId="12" fillId="0" borderId="49" xfId="8" applyFont="1" applyBorder="1" applyAlignment="1">
      <alignment horizontal="right"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38" xfId="1" applyFont="1" applyFill="1" applyBorder="1" applyAlignment="1">
      <alignment vertical="center" wrapText="1"/>
    </xf>
    <xf numFmtId="0" fontId="12" fillId="0" borderId="56" xfId="1" applyFont="1" applyBorder="1" applyAlignment="1">
      <alignment vertical="center"/>
    </xf>
    <xf numFmtId="0" fontId="12" fillId="0" borderId="52" xfId="1" applyFont="1" applyBorder="1" applyAlignment="1">
      <alignment vertical="center"/>
    </xf>
    <xf numFmtId="0" fontId="12" fillId="0" borderId="7" xfId="1" applyFont="1" applyBorder="1" applyAlignment="1">
      <alignment vertical="center"/>
    </xf>
    <xf numFmtId="0" fontId="12" fillId="0" borderId="47" xfId="1" applyFont="1" applyBorder="1" applyAlignment="1">
      <alignment vertical="center" wrapText="1"/>
    </xf>
    <xf numFmtId="0" fontId="12" fillId="0" borderId="56" xfId="1" applyFont="1" applyBorder="1" applyAlignment="1">
      <alignment horizontal="right" vertical="center"/>
    </xf>
    <xf numFmtId="0" fontId="12" fillId="0" borderId="52" xfId="1" applyFont="1" applyBorder="1" applyAlignment="1">
      <alignment horizontal="right" vertical="center"/>
    </xf>
    <xf numFmtId="0" fontId="12" fillId="0" borderId="7" xfId="1" applyFont="1" applyBorder="1" applyAlignment="1">
      <alignment horizontal="right" vertical="center"/>
    </xf>
    <xf numFmtId="0" fontId="12" fillId="0" borderId="47" xfId="1" applyFont="1" applyBorder="1" applyAlignment="1">
      <alignment horizontal="justify" vertical="center" wrapText="1"/>
    </xf>
    <xf numFmtId="0" fontId="12" fillId="0" borderId="57" xfId="1" applyFont="1" applyBorder="1" applyAlignment="1">
      <alignment horizontal="justify" vertical="center" wrapText="1"/>
    </xf>
    <xf numFmtId="0" fontId="12" fillId="0" borderId="19" xfId="1" applyNumberFormat="1" applyFont="1" applyBorder="1" applyAlignment="1">
      <alignment horizontal="center" vertical="center"/>
    </xf>
    <xf numFmtId="0" fontId="12" fillId="0" borderId="32" xfId="1" applyFont="1" applyBorder="1" applyAlignment="1">
      <alignment horizontal="left" vertical="center" wrapText="1"/>
    </xf>
    <xf numFmtId="0" fontId="12" fillId="0" borderId="84" xfId="1" applyFont="1" applyBorder="1" applyAlignment="1">
      <alignment horizontal="center" vertical="center"/>
    </xf>
    <xf numFmtId="0" fontId="12" fillId="0" borderId="84" xfId="1" applyFont="1" applyBorder="1" applyAlignment="1">
      <alignment horizontal="center" vertical="center" wrapText="1"/>
    </xf>
    <xf numFmtId="0" fontId="12" fillId="0" borderId="52" xfId="1" applyFont="1" applyBorder="1" applyAlignment="1">
      <alignment horizontal="left" vertical="center" wrapText="1"/>
    </xf>
    <xf numFmtId="0" fontId="12" fillId="0" borderId="53" xfId="1" applyFont="1" applyBorder="1" applyAlignment="1">
      <alignment horizontal="left" vertical="center" wrapText="1"/>
    </xf>
    <xf numFmtId="0" fontId="12" fillId="0" borderId="7" xfId="1" applyFont="1" applyBorder="1" applyAlignment="1">
      <alignment horizontal="left" vertical="center" wrapText="1"/>
    </xf>
    <xf numFmtId="0" fontId="12" fillId="0" borderId="9" xfId="1" applyFont="1" applyBorder="1" applyAlignment="1">
      <alignment horizontal="left" vertical="center" wrapText="1"/>
    </xf>
    <xf numFmtId="57" fontId="12" fillId="0" borderId="57" xfId="1" applyNumberFormat="1" applyFont="1" applyBorder="1" applyAlignment="1">
      <alignment horizontal="center" vertical="center"/>
    </xf>
    <xf numFmtId="0" fontId="12" fillId="0" borderId="56" xfId="1" applyFont="1" applyBorder="1" applyAlignment="1">
      <alignment horizontal="justify" vertical="center" wrapText="1"/>
    </xf>
    <xf numFmtId="0" fontId="12" fillId="0" borderId="28" xfId="1" applyFont="1" applyBorder="1">
      <alignment vertical="center"/>
    </xf>
    <xf numFmtId="0" fontId="12" fillId="0" borderId="42" xfId="1" applyFont="1" applyBorder="1">
      <alignment vertical="center"/>
    </xf>
    <xf numFmtId="0" fontId="12" fillId="0" borderId="52" xfId="1" applyFont="1" applyBorder="1">
      <alignment vertical="center"/>
    </xf>
    <xf numFmtId="0" fontId="12" fillId="0" borderId="0" xfId="1" applyFont="1" applyBorder="1">
      <alignment vertical="center"/>
    </xf>
    <xf numFmtId="0" fontId="12" fillId="0" borderId="53" xfId="1" applyFont="1" applyBorder="1">
      <alignment vertical="center"/>
    </xf>
    <xf numFmtId="0" fontId="12" fillId="0" borderId="23" xfId="1" applyFont="1" applyBorder="1" applyAlignment="1">
      <alignment horizontal="center" vertical="center"/>
    </xf>
    <xf numFmtId="0" fontId="15" fillId="0" borderId="0" xfId="1" applyFont="1" applyAlignment="1">
      <alignment vertical="center"/>
    </xf>
    <xf numFmtId="0" fontId="12" fillId="0" borderId="57" xfId="1" applyFont="1" applyBorder="1" applyAlignment="1"/>
    <xf numFmtId="0" fontId="12" fillId="0" borderId="59" xfId="1" applyFont="1" applyBorder="1" applyAlignment="1"/>
    <xf numFmtId="0" fontId="12" fillId="0" borderId="59" xfId="1" applyFont="1" applyBorder="1" applyAlignment="1">
      <alignment horizontal="right" vertical="top"/>
    </xf>
    <xf numFmtId="0" fontId="15" fillId="0" borderId="32" xfId="1" applyFont="1" applyBorder="1" applyAlignment="1">
      <alignment horizontal="right" vertical="center"/>
    </xf>
    <xf numFmtId="0" fontId="12" fillId="0" borderId="70" xfId="1" applyFont="1" applyBorder="1" applyAlignment="1">
      <alignment horizontal="distributed" vertical="center" wrapText="1" justifyLastLine="1"/>
    </xf>
    <xf numFmtId="49" fontId="12" fillId="0" borderId="38" xfId="1" applyNumberFormat="1" applyFont="1" applyBorder="1" applyAlignment="1">
      <alignment vertical="center" wrapText="1"/>
    </xf>
    <xf numFmtId="0" fontId="12" fillId="0" borderId="44" xfId="1" applyFont="1" applyBorder="1" applyAlignment="1">
      <alignment horizontal="justify" vertical="center" wrapText="1"/>
    </xf>
    <xf numFmtId="0" fontId="12" fillId="0" borderId="49" xfId="1" applyFont="1" applyFill="1" applyBorder="1" applyAlignment="1">
      <alignment vertical="center"/>
    </xf>
    <xf numFmtId="0" fontId="12" fillId="0" borderId="28" xfId="1" applyFont="1" applyBorder="1" applyAlignment="1">
      <alignment horizontal="justify" vertical="center" wrapText="1"/>
    </xf>
    <xf numFmtId="0" fontId="12" fillId="0" borderId="42" xfId="1" applyFont="1" applyBorder="1" applyAlignment="1">
      <alignment horizontal="justify" vertical="center" wrapText="1"/>
    </xf>
    <xf numFmtId="0" fontId="12" fillId="0" borderId="49" xfId="1" applyFont="1" applyFill="1" applyBorder="1" applyAlignment="1">
      <alignment horizontal="right" vertical="center"/>
    </xf>
    <xf numFmtId="0" fontId="12" fillId="0" borderId="52" xfId="1" applyFont="1" applyBorder="1" applyAlignment="1">
      <alignment horizontal="left" vertical="center"/>
    </xf>
    <xf numFmtId="0" fontId="12" fillId="0" borderId="0" xfId="1" applyFont="1" applyBorder="1" applyAlignment="1">
      <alignment horizontal="left" vertical="center"/>
    </xf>
    <xf numFmtId="0" fontId="12" fillId="0" borderId="53" xfId="1" applyFont="1" applyBorder="1" applyAlignment="1">
      <alignment horizontal="left" vertical="center"/>
    </xf>
  </cellXfs>
  <cellStyles count="9">
    <cellStyle name="桁区切り 2" xfId="3" xr:uid="{49F827FD-EA72-49F2-8035-C77DE474E3FB}"/>
    <cellStyle name="桁区切り 3" xfId="8" xr:uid="{8DCD247D-D7BD-4A1D-A2CA-E058AFD7CB89}"/>
    <cellStyle name="標準" xfId="0" builtinId="0"/>
    <cellStyle name="標準 2" xfId="1" xr:uid="{8F1D7CFC-232A-4D54-9544-D5EACDFEA271}"/>
    <cellStyle name="標準 2 2" xfId="2" xr:uid="{DCB86662-2E53-400E-8789-57F5CA2BCFEC}"/>
    <cellStyle name="標準 2 2 2" xfId="4" xr:uid="{DD0D360E-4BCB-4B31-87D8-0B3A9DF3D593}"/>
    <cellStyle name="標準 3" xfId="5" xr:uid="{B1119ADB-BB73-463B-86E4-F387DC527BC9}"/>
    <cellStyle name="標準_11H17・第11表." xfId="6" xr:uid="{B12ACE7B-688F-4435-82DE-DCF5718FB5C7}"/>
    <cellStyle name="標準_定員管理調査における職員数" xfId="7" xr:uid="{524B923F-F51A-469C-B527-F60087948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390525</xdr:colOff>
      <xdr:row>4</xdr:row>
      <xdr:rowOff>0</xdr:rowOff>
    </xdr:to>
    <xdr:sp macro="" textlink="">
      <xdr:nvSpPr>
        <xdr:cNvPr id="2" name="Line 4">
          <a:extLst>
            <a:ext uri="{FF2B5EF4-FFF2-40B4-BE49-F238E27FC236}">
              <a16:creationId xmlns:a16="http://schemas.microsoft.com/office/drawing/2014/main" id="{D803D13E-E969-4D20-AF80-3CBF308FCF64}"/>
            </a:ext>
          </a:extLst>
        </xdr:cNvPr>
        <xdr:cNvSpPr>
          <a:spLocks noChangeShapeType="1"/>
        </xdr:cNvSpPr>
      </xdr:nvSpPr>
      <xdr:spPr bwMode="auto">
        <a:xfrm>
          <a:off x="626745" y="51244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3</xdr:row>
      <xdr:rowOff>0</xdr:rowOff>
    </xdr:from>
    <xdr:to>
      <xdr:col>6</xdr:col>
      <xdr:colOff>0</xdr:colOff>
      <xdr:row>5</xdr:row>
      <xdr:rowOff>0</xdr:rowOff>
    </xdr:to>
    <xdr:sp macro="" textlink="">
      <xdr:nvSpPr>
        <xdr:cNvPr id="3" name="Line 5">
          <a:extLst>
            <a:ext uri="{FF2B5EF4-FFF2-40B4-BE49-F238E27FC236}">
              <a16:creationId xmlns:a16="http://schemas.microsoft.com/office/drawing/2014/main" id="{AD1613A3-3577-42C4-93C5-899607EAE966}"/>
            </a:ext>
          </a:extLst>
        </xdr:cNvPr>
        <xdr:cNvSpPr>
          <a:spLocks noChangeShapeType="1"/>
        </xdr:cNvSpPr>
      </xdr:nvSpPr>
      <xdr:spPr bwMode="auto">
        <a:xfrm>
          <a:off x="314325" y="50292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33</xdr:row>
      <xdr:rowOff>9525</xdr:rowOff>
    </xdr:from>
    <xdr:to>
      <xdr:col>5</xdr:col>
      <xdr:colOff>390525</xdr:colOff>
      <xdr:row>34</xdr:row>
      <xdr:rowOff>0</xdr:rowOff>
    </xdr:to>
    <xdr:sp macro="" textlink="">
      <xdr:nvSpPr>
        <xdr:cNvPr id="4" name="Line 152">
          <a:extLst>
            <a:ext uri="{FF2B5EF4-FFF2-40B4-BE49-F238E27FC236}">
              <a16:creationId xmlns:a16="http://schemas.microsoft.com/office/drawing/2014/main" id="{1B518394-54C1-464A-A1FD-253EA7211656}"/>
            </a:ext>
          </a:extLst>
        </xdr:cNvPr>
        <xdr:cNvSpPr>
          <a:spLocks noChangeShapeType="1"/>
        </xdr:cNvSpPr>
      </xdr:nvSpPr>
      <xdr:spPr bwMode="auto">
        <a:xfrm>
          <a:off x="626745" y="554164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33</xdr:row>
      <xdr:rowOff>0</xdr:rowOff>
    </xdr:from>
    <xdr:to>
      <xdr:col>6</xdr:col>
      <xdr:colOff>0</xdr:colOff>
      <xdr:row>35</xdr:row>
      <xdr:rowOff>0</xdr:rowOff>
    </xdr:to>
    <xdr:sp macro="" textlink="">
      <xdr:nvSpPr>
        <xdr:cNvPr id="5" name="Line 153">
          <a:extLst>
            <a:ext uri="{FF2B5EF4-FFF2-40B4-BE49-F238E27FC236}">
              <a16:creationId xmlns:a16="http://schemas.microsoft.com/office/drawing/2014/main" id="{183F3B1A-701C-425E-A6A0-D3319C3C9115}"/>
            </a:ext>
          </a:extLst>
        </xdr:cNvPr>
        <xdr:cNvSpPr>
          <a:spLocks noChangeShapeType="1"/>
        </xdr:cNvSpPr>
      </xdr:nvSpPr>
      <xdr:spPr bwMode="auto">
        <a:xfrm>
          <a:off x="314325" y="553212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66</xdr:row>
      <xdr:rowOff>9525</xdr:rowOff>
    </xdr:from>
    <xdr:to>
      <xdr:col>5</xdr:col>
      <xdr:colOff>390525</xdr:colOff>
      <xdr:row>67</xdr:row>
      <xdr:rowOff>0</xdr:rowOff>
    </xdr:to>
    <xdr:sp macro="" textlink="">
      <xdr:nvSpPr>
        <xdr:cNvPr id="6" name="Line 154">
          <a:extLst>
            <a:ext uri="{FF2B5EF4-FFF2-40B4-BE49-F238E27FC236}">
              <a16:creationId xmlns:a16="http://schemas.microsoft.com/office/drawing/2014/main" id="{66DA6CF6-4A23-4BDD-8260-1730B703102E}"/>
            </a:ext>
          </a:extLst>
        </xdr:cNvPr>
        <xdr:cNvSpPr>
          <a:spLocks noChangeShapeType="1"/>
        </xdr:cNvSpPr>
      </xdr:nvSpPr>
      <xdr:spPr bwMode="auto">
        <a:xfrm>
          <a:off x="626745" y="1107376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66</xdr:row>
      <xdr:rowOff>0</xdr:rowOff>
    </xdr:from>
    <xdr:to>
      <xdr:col>6</xdr:col>
      <xdr:colOff>0</xdr:colOff>
      <xdr:row>68</xdr:row>
      <xdr:rowOff>0</xdr:rowOff>
    </xdr:to>
    <xdr:sp macro="" textlink="">
      <xdr:nvSpPr>
        <xdr:cNvPr id="7" name="Line 155">
          <a:extLst>
            <a:ext uri="{FF2B5EF4-FFF2-40B4-BE49-F238E27FC236}">
              <a16:creationId xmlns:a16="http://schemas.microsoft.com/office/drawing/2014/main" id="{5C2D38D5-A746-4331-B303-A611ABFB9F7C}"/>
            </a:ext>
          </a:extLst>
        </xdr:cNvPr>
        <xdr:cNvSpPr>
          <a:spLocks noChangeShapeType="1"/>
        </xdr:cNvSpPr>
      </xdr:nvSpPr>
      <xdr:spPr bwMode="auto">
        <a:xfrm>
          <a:off x="314325" y="1106424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96</xdr:row>
      <xdr:rowOff>9525</xdr:rowOff>
    </xdr:from>
    <xdr:to>
      <xdr:col>5</xdr:col>
      <xdr:colOff>390525</xdr:colOff>
      <xdr:row>97</xdr:row>
      <xdr:rowOff>0</xdr:rowOff>
    </xdr:to>
    <xdr:sp macro="" textlink="">
      <xdr:nvSpPr>
        <xdr:cNvPr id="8" name="Line 156">
          <a:extLst>
            <a:ext uri="{FF2B5EF4-FFF2-40B4-BE49-F238E27FC236}">
              <a16:creationId xmlns:a16="http://schemas.microsoft.com/office/drawing/2014/main" id="{D8D74084-D478-42D3-8123-EC6BEBED525F}"/>
            </a:ext>
          </a:extLst>
        </xdr:cNvPr>
        <xdr:cNvSpPr>
          <a:spLocks noChangeShapeType="1"/>
        </xdr:cNvSpPr>
      </xdr:nvSpPr>
      <xdr:spPr bwMode="auto">
        <a:xfrm>
          <a:off x="626745" y="1610296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96</xdr:row>
      <xdr:rowOff>0</xdr:rowOff>
    </xdr:from>
    <xdr:to>
      <xdr:col>6</xdr:col>
      <xdr:colOff>0</xdr:colOff>
      <xdr:row>98</xdr:row>
      <xdr:rowOff>0</xdr:rowOff>
    </xdr:to>
    <xdr:sp macro="" textlink="">
      <xdr:nvSpPr>
        <xdr:cNvPr id="9" name="Line 157">
          <a:extLst>
            <a:ext uri="{FF2B5EF4-FFF2-40B4-BE49-F238E27FC236}">
              <a16:creationId xmlns:a16="http://schemas.microsoft.com/office/drawing/2014/main" id="{883F2145-39DA-48FE-8F48-AD85FD5C54A9}"/>
            </a:ext>
          </a:extLst>
        </xdr:cNvPr>
        <xdr:cNvSpPr>
          <a:spLocks noChangeShapeType="1"/>
        </xdr:cNvSpPr>
      </xdr:nvSpPr>
      <xdr:spPr bwMode="auto">
        <a:xfrm>
          <a:off x="314325" y="1609344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130</xdr:row>
      <xdr:rowOff>9525</xdr:rowOff>
    </xdr:from>
    <xdr:to>
      <xdr:col>5</xdr:col>
      <xdr:colOff>390525</xdr:colOff>
      <xdr:row>131</xdr:row>
      <xdr:rowOff>0</xdr:rowOff>
    </xdr:to>
    <xdr:sp macro="" textlink="">
      <xdr:nvSpPr>
        <xdr:cNvPr id="10" name="Line 158">
          <a:extLst>
            <a:ext uri="{FF2B5EF4-FFF2-40B4-BE49-F238E27FC236}">
              <a16:creationId xmlns:a16="http://schemas.microsoft.com/office/drawing/2014/main" id="{62285F2F-46CB-4460-B30E-AAD5E48E3F80}"/>
            </a:ext>
          </a:extLst>
        </xdr:cNvPr>
        <xdr:cNvSpPr>
          <a:spLocks noChangeShapeType="1"/>
        </xdr:cNvSpPr>
      </xdr:nvSpPr>
      <xdr:spPr bwMode="auto">
        <a:xfrm>
          <a:off x="626745" y="2180272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130</xdr:row>
      <xdr:rowOff>0</xdr:rowOff>
    </xdr:from>
    <xdr:to>
      <xdr:col>6</xdr:col>
      <xdr:colOff>0</xdr:colOff>
      <xdr:row>132</xdr:row>
      <xdr:rowOff>0</xdr:rowOff>
    </xdr:to>
    <xdr:sp macro="" textlink="">
      <xdr:nvSpPr>
        <xdr:cNvPr id="11" name="Line 159">
          <a:extLst>
            <a:ext uri="{FF2B5EF4-FFF2-40B4-BE49-F238E27FC236}">
              <a16:creationId xmlns:a16="http://schemas.microsoft.com/office/drawing/2014/main" id="{D21D9F0A-881E-4786-A493-0B5D300D5FC0}"/>
            </a:ext>
          </a:extLst>
        </xdr:cNvPr>
        <xdr:cNvSpPr>
          <a:spLocks noChangeShapeType="1"/>
        </xdr:cNvSpPr>
      </xdr:nvSpPr>
      <xdr:spPr bwMode="auto">
        <a:xfrm>
          <a:off x="314325" y="2179320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160</xdr:row>
      <xdr:rowOff>9525</xdr:rowOff>
    </xdr:from>
    <xdr:to>
      <xdr:col>5</xdr:col>
      <xdr:colOff>390525</xdr:colOff>
      <xdr:row>161</xdr:row>
      <xdr:rowOff>0</xdr:rowOff>
    </xdr:to>
    <xdr:sp macro="" textlink="">
      <xdr:nvSpPr>
        <xdr:cNvPr id="12" name="Line 160">
          <a:extLst>
            <a:ext uri="{FF2B5EF4-FFF2-40B4-BE49-F238E27FC236}">
              <a16:creationId xmlns:a16="http://schemas.microsoft.com/office/drawing/2014/main" id="{B4C97046-BD68-43F3-9EE7-646955552B74}"/>
            </a:ext>
          </a:extLst>
        </xdr:cNvPr>
        <xdr:cNvSpPr>
          <a:spLocks noChangeShapeType="1"/>
        </xdr:cNvSpPr>
      </xdr:nvSpPr>
      <xdr:spPr bwMode="auto">
        <a:xfrm>
          <a:off x="626745" y="2683192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160</xdr:row>
      <xdr:rowOff>0</xdr:rowOff>
    </xdr:from>
    <xdr:to>
      <xdr:col>6</xdr:col>
      <xdr:colOff>0</xdr:colOff>
      <xdr:row>162</xdr:row>
      <xdr:rowOff>0</xdr:rowOff>
    </xdr:to>
    <xdr:sp macro="" textlink="">
      <xdr:nvSpPr>
        <xdr:cNvPr id="13" name="Line 161">
          <a:extLst>
            <a:ext uri="{FF2B5EF4-FFF2-40B4-BE49-F238E27FC236}">
              <a16:creationId xmlns:a16="http://schemas.microsoft.com/office/drawing/2014/main" id="{A3F87D32-B360-434C-9590-61C73AF872C6}"/>
            </a:ext>
          </a:extLst>
        </xdr:cNvPr>
        <xdr:cNvSpPr>
          <a:spLocks noChangeShapeType="1"/>
        </xdr:cNvSpPr>
      </xdr:nvSpPr>
      <xdr:spPr bwMode="auto">
        <a:xfrm>
          <a:off x="314325" y="2682240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194</xdr:row>
      <xdr:rowOff>9525</xdr:rowOff>
    </xdr:from>
    <xdr:to>
      <xdr:col>5</xdr:col>
      <xdr:colOff>390525</xdr:colOff>
      <xdr:row>195</xdr:row>
      <xdr:rowOff>0</xdr:rowOff>
    </xdr:to>
    <xdr:sp macro="" textlink="">
      <xdr:nvSpPr>
        <xdr:cNvPr id="14" name="Line 162">
          <a:extLst>
            <a:ext uri="{FF2B5EF4-FFF2-40B4-BE49-F238E27FC236}">
              <a16:creationId xmlns:a16="http://schemas.microsoft.com/office/drawing/2014/main" id="{77704EBF-EB57-4EF5-8CA6-9493ED069CF8}"/>
            </a:ext>
          </a:extLst>
        </xdr:cNvPr>
        <xdr:cNvSpPr>
          <a:spLocks noChangeShapeType="1"/>
        </xdr:cNvSpPr>
      </xdr:nvSpPr>
      <xdr:spPr bwMode="auto">
        <a:xfrm>
          <a:off x="626745" y="3253168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194</xdr:row>
      <xdr:rowOff>0</xdr:rowOff>
    </xdr:from>
    <xdr:to>
      <xdr:col>6</xdr:col>
      <xdr:colOff>0</xdr:colOff>
      <xdr:row>196</xdr:row>
      <xdr:rowOff>0</xdr:rowOff>
    </xdr:to>
    <xdr:sp macro="" textlink="">
      <xdr:nvSpPr>
        <xdr:cNvPr id="15" name="Line 163">
          <a:extLst>
            <a:ext uri="{FF2B5EF4-FFF2-40B4-BE49-F238E27FC236}">
              <a16:creationId xmlns:a16="http://schemas.microsoft.com/office/drawing/2014/main" id="{C772B036-A9C6-4EB5-B724-E4ECD7FEB6E9}"/>
            </a:ext>
          </a:extLst>
        </xdr:cNvPr>
        <xdr:cNvSpPr>
          <a:spLocks noChangeShapeType="1"/>
        </xdr:cNvSpPr>
      </xdr:nvSpPr>
      <xdr:spPr bwMode="auto">
        <a:xfrm>
          <a:off x="314325" y="3252216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224</xdr:row>
      <xdr:rowOff>9525</xdr:rowOff>
    </xdr:from>
    <xdr:to>
      <xdr:col>5</xdr:col>
      <xdr:colOff>390525</xdr:colOff>
      <xdr:row>225</xdr:row>
      <xdr:rowOff>0</xdr:rowOff>
    </xdr:to>
    <xdr:sp macro="" textlink="">
      <xdr:nvSpPr>
        <xdr:cNvPr id="16" name="Line 164">
          <a:extLst>
            <a:ext uri="{FF2B5EF4-FFF2-40B4-BE49-F238E27FC236}">
              <a16:creationId xmlns:a16="http://schemas.microsoft.com/office/drawing/2014/main" id="{18C844F3-E509-4A03-A2CD-120EDDBE8B5E}"/>
            </a:ext>
          </a:extLst>
        </xdr:cNvPr>
        <xdr:cNvSpPr>
          <a:spLocks noChangeShapeType="1"/>
        </xdr:cNvSpPr>
      </xdr:nvSpPr>
      <xdr:spPr bwMode="auto">
        <a:xfrm>
          <a:off x="626745" y="3756088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224</xdr:row>
      <xdr:rowOff>0</xdr:rowOff>
    </xdr:from>
    <xdr:to>
      <xdr:col>6</xdr:col>
      <xdr:colOff>0</xdr:colOff>
      <xdr:row>226</xdr:row>
      <xdr:rowOff>0</xdr:rowOff>
    </xdr:to>
    <xdr:sp macro="" textlink="">
      <xdr:nvSpPr>
        <xdr:cNvPr id="17" name="Line 165">
          <a:extLst>
            <a:ext uri="{FF2B5EF4-FFF2-40B4-BE49-F238E27FC236}">
              <a16:creationId xmlns:a16="http://schemas.microsoft.com/office/drawing/2014/main" id="{60C1EE61-6009-4BB0-A93F-0072D83BCE52}"/>
            </a:ext>
          </a:extLst>
        </xdr:cNvPr>
        <xdr:cNvSpPr>
          <a:spLocks noChangeShapeType="1"/>
        </xdr:cNvSpPr>
      </xdr:nvSpPr>
      <xdr:spPr bwMode="auto">
        <a:xfrm>
          <a:off x="314325" y="3755136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258</xdr:row>
      <xdr:rowOff>9525</xdr:rowOff>
    </xdr:from>
    <xdr:to>
      <xdr:col>5</xdr:col>
      <xdr:colOff>390525</xdr:colOff>
      <xdr:row>259</xdr:row>
      <xdr:rowOff>0</xdr:rowOff>
    </xdr:to>
    <xdr:sp macro="" textlink="">
      <xdr:nvSpPr>
        <xdr:cNvPr id="18" name="Line 166">
          <a:extLst>
            <a:ext uri="{FF2B5EF4-FFF2-40B4-BE49-F238E27FC236}">
              <a16:creationId xmlns:a16="http://schemas.microsoft.com/office/drawing/2014/main" id="{049C9C00-ADE8-413E-AAD4-9917BDFAB209}"/>
            </a:ext>
          </a:extLst>
        </xdr:cNvPr>
        <xdr:cNvSpPr>
          <a:spLocks noChangeShapeType="1"/>
        </xdr:cNvSpPr>
      </xdr:nvSpPr>
      <xdr:spPr bwMode="auto">
        <a:xfrm>
          <a:off x="626745" y="4326064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258</xdr:row>
      <xdr:rowOff>0</xdr:rowOff>
    </xdr:from>
    <xdr:to>
      <xdr:col>6</xdr:col>
      <xdr:colOff>0</xdr:colOff>
      <xdr:row>260</xdr:row>
      <xdr:rowOff>0</xdr:rowOff>
    </xdr:to>
    <xdr:sp macro="" textlink="">
      <xdr:nvSpPr>
        <xdr:cNvPr id="19" name="Line 167">
          <a:extLst>
            <a:ext uri="{FF2B5EF4-FFF2-40B4-BE49-F238E27FC236}">
              <a16:creationId xmlns:a16="http://schemas.microsoft.com/office/drawing/2014/main" id="{E591F535-6AE2-413B-8472-2E571F5B6A70}"/>
            </a:ext>
          </a:extLst>
        </xdr:cNvPr>
        <xdr:cNvSpPr>
          <a:spLocks noChangeShapeType="1"/>
        </xdr:cNvSpPr>
      </xdr:nvSpPr>
      <xdr:spPr bwMode="auto">
        <a:xfrm>
          <a:off x="314325" y="4325112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288</xdr:row>
      <xdr:rowOff>9525</xdr:rowOff>
    </xdr:from>
    <xdr:to>
      <xdr:col>5</xdr:col>
      <xdr:colOff>390525</xdr:colOff>
      <xdr:row>289</xdr:row>
      <xdr:rowOff>0</xdr:rowOff>
    </xdr:to>
    <xdr:sp macro="" textlink="">
      <xdr:nvSpPr>
        <xdr:cNvPr id="20" name="Line 168">
          <a:extLst>
            <a:ext uri="{FF2B5EF4-FFF2-40B4-BE49-F238E27FC236}">
              <a16:creationId xmlns:a16="http://schemas.microsoft.com/office/drawing/2014/main" id="{09059D13-2D59-4B0C-9D8A-42B8658E19F6}"/>
            </a:ext>
          </a:extLst>
        </xdr:cNvPr>
        <xdr:cNvSpPr>
          <a:spLocks noChangeShapeType="1"/>
        </xdr:cNvSpPr>
      </xdr:nvSpPr>
      <xdr:spPr bwMode="auto">
        <a:xfrm>
          <a:off x="626745" y="48289845"/>
          <a:ext cx="2849880" cy="1581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314325</xdr:colOff>
      <xdr:row>288</xdr:row>
      <xdr:rowOff>0</xdr:rowOff>
    </xdr:from>
    <xdr:to>
      <xdr:col>6</xdr:col>
      <xdr:colOff>0</xdr:colOff>
      <xdr:row>290</xdr:row>
      <xdr:rowOff>0</xdr:rowOff>
    </xdr:to>
    <xdr:sp macro="" textlink="">
      <xdr:nvSpPr>
        <xdr:cNvPr id="21" name="Line 169">
          <a:extLst>
            <a:ext uri="{FF2B5EF4-FFF2-40B4-BE49-F238E27FC236}">
              <a16:creationId xmlns:a16="http://schemas.microsoft.com/office/drawing/2014/main" id="{BF8EB60B-816F-463F-85F1-79E56CD72F95}"/>
            </a:ext>
          </a:extLst>
        </xdr:cNvPr>
        <xdr:cNvSpPr>
          <a:spLocks noChangeShapeType="1"/>
        </xdr:cNvSpPr>
      </xdr:nvSpPr>
      <xdr:spPr bwMode="auto">
        <a:xfrm>
          <a:off x="314325" y="48280320"/>
          <a:ext cx="338899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46</xdr:row>
      <xdr:rowOff>0</xdr:rowOff>
    </xdr:from>
    <xdr:to>
      <xdr:col>2</xdr:col>
      <xdr:colOff>0</xdr:colOff>
      <xdr:row>46</xdr:row>
      <xdr:rowOff>0</xdr:rowOff>
    </xdr:to>
    <xdr:sp macro="" textlink="">
      <xdr:nvSpPr>
        <xdr:cNvPr id="2" name="Text Box 1">
          <a:extLst>
            <a:ext uri="{FF2B5EF4-FFF2-40B4-BE49-F238E27FC236}">
              <a16:creationId xmlns:a16="http://schemas.microsoft.com/office/drawing/2014/main" id="{7009DC53-352C-4B94-9A8A-0A908140CE86}"/>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 name="Text Box 2">
          <a:extLst>
            <a:ext uri="{FF2B5EF4-FFF2-40B4-BE49-F238E27FC236}">
              <a16:creationId xmlns:a16="http://schemas.microsoft.com/office/drawing/2014/main" id="{D2AD4584-0135-4B54-A4C6-B0DCF1D0B113}"/>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 name="Text Box 3">
          <a:extLst>
            <a:ext uri="{FF2B5EF4-FFF2-40B4-BE49-F238E27FC236}">
              <a16:creationId xmlns:a16="http://schemas.microsoft.com/office/drawing/2014/main" id="{83FFD210-A31E-47E4-9B94-FC4FF834C4F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5" name="Text Box 4">
          <a:extLst>
            <a:ext uri="{FF2B5EF4-FFF2-40B4-BE49-F238E27FC236}">
              <a16:creationId xmlns:a16="http://schemas.microsoft.com/office/drawing/2014/main" id="{771CA3F3-10EB-4C97-BA56-ADD39A914E59}"/>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6" name="Text Box 5">
          <a:extLst>
            <a:ext uri="{FF2B5EF4-FFF2-40B4-BE49-F238E27FC236}">
              <a16:creationId xmlns:a16="http://schemas.microsoft.com/office/drawing/2014/main" id="{CDB21AEC-0D0A-4C5C-A474-297A532CC44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7" name="Text Box 6">
          <a:extLst>
            <a:ext uri="{FF2B5EF4-FFF2-40B4-BE49-F238E27FC236}">
              <a16:creationId xmlns:a16="http://schemas.microsoft.com/office/drawing/2014/main" id="{00A796FA-7A54-497B-89C5-0264A46C03A9}"/>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8" name="Text Box 7">
          <a:extLst>
            <a:ext uri="{FF2B5EF4-FFF2-40B4-BE49-F238E27FC236}">
              <a16:creationId xmlns:a16="http://schemas.microsoft.com/office/drawing/2014/main" id="{97F87527-A5D5-40B8-8653-DABB6D889826}"/>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9" name="Text Box 8">
          <a:extLst>
            <a:ext uri="{FF2B5EF4-FFF2-40B4-BE49-F238E27FC236}">
              <a16:creationId xmlns:a16="http://schemas.microsoft.com/office/drawing/2014/main" id="{6F7CD4E1-F17A-43C7-B82D-07F3D2C9DAE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0" name="Text Box 9">
          <a:extLst>
            <a:ext uri="{FF2B5EF4-FFF2-40B4-BE49-F238E27FC236}">
              <a16:creationId xmlns:a16="http://schemas.microsoft.com/office/drawing/2014/main" id="{D543FE2C-4019-4CAC-9DE2-919D2A4972A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1" name="Text Box 10">
          <a:extLst>
            <a:ext uri="{FF2B5EF4-FFF2-40B4-BE49-F238E27FC236}">
              <a16:creationId xmlns:a16="http://schemas.microsoft.com/office/drawing/2014/main" id="{5A99AEB7-AD31-428D-B5F4-0A3742D8EAE5}"/>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2" name="Text Box 11">
          <a:extLst>
            <a:ext uri="{FF2B5EF4-FFF2-40B4-BE49-F238E27FC236}">
              <a16:creationId xmlns:a16="http://schemas.microsoft.com/office/drawing/2014/main" id="{4A76355B-E433-4AF2-9676-99D1B0775518}"/>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3" name="Text Box 12">
          <a:extLst>
            <a:ext uri="{FF2B5EF4-FFF2-40B4-BE49-F238E27FC236}">
              <a16:creationId xmlns:a16="http://schemas.microsoft.com/office/drawing/2014/main" id="{C1A86B5E-83B8-4E27-8360-A2053CE47B2C}"/>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4" name="Text Box 13">
          <a:extLst>
            <a:ext uri="{FF2B5EF4-FFF2-40B4-BE49-F238E27FC236}">
              <a16:creationId xmlns:a16="http://schemas.microsoft.com/office/drawing/2014/main" id="{F72D7F7C-7DA8-4445-A032-4049DEA9D549}"/>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5" name="Text Box 14">
          <a:extLst>
            <a:ext uri="{FF2B5EF4-FFF2-40B4-BE49-F238E27FC236}">
              <a16:creationId xmlns:a16="http://schemas.microsoft.com/office/drawing/2014/main" id="{FF2FED8B-4F38-4EAB-BBC0-DA0DA6AB90F3}"/>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6" name="Text Box 15">
          <a:extLst>
            <a:ext uri="{FF2B5EF4-FFF2-40B4-BE49-F238E27FC236}">
              <a16:creationId xmlns:a16="http://schemas.microsoft.com/office/drawing/2014/main" id="{3D206162-5238-407A-AC39-03EA642860CA}"/>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7" name="Text Box 16">
          <a:extLst>
            <a:ext uri="{FF2B5EF4-FFF2-40B4-BE49-F238E27FC236}">
              <a16:creationId xmlns:a16="http://schemas.microsoft.com/office/drawing/2014/main" id="{4EADB423-E08E-4E27-AB9A-1108C8FF7016}"/>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8" name="Text Box 17">
          <a:extLst>
            <a:ext uri="{FF2B5EF4-FFF2-40B4-BE49-F238E27FC236}">
              <a16:creationId xmlns:a16="http://schemas.microsoft.com/office/drawing/2014/main" id="{9EE93AEF-C1FF-430B-86AD-D1BDAD89DB06}"/>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19" name="Text Box 18">
          <a:extLst>
            <a:ext uri="{FF2B5EF4-FFF2-40B4-BE49-F238E27FC236}">
              <a16:creationId xmlns:a16="http://schemas.microsoft.com/office/drawing/2014/main" id="{4261E353-559B-485E-8978-19031204F67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0" name="Text Box 19">
          <a:extLst>
            <a:ext uri="{FF2B5EF4-FFF2-40B4-BE49-F238E27FC236}">
              <a16:creationId xmlns:a16="http://schemas.microsoft.com/office/drawing/2014/main" id="{6B3CB3BC-9A4F-42AC-8B06-DC9AB6D41C3C}"/>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1" name="Text Box 20">
          <a:extLst>
            <a:ext uri="{FF2B5EF4-FFF2-40B4-BE49-F238E27FC236}">
              <a16:creationId xmlns:a16="http://schemas.microsoft.com/office/drawing/2014/main" id="{AEDC0671-4D21-4037-9C57-6873F20BD1CB}"/>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2" name="Text Box 21">
          <a:extLst>
            <a:ext uri="{FF2B5EF4-FFF2-40B4-BE49-F238E27FC236}">
              <a16:creationId xmlns:a16="http://schemas.microsoft.com/office/drawing/2014/main" id="{D9DEAB76-0497-49B6-9CD0-B2432DB13E75}"/>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3" name="Text Box 22">
          <a:extLst>
            <a:ext uri="{FF2B5EF4-FFF2-40B4-BE49-F238E27FC236}">
              <a16:creationId xmlns:a16="http://schemas.microsoft.com/office/drawing/2014/main" id="{F1CE1CD5-FCC8-415D-B765-62201C34024B}"/>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4" name="Text Box 23">
          <a:extLst>
            <a:ext uri="{FF2B5EF4-FFF2-40B4-BE49-F238E27FC236}">
              <a16:creationId xmlns:a16="http://schemas.microsoft.com/office/drawing/2014/main" id="{8D5311BF-0830-482C-A590-A6E67432FBB5}"/>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5" name="Text Box 24">
          <a:extLst>
            <a:ext uri="{FF2B5EF4-FFF2-40B4-BE49-F238E27FC236}">
              <a16:creationId xmlns:a16="http://schemas.microsoft.com/office/drawing/2014/main" id="{C0E19DA2-02B0-4A71-915F-592EF75ABC77}"/>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6" name="Text Box 25">
          <a:extLst>
            <a:ext uri="{FF2B5EF4-FFF2-40B4-BE49-F238E27FC236}">
              <a16:creationId xmlns:a16="http://schemas.microsoft.com/office/drawing/2014/main" id="{3BC0AA9E-7C57-49A9-9362-3C0505789D6C}"/>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7" name="Text Box 26">
          <a:extLst>
            <a:ext uri="{FF2B5EF4-FFF2-40B4-BE49-F238E27FC236}">
              <a16:creationId xmlns:a16="http://schemas.microsoft.com/office/drawing/2014/main" id="{ED7CE0C8-DDD1-436F-A437-052A64C3CE67}"/>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8" name="Text Box 27">
          <a:extLst>
            <a:ext uri="{FF2B5EF4-FFF2-40B4-BE49-F238E27FC236}">
              <a16:creationId xmlns:a16="http://schemas.microsoft.com/office/drawing/2014/main" id="{46EB57F1-B3BB-4ECF-9AD2-25D9F475144D}"/>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29" name="Text Box 28">
          <a:extLst>
            <a:ext uri="{FF2B5EF4-FFF2-40B4-BE49-F238E27FC236}">
              <a16:creationId xmlns:a16="http://schemas.microsoft.com/office/drawing/2014/main" id="{B5204934-0E48-4E06-A6A7-96907705A719}"/>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0" name="Text Box 29">
          <a:extLst>
            <a:ext uri="{FF2B5EF4-FFF2-40B4-BE49-F238E27FC236}">
              <a16:creationId xmlns:a16="http://schemas.microsoft.com/office/drawing/2014/main" id="{02738E2C-0EDC-4AEA-9743-4A1D9438AD63}"/>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1" name="Text Box 30">
          <a:extLst>
            <a:ext uri="{FF2B5EF4-FFF2-40B4-BE49-F238E27FC236}">
              <a16:creationId xmlns:a16="http://schemas.microsoft.com/office/drawing/2014/main" id="{D835ADD7-33B9-40E5-8657-88C3B7BB5383}"/>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2" name="Text Box 31">
          <a:extLst>
            <a:ext uri="{FF2B5EF4-FFF2-40B4-BE49-F238E27FC236}">
              <a16:creationId xmlns:a16="http://schemas.microsoft.com/office/drawing/2014/main" id="{3F29F34C-A3B0-4503-B0F1-BA864365EE96}"/>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3" name="Text Box 32">
          <a:extLst>
            <a:ext uri="{FF2B5EF4-FFF2-40B4-BE49-F238E27FC236}">
              <a16:creationId xmlns:a16="http://schemas.microsoft.com/office/drawing/2014/main" id="{8C29B678-6C2C-48B1-9BB7-D2E693CFE497}"/>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4" name="Text Box 33">
          <a:extLst>
            <a:ext uri="{FF2B5EF4-FFF2-40B4-BE49-F238E27FC236}">
              <a16:creationId xmlns:a16="http://schemas.microsoft.com/office/drawing/2014/main" id="{C136EFEC-0647-4057-9EDE-E4D67FE39B9B}"/>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5" name="Text Box 34">
          <a:extLst>
            <a:ext uri="{FF2B5EF4-FFF2-40B4-BE49-F238E27FC236}">
              <a16:creationId xmlns:a16="http://schemas.microsoft.com/office/drawing/2014/main" id="{11A7A84A-C424-4BD4-81EE-5615955A9401}"/>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6" name="Text Box 35">
          <a:extLst>
            <a:ext uri="{FF2B5EF4-FFF2-40B4-BE49-F238E27FC236}">
              <a16:creationId xmlns:a16="http://schemas.microsoft.com/office/drawing/2014/main" id="{FBE8C325-260B-4E2C-9577-A37192473978}"/>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7" name="Text Box 36">
          <a:extLst>
            <a:ext uri="{FF2B5EF4-FFF2-40B4-BE49-F238E27FC236}">
              <a16:creationId xmlns:a16="http://schemas.microsoft.com/office/drawing/2014/main" id="{3FC5390D-BF73-42E7-A3DC-2085A31831B3}"/>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8" name="Text Box 37">
          <a:extLst>
            <a:ext uri="{FF2B5EF4-FFF2-40B4-BE49-F238E27FC236}">
              <a16:creationId xmlns:a16="http://schemas.microsoft.com/office/drawing/2014/main" id="{E4E873A1-C0CF-4A2B-8264-D10DBF17B7A5}"/>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39" name="Text Box 38">
          <a:extLst>
            <a:ext uri="{FF2B5EF4-FFF2-40B4-BE49-F238E27FC236}">
              <a16:creationId xmlns:a16="http://schemas.microsoft.com/office/drawing/2014/main" id="{A03ABA7B-7627-4F1C-ADD9-C5E3949750EA}"/>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0" name="Text Box 39">
          <a:extLst>
            <a:ext uri="{FF2B5EF4-FFF2-40B4-BE49-F238E27FC236}">
              <a16:creationId xmlns:a16="http://schemas.microsoft.com/office/drawing/2014/main" id="{F264E40F-A1D6-4AB5-AA21-F2DE9E54811F}"/>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1" name="Text Box 40">
          <a:extLst>
            <a:ext uri="{FF2B5EF4-FFF2-40B4-BE49-F238E27FC236}">
              <a16:creationId xmlns:a16="http://schemas.microsoft.com/office/drawing/2014/main" id="{80A0D4DE-822B-4A0E-BC2D-9F538961FEEE}"/>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2" name="Text Box 41">
          <a:extLst>
            <a:ext uri="{FF2B5EF4-FFF2-40B4-BE49-F238E27FC236}">
              <a16:creationId xmlns:a16="http://schemas.microsoft.com/office/drawing/2014/main" id="{22BF3941-9575-494D-956B-95C7D684D3DE}"/>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3" name="Text Box 42">
          <a:extLst>
            <a:ext uri="{FF2B5EF4-FFF2-40B4-BE49-F238E27FC236}">
              <a16:creationId xmlns:a16="http://schemas.microsoft.com/office/drawing/2014/main" id="{7695FE10-A38F-4C33-ACDD-1FE48293BB4F}"/>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4" name="Text Box 43">
          <a:extLst>
            <a:ext uri="{FF2B5EF4-FFF2-40B4-BE49-F238E27FC236}">
              <a16:creationId xmlns:a16="http://schemas.microsoft.com/office/drawing/2014/main" id="{62D1F87D-3FD9-4CD3-8B88-966DFFA5ADC5}"/>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2</xdr:col>
      <xdr:colOff>0</xdr:colOff>
      <xdr:row>46</xdr:row>
      <xdr:rowOff>0</xdr:rowOff>
    </xdr:from>
    <xdr:to>
      <xdr:col>2</xdr:col>
      <xdr:colOff>0</xdr:colOff>
      <xdr:row>46</xdr:row>
      <xdr:rowOff>0</xdr:rowOff>
    </xdr:to>
    <xdr:sp macro="" textlink="">
      <xdr:nvSpPr>
        <xdr:cNvPr id="45" name="Text Box 44">
          <a:extLst>
            <a:ext uri="{FF2B5EF4-FFF2-40B4-BE49-F238E27FC236}">
              <a16:creationId xmlns:a16="http://schemas.microsoft.com/office/drawing/2014/main" id="{689414E8-8AA3-4CFE-A0AC-253674EF0CCF}"/>
            </a:ext>
          </a:extLst>
        </xdr:cNvPr>
        <xdr:cNvSpPr txBox="1">
          <a:spLocks noChangeArrowheads="1"/>
        </xdr:cNvSpPr>
      </xdr:nvSpPr>
      <xdr:spPr bwMode="auto">
        <a:xfrm>
          <a:off x="1234440" y="771144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46" name="Text Box 45">
          <a:extLst>
            <a:ext uri="{FF2B5EF4-FFF2-40B4-BE49-F238E27FC236}">
              <a16:creationId xmlns:a16="http://schemas.microsoft.com/office/drawing/2014/main" id="{5E9D20C2-BE35-4D38-9559-A751E9F9B656}"/>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47" name="Text Box 46">
          <a:extLst>
            <a:ext uri="{FF2B5EF4-FFF2-40B4-BE49-F238E27FC236}">
              <a16:creationId xmlns:a16="http://schemas.microsoft.com/office/drawing/2014/main" id="{0D26F9F7-D0C8-425A-A0B9-6E0BFB8E9BEE}"/>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48" name="Text Box 47">
          <a:extLst>
            <a:ext uri="{FF2B5EF4-FFF2-40B4-BE49-F238E27FC236}">
              <a16:creationId xmlns:a16="http://schemas.microsoft.com/office/drawing/2014/main" id="{55F6337A-AC1B-4CEE-8505-E020BFD1D6B1}"/>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49" name="Text Box 48">
          <a:extLst>
            <a:ext uri="{FF2B5EF4-FFF2-40B4-BE49-F238E27FC236}">
              <a16:creationId xmlns:a16="http://schemas.microsoft.com/office/drawing/2014/main" id="{E7099E89-CA9B-45E6-84DA-CCB16FC0FCE4}"/>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0" name="Text Box 49">
          <a:extLst>
            <a:ext uri="{FF2B5EF4-FFF2-40B4-BE49-F238E27FC236}">
              <a16:creationId xmlns:a16="http://schemas.microsoft.com/office/drawing/2014/main" id="{7AD70B6F-26BF-4A62-836B-B6D257B201E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1" name="Text Box 50">
          <a:extLst>
            <a:ext uri="{FF2B5EF4-FFF2-40B4-BE49-F238E27FC236}">
              <a16:creationId xmlns:a16="http://schemas.microsoft.com/office/drawing/2014/main" id="{6284B4F6-4E5D-4C85-93D9-854D02B5097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2" name="Text Box 51">
          <a:extLst>
            <a:ext uri="{FF2B5EF4-FFF2-40B4-BE49-F238E27FC236}">
              <a16:creationId xmlns:a16="http://schemas.microsoft.com/office/drawing/2014/main" id="{45DBC7D9-25AC-4227-BA38-45C79FEDE93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3" name="Text Box 52">
          <a:extLst>
            <a:ext uri="{FF2B5EF4-FFF2-40B4-BE49-F238E27FC236}">
              <a16:creationId xmlns:a16="http://schemas.microsoft.com/office/drawing/2014/main" id="{32B45434-4195-4FDD-AD95-B5DCEF19403A}"/>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4" name="Text Box 53">
          <a:extLst>
            <a:ext uri="{FF2B5EF4-FFF2-40B4-BE49-F238E27FC236}">
              <a16:creationId xmlns:a16="http://schemas.microsoft.com/office/drawing/2014/main" id="{C2C9F509-E6F8-41C5-A308-576C40DC878A}"/>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5" name="Text Box 54">
          <a:extLst>
            <a:ext uri="{FF2B5EF4-FFF2-40B4-BE49-F238E27FC236}">
              <a16:creationId xmlns:a16="http://schemas.microsoft.com/office/drawing/2014/main" id="{666ED6C0-7FAF-47FC-87C5-75F745925421}"/>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6" name="Text Box 55">
          <a:extLst>
            <a:ext uri="{FF2B5EF4-FFF2-40B4-BE49-F238E27FC236}">
              <a16:creationId xmlns:a16="http://schemas.microsoft.com/office/drawing/2014/main" id="{679F9E7C-420B-4FD2-B247-3441921AF7EA}"/>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7" name="Text Box 56">
          <a:extLst>
            <a:ext uri="{FF2B5EF4-FFF2-40B4-BE49-F238E27FC236}">
              <a16:creationId xmlns:a16="http://schemas.microsoft.com/office/drawing/2014/main" id="{4691D995-B93F-4A3F-98B0-DECF8AC74B31}"/>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8" name="Text Box 57">
          <a:extLst>
            <a:ext uri="{FF2B5EF4-FFF2-40B4-BE49-F238E27FC236}">
              <a16:creationId xmlns:a16="http://schemas.microsoft.com/office/drawing/2014/main" id="{A13F18CA-A8B3-4565-9C8A-2CDC3BF2D62F}"/>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59" name="Text Box 58">
          <a:extLst>
            <a:ext uri="{FF2B5EF4-FFF2-40B4-BE49-F238E27FC236}">
              <a16:creationId xmlns:a16="http://schemas.microsoft.com/office/drawing/2014/main" id="{05751196-F81F-4EAB-AC84-5EDC016B5AE0}"/>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0" name="Text Box 59">
          <a:extLst>
            <a:ext uri="{FF2B5EF4-FFF2-40B4-BE49-F238E27FC236}">
              <a16:creationId xmlns:a16="http://schemas.microsoft.com/office/drawing/2014/main" id="{85A9F840-0FE3-43CD-847F-487F8B120957}"/>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1" name="Text Box 60">
          <a:extLst>
            <a:ext uri="{FF2B5EF4-FFF2-40B4-BE49-F238E27FC236}">
              <a16:creationId xmlns:a16="http://schemas.microsoft.com/office/drawing/2014/main" id="{37910F61-AF03-440D-BDF7-BDC0E812F23A}"/>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2" name="Text Box 61">
          <a:extLst>
            <a:ext uri="{FF2B5EF4-FFF2-40B4-BE49-F238E27FC236}">
              <a16:creationId xmlns:a16="http://schemas.microsoft.com/office/drawing/2014/main" id="{88D3DD86-1F00-4C7A-B20A-F284DDFFCAC3}"/>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3" name="Text Box 62">
          <a:extLst>
            <a:ext uri="{FF2B5EF4-FFF2-40B4-BE49-F238E27FC236}">
              <a16:creationId xmlns:a16="http://schemas.microsoft.com/office/drawing/2014/main" id="{DF76B676-BB31-47AA-9794-FE5753531A14}"/>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4" name="Text Box 63">
          <a:extLst>
            <a:ext uri="{FF2B5EF4-FFF2-40B4-BE49-F238E27FC236}">
              <a16:creationId xmlns:a16="http://schemas.microsoft.com/office/drawing/2014/main" id="{59749535-E90A-4036-82A1-A07C97A65024}"/>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5" name="Text Box 64">
          <a:extLst>
            <a:ext uri="{FF2B5EF4-FFF2-40B4-BE49-F238E27FC236}">
              <a16:creationId xmlns:a16="http://schemas.microsoft.com/office/drawing/2014/main" id="{A02BA8F1-D60B-4AA8-B737-C28CB1376648}"/>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6" name="Text Box 65">
          <a:extLst>
            <a:ext uri="{FF2B5EF4-FFF2-40B4-BE49-F238E27FC236}">
              <a16:creationId xmlns:a16="http://schemas.microsoft.com/office/drawing/2014/main" id="{55057BDC-801A-4420-83F2-BA1EDFB0CD6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7" name="Text Box 66">
          <a:extLst>
            <a:ext uri="{FF2B5EF4-FFF2-40B4-BE49-F238E27FC236}">
              <a16:creationId xmlns:a16="http://schemas.microsoft.com/office/drawing/2014/main" id="{75326112-46C3-4F58-959C-FF5E6EEEF221}"/>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8" name="Text Box 67">
          <a:extLst>
            <a:ext uri="{FF2B5EF4-FFF2-40B4-BE49-F238E27FC236}">
              <a16:creationId xmlns:a16="http://schemas.microsoft.com/office/drawing/2014/main" id="{9D9B58FD-FB2A-433F-B92C-EFD7FEF69A3C}"/>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69" name="Text Box 68">
          <a:extLst>
            <a:ext uri="{FF2B5EF4-FFF2-40B4-BE49-F238E27FC236}">
              <a16:creationId xmlns:a16="http://schemas.microsoft.com/office/drawing/2014/main" id="{3BCEBA7A-523B-4565-A679-CD7E65E11A9F}"/>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0" name="Text Box 69">
          <a:extLst>
            <a:ext uri="{FF2B5EF4-FFF2-40B4-BE49-F238E27FC236}">
              <a16:creationId xmlns:a16="http://schemas.microsoft.com/office/drawing/2014/main" id="{B15E7DF2-1EAA-492E-BE73-F48A92BAE94A}"/>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1" name="Text Box 70">
          <a:extLst>
            <a:ext uri="{FF2B5EF4-FFF2-40B4-BE49-F238E27FC236}">
              <a16:creationId xmlns:a16="http://schemas.microsoft.com/office/drawing/2014/main" id="{9C327C1E-07DD-442F-B732-22C15BDE20A3}"/>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2" name="Text Box 71">
          <a:extLst>
            <a:ext uri="{FF2B5EF4-FFF2-40B4-BE49-F238E27FC236}">
              <a16:creationId xmlns:a16="http://schemas.microsoft.com/office/drawing/2014/main" id="{95E0EBA2-3498-4FF3-93E6-FC90ED2CE4D5}"/>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3" name="Text Box 72">
          <a:extLst>
            <a:ext uri="{FF2B5EF4-FFF2-40B4-BE49-F238E27FC236}">
              <a16:creationId xmlns:a16="http://schemas.microsoft.com/office/drawing/2014/main" id="{52DCB300-979A-4E08-98A7-051F4EE154F7}"/>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4" name="Text Box 73">
          <a:extLst>
            <a:ext uri="{FF2B5EF4-FFF2-40B4-BE49-F238E27FC236}">
              <a16:creationId xmlns:a16="http://schemas.microsoft.com/office/drawing/2014/main" id="{2E613776-8B1D-4FB4-A1DC-335ECB2308FF}"/>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5" name="Text Box 74">
          <a:extLst>
            <a:ext uri="{FF2B5EF4-FFF2-40B4-BE49-F238E27FC236}">
              <a16:creationId xmlns:a16="http://schemas.microsoft.com/office/drawing/2014/main" id="{635EFA1F-950A-45F7-A104-BDB9E08AB51F}"/>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6" name="Text Box 75">
          <a:extLst>
            <a:ext uri="{FF2B5EF4-FFF2-40B4-BE49-F238E27FC236}">
              <a16:creationId xmlns:a16="http://schemas.microsoft.com/office/drawing/2014/main" id="{B916A0B2-4419-4C05-88B5-A3AFCF5C5F53}"/>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7" name="Text Box 76">
          <a:extLst>
            <a:ext uri="{FF2B5EF4-FFF2-40B4-BE49-F238E27FC236}">
              <a16:creationId xmlns:a16="http://schemas.microsoft.com/office/drawing/2014/main" id="{03466E28-AAE8-472F-8904-7B510C09592F}"/>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8" name="Text Box 77">
          <a:extLst>
            <a:ext uri="{FF2B5EF4-FFF2-40B4-BE49-F238E27FC236}">
              <a16:creationId xmlns:a16="http://schemas.microsoft.com/office/drawing/2014/main" id="{F76C2CE9-8A3F-43BC-B967-2C17A2E6EC30}"/>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79" name="Text Box 78">
          <a:extLst>
            <a:ext uri="{FF2B5EF4-FFF2-40B4-BE49-F238E27FC236}">
              <a16:creationId xmlns:a16="http://schemas.microsoft.com/office/drawing/2014/main" id="{B93EF43B-921F-4F29-A1BF-E17BF9D8A61C}"/>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0" name="Text Box 79">
          <a:extLst>
            <a:ext uri="{FF2B5EF4-FFF2-40B4-BE49-F238E27FC236}">
              <a16:creationId xmlns:a16="http://schemas.microsoft.com/office/drawing/2014/main" id="{E5A50786-3BCC-4D5F-8F8A-CDCB798B3B72}"/>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1" name="Text Box 80">
          <a:extLst>
            <a:ext uri="{FF2B5EF4-FFF2-40B4-BE49-F238E27FC236}">
              <a16:creationId xmlns:a16="http://schemas.microsoft.com/office/drawing/2014/main" id="{F1CEFDF8-483B-4AFA-B646-7741333B4F0E}"/>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2" name="Text Box 81">
          <a:extLst>
            <a:ext uri="{FF2B5EF4-FFF2-40B4-BE49-F238E27FC236}">
              <a16:creationId xmlns:a16="http://schemas.microsoft.com/office/drawing/2014/main" id="{C9B65856-BF26-4720-ABE9-20A78F7BFF27}"/>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3" name="Text Box 82">
          <a:extLst>
            <a:ext uri="{FF2B5EF4-FFF2-40B4-BE49-F238E27FC236}">
              <a16:creationId xmlns:a16="http://schemas.microsoft.com/office/drawing/2014/main" id="{DF5C5BFA-BC57-48E8-AA6C-A44DA9BB9F2B}"/>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4" name="Text Box 83">
          <a:extLst>
            <a:ext uri="{FF2B5EF4-FFF2-40B4-BE49-F238E27FC236}">
              <a16:creationId xmlns:a16="http://schemas.microsoft.com/office/drawing/2014/main" id="{E1328C67-D8B6-4764-A6F1-3ABB656F0D35}"/>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5" name="Text Box 84">
          <a:extLst>
            <a:ext uri="{FF2B5EF4-FFF2-40B4-BE49-F238E27FC236}">
              <a16:creationId xmlns:a16="http://schemas.microsoft.com/office/drawing/2014/main" id="{3113DE5D-75DC-4159-969D-79257C78520D}"/>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6" name="Text Box 85">
          <a:extLst>
            <a:ext uri="{FF2B5EF4-FFF2-40B4-BE49-F238E27FC236}">
              <a16:creationId xmlns:a16="http://schemas.microsoft.com/office/drawing/2014/main" id="{CF2E70F3-DC38-4E5E-BA51-5E364A360F35}"/>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779</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7" name="Text Box 86">
          <a:extLst>
            <a:ext uri="{FF2B5EF4-FFF2-40B4-BE49-F238E27FC236}">
              <a16:creationId xmlns:a16="http://schemas.microsoft.com/office/drawing/2014/main" id="{A438EB68-DCE8-4F5E-9A82-4190983A8BF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5.3</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8" name="Text Box 87">
          <a:extLst>
            <a:ext uri="{FF2B5EF4-FFF2-40B4-BE49-F238E27FC236}">
              <a16:creationId xmlns:a16="http://schemas.microsoft.com/office/drawing/2014/main" id="{1E741DED-C216-40DF-9979-883801A26A5C}"/>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500</a:t>
          </a:r>
        </a:p>
      </xdr:txBody>
    </xdr:sp>
    <xdr:clientData/>
  </xdr:twoCellAnchor>
  <xdr:twoCellAnchor>
    <xdr:from>
      <xdr:col>7</xdr:col>
      <xdr:colOff>0</xdr:colOff>
      <xdr:row>49</xdr:row>
      <xdr:rowOff>0</xdr:rowOff>
    </xdr:from>
    <xdr:to>
      <xdr:col>7</xdr:col>
      <xdr:colOff>0</xdr:colOff>
      <xdr:row>49</xdr:row>
      <xdr:rowOff>0</xdr:rowOff>
    </xdr:to>
    <xdr:sp macro="" textlink="">
      <xdr:nvSpPr>
        <xdr:cNvPr id="89" name="Text Box 88">
          <a:extLst>
            <a:ext uri="{FF2B5EF4-FFF2-40B4-BE49-F238E27FC236}">
              <a16:creationId xmlns:a16="http://schemas.microsoft.com/office/drawing/2014/main" id="{E4C81C32-3745-4D55-BBAF-4D3613C0D8C9}"/>
            </a:ext>
          </a:extLst>
        </xdr:cNvPr>
        <xdr:cNvSpPr txBox="1">
          <a:spLocks noChangeArrowheads="1"/>
        </xdr:cNvSpPr>
      </xdr:nvSpPr>
      <xdr:spPr bwMode="auto">
        <a:xfrm>
          <a:off x="4320540" y="8214360"/>
          <a:ext cx="0" cy="0"/>
        </a:xfrm>
        <a:prstGeom prst="rect">
          <a:avLst/>
        </a:prstGeom>
        <a:noFill/>
        <a:ln w="9525">
          <a:noFill/>
          <a:miter lim="800000"/>
          <a:headEnd/>
          <a:tailEnd/>
        </a:ln>
      </xdr:spPr>
      <xdr:txBody>
        <a:bodyPr vertOverflow="clip" wrap="square" lIns="0" tIns="22860" rIns="36576" bIns="0" anchor="t" upright="1"/>
        <a:lstStyle/>
        <a:p>
          <a:pPr algn="r"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3.9</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3</xdr:row>
      <xdr:rowOff>0</xdr:rowOff>
    </xdr:from>
    <xdr:to>
      <xdr:col>0</xdr:col>
      <xdr:colOff>76200</xdr:colOff>
      <xdr:row>3</xdr:row>
      <xdr:rowOff>0</xdr:rowOff>
    </xdr:to>
    <xdr:sp macro="" textlink="">
      <xdr:nvSpPr>
        <xdr:cNvPr id="2" name="Line 1">
          <a:extLst>
            <a:ext uri="{FF2B5EF4-FFF2-40B4-BE49-F238E27FC236}">
              <a16:creationId xmlns:a16="http://schemas.microsoft.com/office/drawing/2014/main" id="{14CC050A-532B-4E1D-9EB9-37B3CD3F21A7}"/>
            </a:ext>
          </a:extLst>
        </xdr:cNvPr>
        <xdr:cNvSpPr>
          <a:spLocks noChangeShapeType="1"/>
        </xdr:cNvSpPr>
      </xdr:nvSpPr>
      <xdr:spPr bwMode="auto">
        <a:xfrm>
          <a:off x="76200" y="502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20</xdr:row>
      <xdr:rowOff>0</xdr:rowOff>
    </xdr:from>
    <xdr:to>
      <xdr:col>0</xdr:col>
      <xdr:colOff>76200</xdr:colOff>
      <xdr:row>20</xdr:row>
      <xdr:rowOff>0</xdr:rowOff>
    </xdr:to>
    <xdr:sp macro="" textlink="">
      <xdr:nvSpPr>
        <xdr:cNvPr id="3" name="Line 2">
          <a:extLst>
            <a:ext uri="{FF2B5EF4-FFF2-40B4-BE49-F238E27FC236}">
              <a16:creationId xmlns:a16="http://schemas.microsoft.com/office/drawing/2014/main" id="{CAAD1FBA-A03C-4CB6-B174-E30CD173132C}"/>
            </a:ext>
          </a:extLst>
        </xdr:cNvPr>
        <xdr:cNvSpPr>
          <a:spLocks noChangeShapeType="1"/>
        </xdr:cNvSpPr>
      </xdr:nvSpPr>
      <xdr:spPr bwMode="auto">
        <a:xfrm>
          <a:off x="7620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xdr:row>
      <xdr:rowOff>0</xdr:rowOff>
    </xdr:from>
    <xdr:to>
      <xdr:col>7</xdr:col>
      <xdr:colOff>76200</xdr:colOff>
      <xdr:row>3</xdr:row>
      <xdr:rowOff>0</xdr:rowOff>
    </xdr:to>
    <xdr:sp macro="" textlink="">
      <xdr:nvSpPr>
        <xdr:cNvPr id="4" name="Line 3">
          <a:extLst>
            <a:ext uri="{FF2B5EF4-FFF2-40B4-BE49-F238E27FC236}">
              <a16:creationId xmlns:a16="http://schemas.microsoft.com/office/drawing/2014/main" id="{A38E0E69-5F68-4AA7-9D54-4127EEF94FAB}"/>
            </a:ext>
          </a:extLst>
        </xdr:cNvPr>
        <xdr:cNvSpPr>
          <a:spLocks noChangeShapeType="1"/>
        </xdr:cNvSpPr>
      </xdr:nvSpPr>
      <xdr:spPr bwMode="auto">
        <a:xfrm>
          <a:off x="4396740" y="502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20</xdr:row>
      <xdr:rowOff>0</xdr:rowOff>
    </xdr:from>
    <xdr:to>
      <xdr:col>0</xdr:col>
      <xdr:colOff>76200</xdr:colOff>
      <xdr:row>20</xdr:row>
      <xdr:rowOff>0</xdr:rowOff>
    </xdr:to>
    <xdr:sp macro="" textlink="">
      <xdr:nvSpPr>
        <xdr:cNvPr id="5" name="Line 4">
          <a:extLst>
            <a:ext uri="{FF2B5EF4-FFF2-40B4-BE49-F238E27FC236}">
              <a16:creationId xmlns:a16="http://schemas.microsoft.com/office/drawing/2014/main" id="{1445C0D6-AC8E-41F5-9770-E9FF875C0AA2}"/>
            </a:ext>
          </a:extLst>
        </xdr:cNvPr>
        <xdr:cNvSpPr>
          <a:spLocks noChangeShapeType="1"/>
        </xdr:cNvSpPr>
      </xdr:nvSpPr>
      <xdr:spPr bwMode="auto">
        <a:xfrm>
          <a:off x="7620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20</xdr:row>
      <xdr:rowOff>0</xdr:rowOff>
    </xdr:from>
    <xdr:to>
      <xdr:col>7</xdr:col>
      <xdr:colOff>76200</xdr:colOff>
      <xdr:row>20</xdr:row>
      <xdr:rowOff>0</xdr:rowOff>
    </xdr:to>
    <xdr:sp macro="" textlink="">
      <xdr:nvSpPr>
        <xdr:cNvPr id="6" name="Line 5">
          <a:extLst>
            <a:ext uri="{FF2B5EF4-FFF2-40B4-BE49-F238E27FC236}">
              <a16:creationId xmlns:a16="http://schemas.microsoft.com/office/drawing/2014/main" id="{31F337D3-F858-4E94-BAEE-82A9B908471C}"/>
            </a:ext>
          </a:extLst>
        </xdr:cNvPr>
        <xdr:cNvSpPr>
          <a:spLocks noChangeShapeType="1"/>
        </xdr:cNvSpPr>
      </xdr:nvSpPr>
      <xdr:spPr bwMode="auto">
        <a:xfrm>
          <a:off x="439674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32</xdr:row>
      <xdr:rowOff>7620</xdr:rowOff>
    </xdr:from>
    <xdr:to>
      <xdr:col>0</xdr:col>
      <xdr:colOff>76200</xdr:colOff>
      <xdr:row>32</xdr:row>
      <xdr:rowOff>7620</xdr:rowOff>
    </xdr:to>
    <xdr:sp macro="" textlink="">
      <xdr:nvSpPr>
        <xdr:cNvPr id="7" name="Line 6">
          <a:extLst>
            <a:ext uri="{FF2B5EF4-FFF2-40B4-BE49-F238E27FC236}">
              <a16:creationId xmlns:a16="http://schemas.microsoft.com/office/drawing/2014/main" id="{DABEAE7A-6EF7-4C44-8125-78CE7EF64390}"/>
            </a:ext>
          </a:extLst>
        </xdr:cNvPr>
        <xdr:cNvSpPr>
          <a:spLocks noChangeShapeType="1"/>
        </xdr:cNvSpPr>
      </xdr:nvSpPr>
      <xdr:spPr bwMode="auto">
        <a:xfrm>
          <a:off x="76200" y="537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99060</xdr:colOff>
      <xdr:row>32</xdr:row>
      <xdr:rowOff>129540</xdr:rowOff>
    </xdr:from>
    <xdr:to>
      <xdr:col>1</xdr:col>
      <xdr:colOff>0</xdr:colOff>
      <xdr:row>32</xdr:row>
      <xdr:rowOff>129540</xdr:rowOff>
    </xdr:to>
    <xdr:sp macro="" textlink="">
      <xdr:nvSpPr>
        <xdr:cNvPr id="8" name="Line 7">
          <a:extLst>
            <a:ext uri="{FF2B5EF4-FFF2-40B4-BE49-F238E27FC236}">
              <a16:creationId xmlns:a16="http://schemas.microsoft.com/office/drawing/2014/main" id="{2149C285-9AFA-4B55-9234-C7510F6AC9DB}"/>
            </a:ext>
          </a:extLst>
        </xdr:cNvPr>
        <xdr:cNvSpPr>
          <a:spLocks noChangeShapeType="1"/>
        </xdr:cNvSpPr>
      </xdr:nvSpPr>
      <xdr:spPr bwMode="auto">
        <a:xfrm>
          <a:off x="99060" y="5494020"/>
          <a:ext cx="5181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76200</xdr:colOff>
      <xdr:row>57</xdr:row>
      <xdr:rowOff>7620</xdr:rowOff>
    </xdr:from>
    <xdr:to>
      <xdr:col>0</xdr:col>
      <xdr:colOff>76200</xdr:colOff>
      <xdr:row>57</xdr:row>
      <xdr:rowOff>7620</xdr:rowOff>
    </xdr:to>
    <xdr:sp macro="" textlink="">
      <xdr:nvSpPr>
        <xdr:cNvPr id="9" name="Line 8">
          <a:extLst>
            <a:ext uri="{FF2B5EF4-FFF2-40B4-BE49-F238E27FC236}">
              <a16:creationId xmlns:a16="http://schemas.microsoft.com/office/drawing/2014/main" id="{41C80BA4-C307-4BC2-99D8-8B1D768D9A0B}"/>
            </a:ext>
          </a:extLst>
        </xdr:cNvPr>
        <xdr:cNvSpPr>
          <a:spLocks noChangeShapeType="1"/>
        </xdr:cNvSpPr>
      </xdr:nvSpPr>
      <xdr:spPr bwMode="auto">
        <a:xfrm>
          <a:off x="7620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54</xdr:row>
      <xdr:rowOff>7620</xdr:rowOff>
    </xdr:from>
    <xdr:to>
      <xdr:col>0</xdr:col>
      <xdr:colOff>76200</xdr:colOff>
      <xdr:row>54</xdr:row>
      <xdr:rowOff>7620</xdr:rowOff>
    </xdr:to>
    <xdr:sp macro="" textlink="">
      <xdr:nvSpPr>
        <xdr:cNvPr id="10" name="Line 9">
          <a:extLst>
            <a:ext uri="{FF2B5EF4-FFF2-40B4-BE49-F238E27FC236}">
              <a16:creationId xmlns:a16="http://schemas.microsoft.com/office/drawing/2014/main" id="{152317E3-07E8-4AB9-9B3D-965CC6BF2E47}"/>
            </a:ext>
          </a:extLst>
        </xdr:cNvPr>
        <xdr:cNvSpPr>
          <a:spLocks noChangeShapeType="1"/>
        </xdr:cNvSpPr>
      </xdr:nvSpPr>
      <xdr:spPr bwMode="auto">
        <a:xfrm>
          <a:off x="76200" y="90601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11" name="Line 10">
          <a:extLst>
            <a:ext uri="{FF2B5EF4-FFF2-40B4-BE49-F238E27FC236}">
              <a16:creationId xmlns:a16="http://schemas.microsoft.com/office/drawing/2014/main" id="{9D5F9DEE-D238-4F9F-A460-262F2F548884}"/>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12" name="Line 11">
          <a:extLst>
            <a:ext uri="{FF2B5EF4-FFF2-40B4-BE49-F238E27FC236}">
              <a16:creationId xmlns:a16="http://schemas.microsoft.com/office/drawing/2014/main" id="{B5C95E4F-EC3E-4596-8C41-FE8619095035}"/>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13" name="Line 12">
          <a:extLst>
            <a:ext uri="{FF2B5EF4-FFF2-40B4-BE49-F238E27FC236}">
              <a16:creationId xmlns:a16="http://schemas.microsoft.com/office/drawing/2014/main" id="{C6465756-77B8-4750-A7EF-339B2FD3FD11}"/>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14" name="Line 13">
          <a:extLst>
            <a:ext uri="{FF2B5EF4-FFF2-40B4-BE49-F238E27FC236}">
              <a16:creationId xmlns:a16="http://schemas.microsoft.com/office/drawing/2014/main" id="{5B1AFB5D-74D9-4502-B0B3-5FA1E1D3A018}"/>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15" name="Line 14">
          <a:extLst>
            <a:ext uri="{FF2B5EF4-FFF2-40B4-BE49-F238E27FC236}">
              <a16:creationId xmlns:a16="http://schemas.microsoft.com/office/drawing/2014/main" id="{603C972D-36B0-409F-9608-EC8BC125E7FB}"/>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0</xdr:rowOff>
    </xdr:from>
    <xdr:to>
      <xdr:col>0</xdr:col>
      <xdr:colOff>76200</xdr:colOff>
      <xdr:row>107</xdr:row>
      <xdr:rowOff>0</xdr:rowOff>
    </xdr:to>
    <xdr:sp macro="" textlink="">
      <xdr:nvSpPr>
        <xdr:cNvPr id="16" name="Line 15">
          <a:extLst>
            <a:ext uri="{FF2B5EF4-FFF2-40B4-BE49-F238E27FC236}">
              <a16:creationId xmlns:a16="http://schemas.microsoft.com/office/drawing/2014/main" id="{E13991B0-0FBC-4C5E-A0E4-6FFE7E7C5A52}"/>
            </a:ext>
          </a:extLst>
        </xdr:cNvPr>
        <xdr:cNvSpPr>
          <a:spLocks noChangeShapeType="1"/>
        </xdr:cNvSpPr>
      </xdr:nvSpPr>
      <xdr:spPr bwMode="auto">
        <a:xfrm>
          <a:off x="7620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0</xdr:rowOff>
    </xdr:from>
    <xdr:to>
      <xdr:col>0</xdr:col>
      <xdr:colOff>76200</xdr:colOff>
      <xdr:row>107</xdr:row>
      <xdr:rowOff>0</xdr:rowOff>
    </xdr:to>
    <xdr:sp macro="" textlink="">
      <xdr:nvSpPr>
        <xdr:cNvPr id="17" name="Line 16">
          <a:extLst>
            <a:ext uri="{FF2B5EF4-FFF2-40B4-BE49-F238E27FC236}">
              <a16:creationId xmlns:a16="http://schemas.microsoft.com/office/drawing/2014/main" id="{1EFDBA2E-0494-455C-8854-3D593DC5B1B8}"/>
            </a:ext>
          </a:extLst>
        </xdr:cNvPr>
        <xdr:cNvSpPr>
          <a:spLocks noChangeShapeType="1"/>
        </xdr:cNvSpPr>
      </xdr:nvSpPr>
      <xdr:spPr bwMode="auto">
        <a:xfrm>
          <a:off x="7620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0</xdr:rowOff>
    </xdr:from>
    <xdr:to>
      <xdr:col>0</xdr:col>
      <xdr:colOff>76200</xdr:colOff>
      <xdr:row>107</xdr:row>
      <xdr:rowOff>0</xdr:rowOff>
    </xdr:to>
    <xdr:sp macro="" textlink="">
      <xdr:nvSpPr>
        <xdr:cNvPr id="18" name="Line 17">
          <a:extLst>
            <a:ext uri="{FF2B5EF4-FFF2-40B4-BE49-F238E27FC236}">
              <a16:creationId xmlns:a16="http://schemas.microsoft.com/office/drawing/2014/main" id="{EE380FC9-A0D7-4945-85F2-509B7BABDD8F}"/>
            </a:ext>
          </a:extLst>
        </xdr:cNvPr>
        <xdr:cNvSpPr>
          <a:spLocks noChangeShapeType="1"/>
        </xdr:cNvSpPr>
      </xdr:nvSpPr>
      <xdr:spPr bwMode="auto">
        <a:xfrm>
          <a:off x="7620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7620</xdr:rowOff>
    </xdr:from>
    <xdr:to>
      <xdr:col>0</xdr:col>
      <xdr:colOff>76200</xdr:colOff>
      <xdr:row>107</xdr:row>
      <xdr:rowOff>7620</xdr:rowOff>
    </xdr:to>
    <xdr:sp macro="" textlink="">
      <xdr:nvSpPr>
        <xdr:cNvPr id="19" name="Line 18">
          <a:extLst>
            <a:ext uri="{FF2B5EF4-FFF2-40B4-BE49-F238E27FC236}">
              <a16:creationId xmlns:a16="http://schemas.microsoft.com/office/drawing/2014/main" id="{B2017FAF-BAF5-4FD2-B7D9-40889B87C31F}"/>
            </a:ext>
          </a:extLst>
        </xdr:cNvPr>
        <xdr:cNvSpPr>
          <a:spLocks noChangeShapeType="1"/>
        </xdr:cNvSpPr>
      </xdr:nvSpPr>
      <xdr:spPr bwMode="auto">
        <a:xfrm>
          <a:off x="76200" y="17945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7620</xdr:rowOff>
    </xdr:from>
    <xdr:to>
      <xdr:col>0</xdr:col>
      <xdr:colOff>76200</xdr:colOff>
      <xdr:row>107</xdr:row>
      <xdr:rowOff>7620</xdr:rowOff>
    </xdr:to>
    <xdr:sp macro="" textlink="">
      <xdr:nvSpPr>
        <xdr:cNvPr id="20" name="Line 19">
          <a:extLst>
            <a:ext uri="{FF2B5EF4-FFF2-40B4-BE49-F238E27FC236}">
              <a16:creationId xmlns:a16="http://schemas.microsoft.com/office/drawing/2014/main" id="{ACF8A1AC-B2F6-481C-8936-377F4C1CE82D}"/>
            </a:ext>
          </a:extLst>
        </xdr:cNvPr>
        <xdr:cNvSpPr>
          <a:spLocks noChangeShapeType="1"/>
        </xdr:cNvSpPr>
      </xdr:nvSpPr>
      <xdr:spPr bwMode="auto">
        <a:xfrm>
          <a:off x="76200" y="17945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0</xdr:rowOff>
    </xdr:from>
    <xdr:to>
      <xdr:col>0</xdr:col>
      <xdr:colOff>76200</xdr:colOff>
      <xdr:row>107</xdr:row>
      <xdr:rowOff>0</xdr:rowOff>
    </xdr:to>
    <xdr:sp macro="" textlink="">
      <xdr:nvSpPr>
        <xdr:cNvPr id="21" name="Line 20">
          <a:extLst>
            <a:ext uri="{FF2B5EF4-FFF2-40B4-BE49-F238E27FC236}">
              <a16:creationId xmlns:a16="http://schemas.microsoft.com/office/drawing/2014/main" id="{2733002E-0705-42CB-99B2-FB459B32A6F8}"/>
            </a:ext>
          </a:extLst>
        </xdr:cNvPr>
        <xdr:cNvSpPr>
          <a:spLocks noChangeShapeType="1"/>
        </xdr:cNvSpPr>
      </xdr:nvSpPr>
      <xdr:spPr bwMode="auto">
        <a:xfrm>
          <a:off x="7620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107</xdr:row>
      <xdr:rowOff>0</xdr:rowOff>
    </xdr:from>
    <xdr:to>
      <xdr:col>0</xdr:col>
      <xdr:colOff>76200</xdr:colOff>
      <xdr:row>107</xdr:row>
      <xdr:rowOff>0</xdr:rowOff>
    </xdr:to>
    <xdr:sp macro="" textlink="">
      <xdr:nvSpPr>
        <xdr:cNvPr id="22" name="Line 21">
          <a:extLst>
            <a:ext uri="{FF2B5EF4-FFF2-40B4-BE49-F238E27FC236}">
              <a16:creationId xmlns:a16="http://schemas.microsoft.com/office/drawing/2014/main" id="{92048AC1-E0BF-4025-99A3-E6BE732508D5}"/>
            </a:ext>
          </a:extLst>
        </xdr:cNvPr>
        <xdr:cNvSpPr>
          <a:spLocks noChangeShapeType="1"/>
        </xdr:cNvSpPr>
      </xdr:nvSpPr>
      <xdr:spPr bwMode="auto">
        <a:xfrm>
          <a:off x="7620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23" name="Line 22">
          <a:extLst>
            <a:ext uri="{FF2B5EF4-FFF2-40B4-BE49-F238E27FC236}">
              <a16:creationId xmlns:a16="http://schemas.microsoft.com/office/drawing/2014/main" id="{B66E1BB6-61FE-4E20-A512-3832E48A91EA}"/>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24" name="Line 23">
          <a:extLst>
            <a:ext uri="{FF2B5EF4-FFF2-40B4-BE49-F238E27FC236}">
              <a16:creationId xmlns:a16="http://schemas.microsoft.com/office/drawing/2014/main" id="{2E0890E3-84B9-49B5-BF5F-DAA6EA101206}"/>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139</xdr:row>
      <xdr:rowOff>0</xdr:rowOff>
    </xdr:from>
    <xdr:to>
      <xdr:col>0</xdr:col>
      <xdr:colOff>76200</xdr:colOff>
      <xdr:row>139</xdr:row>
      <xdr:rowOff>0</xdr:rowOff>
    </xdr:to>
    <xdr:sp macro="" textlink="">
      <xdr:nvSpPr>
        <xdr:cNvPr id="25" name="Line 24">
          <a:extLst>
            <a:ext uri="{FF2B5EF4-FFF2-40B4-BE49-F238E27FC236}">
              <a16:creationId xmlns:a16="http://schemas.microsoft.com/office/drawing/2014/main" id="{58A5FAAD-F4A2-4AFA-A116-5EB74945728D}"/>
            </a:ext>
          </a:extLst>
        </xdr:cNvPr>
        <xdr:cNvSpPr>
          <a:spLocks noChangeShapeType="1"/>
        </xdr:cNvSpPr>
      </xdr:nvSpPr>
      <xdr:spPr bwMode="auto">
        <a:xfrm>
          <a:off x="76200" y="23301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139</xdr:row>
      <xdr:rowOff>0</xdr:rowOff>
    </xdr:from>
    <xdr:to>
      <xdr:col>0</xdr:col>
      <xdr:colOff>76200</xdr:colOff>
      <xdr:row>139</xdr:row>
      <xdr:rowOff>0</xdr:rowOff>
    </xdr:to>
    <xdr:sp macro="" textlink="">
      <xdr:nvSpPr>
        <xdr:cNvPr id="26" name="Line 25">
          <a:extLst>
            <a:ext uri="{FF2B5EF4-FFF2-40B4-BE49-F238E27FC236}">
              <a16:creationId xmlns:a16="http://schemas.microsoft.com/office/drawing/2014/main" id="{60E1CB10-9322-44B8-887E-A5B3735C86A7}"/>
            </a:ext>
          </a:extLst>
        </xdr:cNvPr>
        <xdr:cNvSpPr>
          <a:spLocks noChangeShapeType="1"/>
        </xdr:cNvSpPr>
      </xdr:nvSpPr>
      <xdr:spPr bwMode="auto">
        <a:xfrm>
          <a:off x="76200" y="23301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139</xdr:row>
      <xdr:rowOff>0</xdr:rowOff>
    </xdr:from>
    <xdr:to>
      <xdr:col>0</xdr:col>
      <xdr:colOff>76200</xdr:colOff>
      <xdr:row>139</xdr:row>
      <xdr:rowOff>0</xdr:rowOff>
    </xdr:to>
    <xdr:sp macro="" textlink="">
      <xdr:nvSpPr>
        <xdr:cNvPr id="27" name="Line 26">
          <a:extLst>
            <a:ext uri="{FF2B5EF4-FFF2-40B4-BE49-F238E27FC236}">
              <a16:creationId xmlns:a16="http://schemas.microsoft.com/office/drawing/2014/main" id="{0F166185-4CB6-4526-9D79-127697CED34B}"/>
            </a:ext>
          </a:extLst>
        </xdr:cNvPr>
        <xdr:cNvSpPr>
          <a:spLocks noChangeShapeType="1"/>
        </xdr:cNvSpPr>
      </xdr:nvSpPr>
      <xdr:spPr bwMode="auto">
        <a:xfrm>
          <a:off x="76200" y="23301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28" name="Line 27">
          <a:extLst>
            <a:ext uri="{FF2B5EF4-FFF2-40B4-BE49-F238E27FC236}">
              <a16:creationId xmlns:a16="http://schemas.microsoft.com/office/drawing/2014/main" id="{68741CE1-79EC-4599-9028-0FE3D4700E4A}"/>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29" name="Line 28">
          <a:extLst>
            <a:ext uri="{FF2B5EF4-FFF2-40B4-BE49-F238E27FC236}">
              <a16:creationId xmlns:a16="http://schemas.microsoft.com/office/drawing/2014/main" id="{147C3EE8-BBDB-46FC-949E-6A793135775D}"/>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30" name="Line 29">
          <a:extLst>
            <a:ext uri="{FF2B5EF4-FFF2-40B4-BE49-F238E27FC236}">
              <a16:creationId xmlns:a16="http://schemas.microsoft.com/office/drawing/2014/main" id="{6AE19891-1FEA-4E78-973B-41AC002D968C}"/>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31" name="Line 30">
          <a:extLst>
            <a:ext uri="{FF2B5EF4-FFF2-40B4-BE49-F238E27FC236}">
              <a16:creationId xmlns:a16="http://schemas.microsoft.com/office/drawing/2014/main" id="{32CC2BF3-267E-4098-B8F2-1DF2F7A9B3CB}"/>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32" name="Line 31">
          <a:extLst>
            <a:ext uri="{FF2B5EF4-FFF2-40B4-BE49-F238E27FC236}">
              <a16:creationId xmlns:a16="http://schemas.microsoft.com/office/drawing/2014/main" id="{9F3A1D9E-E6B1-4993-895B-19104EE1831A}"/>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35</xdr:row>
      <xdr:rowOff>7620</xdr:rowOff>
    </xdr:from>
    <xdr:to>
      <xdr:col>7</xdr:col>
      <xdr:colOff>76200</xdr:colOff>
      <xdr:row>35</xdr:row>
      <xdr:rowOff>7620</xdr:rowOff>
    </xdr:to>
    <xdr:sp macro="" textlink="">
      <xdr:nvSpPr>
        <xdr:cNvPr id="33" name="Line 32">
          <a:extLst>
            <a:ext uri="{FF2B5EF4-FFF2-40B4-BE49-F238E27FC236}">
              <a16:creationId xmlns:a16="http://schemas.microsoft.com/office/drawing/2014/main" id="{09AAAAC3-D092-486E-9668-EE9F907F524F}"/>
            </a:ext>
          </a:extLst>
        </xdr:cNvPr>
        <xdr:cNvSpPr>
          <a:spLocks noChangeShapeType="1"/>
        </xdr:cNvSpPr>
      </xdr:nvSpPr>
      <xdr:spPr bwMode="auto">
        <a:xfrm>
          <a:off x="4396740" y="5875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58</xdr:row>
      <xdr:rowOff>0</xdr:rowOff>
    </xdr:from>
    <xdr:to>
      <xdr:col>7</xdr:col>
      <xdr:colOff>76200</xdr:colOff>
      <xdr:row>58</xdr:row>
      <xdr:rowOff>0</xdr:rowOff>
    </xdr:to>
    <xdr:sp macro="" textlink="">
      <xdr:nvSpPr>
        <xdr:cNvPr id="34" name="Line 33">
          <a:extLst>
            <a:ext uri="{FF2B5EF4-FFF2-40B4-BE49-F238E27FC236}">
              <a16:creationId xmlns:a16="http://schemas.microsoft.com/office/drawing/2014/main" id="{FEFC7A57-A2E3-416C-BC60-160A63C386D3}"/>
            </a:ext>
          </a:extLst>
        </xdr:cNvPr>
        <xdr:cNvSpPr>
          <a:spLocks noChangeShapeType="1"/>
        </xdr:cNvSpPr>
      </xdr:nvSpPr>
      <xdr:spPr bwMode="auto">
        <a:xfrm>
          <a:off x="4396740" y="9723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82</xdr:row>
      <xdr:rowOff>0</xdr:rowOff>
    </xdr:from>
    <xdr:to>
      <xdr:col>7</xdr:col>
      <xdr:colOff>76200</xdr:colOff>
      <xdr:row>82</xdr:row>
      <xdr:rowOff>0</xdr:rowOff>
    </xdr:to>
    <xdr:sp macro="" textlink="">
      <xdr:nvSpPr>
        <xdr:cNvPr id="35" name="Line 34">
          <a:extLst>
            <a:ext uri="{FF2B5EF4-FFF2-40B4-BE49-F238E27FC236}">
              <a16:creationId xmlns:a16="http://schemas.microsoft.com/office/drawing/2014/main" id="{6CFCC65E-3E56-4DFC-BF50-22458F742D31}"/>
            </a:ext>
          </a:extLst>
        </xdr:cNvPr>
        <xdr:cNvSpPr>
          <a:spLocks noChangeShapeType="1"/>
        </xdr:cNvSpPr>
      </xdr:nvSpPr>
      <xdr:spPr bwMode="auto">
        <a:xfrm>
          <a:off x="439674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107</xdr:row>
      <xdr:rowOff>0</xdr:rowOff>
    </xdr:from>
    <xdr:to>
      <xdr:col>7</xdr:col>
      <xdr:colOff>76200</xdr:colOff>
      <xdr:row>107</xdr:row>
      <xdr:rowOff>0</xdr:rowOff>
    </xdr:to>
    <xdr:sp macro="" textlink="">
      <xdr:nvSpPr>
        <xdr:cNvPr id="36" name="Line 35">
          <a:extLst>
            <a:ext uri="{FF2B5EF4-FFF2-40B4-BE49-F238E27FC236}">
              <a16:creationId xmlns:a16="http://schemas.microsoft.com/office/drawing/2014/main" id="{94AEF282-AA45-4A17-A5FB-D4367096E656}"/>
            </a:ext>
          </a:extLst>
        </xdr:cNvPr>
        <xdr:cNvSpPr>
          <a:spLocks noChangeShapeType="1"/>
        </xdr:cNvSpPr>
      </xdr:nvSpPr>
      <xdr:spPr bwMode="auto">
        <a:xfrm>
          <a:off x="439674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137</xdr:row>
      <xdr:rowOff>0</xdr:rowOff>
    </xdr:from>
    <xdr:to>
      <xdr:col>7</xdr:col>
      <xdr:colOff>76200</xdr:colOff>
      <xdr:row>137</xdr:row>
      <xdr:rowOff>0</xdr:rowOff>
    </xdr:to>
    <xdr:sp macro="" textlink="">
      <xdr:nvSpPr>
        <xdr:cNvPr id="37" name="Line 36">
          <a:extLst>
            <a:ext uri="{FF2B5EF4-FFF2-40B4-BE49-F238E27FC236}">
              <a16:creationId xmlns:a16="http://schemas.microsoft.com/office/drawing/2014/main" id="{C6D4F535-B689-4F30-9D82-24BAE7D882B1}"/>
            </a:ext>
          </a:extLst>
        </xdr:cNvPr>
        <xdr:cNvSpPr>
          <a:spLocks noChangeShapeType="1"/>
        </xdr:cNvSpPr>
      </xdr:nvSpPr>
      <xdr:spPr bwMode="auto">
        <a:xfrm>
          <a:off x="439674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38" name="Line 37">
          <a:extLst>
            <a:ext uri="{FF2B5EF4-FFF2-40B4-BE49-F238E27FC236}">
              <a16:creationId xmlns:a16="http://schemas.microsoft.com/office/drawing/2014/main" id="{0643E561-0B99-4486-BECC-DB165D752610}"/>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39" name="Line 38">
          <a:extLst>
            <a:ext uri="{FF2B5EF4-FFF2-40B4-BE49-F238E27FC236}">
              <a16:creationId xmlns:a16="http://schemas.microsoft.com/office/drawing/2014/main" id="{6FE02F19-D09A-4DB3-9660-1EC1888681D5}"/>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40" name="Line 39">
          <a:extLst>
            <a:ext uri="{FF2B5EF4-FFF2-40B4-BE49-F238E27FC236}">
              <a16:creationId xmlns:a16="http://schemas.microsoft.com/office/drawing/2014/main" id="{7E0B26A2-55C9-4CC9-A8EA-A169983BFD6D}"/>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41" name="Line 40">
          <a:extLst>
            <a:ext uri="{FF2B5EF4-FFF2-40B4-BE49-F238E27FC236}">
              <a16:creationId xmlns:a16="http://schemas.microsoft.com/office/drawing/2014/main" id="{D1D4AF90-E2DF-4B2D-9B58-BF8EFA1E1128}"/>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42" name="Line 41">
          <a:extLst>
            <a:ext uri="{FF2B5EF4-FFF2-40B4-BE49-F238E27FC236}">
              <a16:creationId xmlns:a16="http://schemas.microsoft.com/office/drawing/2014/main" id="{EE01AD60-1F1B-4C30-9E39-B525EEF93B0F}"/>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82</xdr:row>
      <xdr:rowOff>0</xdr:rowOff>
    </xdr:from>
    <xdr:to>
      <xdr:col>0</xdr:col>
      <xdr:colOff>76200</xdr:colOff>
      <xdr:row>82</xdr:row>
      <xdr:rowOff>0</xdr:rowOff>
    </xdr:to>
    <xdr:sp macro="" textlink="">
      <xdr:nvSpPr>
        <xdr:cNvPr id="43" name="Line 42">
          <a:extLst>
            <a:ext uri="{FF2B5EF4-FFF2-40B4-BE49-F238E27FC236}">
              <a16:creationId xmlns:a16="http://schemas.microsoft.com/office/drawing/2014/main" id="{7359E2DD-D80D-42DF-8920-816F989ABB8A}"/>
            </a:ext>
          </a:extLst>
        </xdr:cNvPr>
        <xdr:cNvSpPr>
          <a:spLocks noChangeShapeType="1"/>
        </xdr:cNvSpPr>
      </xdr:nvSpPr>
      <xdr:spPr bwMode="auto">
        <a:xfrm>
          <a:off x="7620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4" name="Line 43">
          <a:extLst>
            <a:ext uri="{FF2B5EF4-FFF2-40B4-BE49-F238E27FC236}">
              <a16:creationId xmlns:a16="http://schemas.microsoft.com/office/drawing/2014/main" id="{B8BEE597-F9E3-47D7-B6E6-E72EB4E7DB20}"/>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5" name="Line 44">
          <a:extLst>
            <a:ext uri="{FF2B5EF4-FFF2-40B4-BE49-F238E27FC236}">
              <a16:creationId xmlns:a16="http://schemas.microsoft.com/office/drawing/2014/main" id="{12AD9956-385C-467E-A04A-976DDB48F81C}"/>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6" name="Line 45">
          <a:extLst>
            <a:ext uri="{FF2B5EF4-FFF2-40B4-BE49-F238E27FC236}">
              <a16:creationId xmlns:a16="http://schemas.microsoft.com/office/drawing/2014/main" id="{FCA4A330-538D-4763-826E-6E031D281F05}"/>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7" name="Line 46">
          <a:extLst>
            <a:ext uri="{FF2B5EF4-FFF2-40B4-BE49-F238E27FC236}">
              <a16:creationId xmlns:a16="http://schemas.microsoft.com/office/drawing/2014/main" id="{1C8ACB2C-62D3-4539-BAA2-EA5069052AC4}"/>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8" name="Line 47">
          <a:extLst>
            <a:ext uri="{FF2B5EF4-FFF2-40B4-BE49-F238E27FC236}">
              <a16:creationId xmlns:a16="http://schemas.microsoft.com/office/drawing/2014/main" id="{110954BF-AD67-4AC9-B65C-045C89055A70}"/>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49" name="Line 48">
          <a:extLst>
            <a:ext uri="{FF2B5EF4-FFF2-40B4-BE49-F238E27FC236}">
              <a16:creationId xmlns:a16="http://schemas.microsoft.com/office/drawing/2014/main" id="{74AF699D-EB2C-4A88-86F2-74FC35791E4C}"/>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115</xdr:row>
      <xdr:rowOff>0</xdr:rowOff>
    </xdr:from>
    <xdr:to>
      <xdr:col>0</xdr:col>
      <xdr:colOff>76200</xdr:colOff>
      <xdr:row>115</xdr:row>
      <xdr:rowOff>0</xdr:rowOff>
    </xdr:to>
    <xdr:sp macro="" textlink="">
      <xdr:nvSpPr>
        <xdr:cNvPr id="50" name="Line 49">
          <a:extLst>
            <a:ext uri="{FF2B5EF4-FFF2-40B4-BE49-F238E27FC236}">
              <a16:creationId xmlns:a16="http://schemas.microsoft.com/office/drawing/2014/main" id="{18982114-0E2B-4129-A41A-EB6AB65135F4}"/>
            </a:ext>
          </a:extLst>
        </xdr:cNvPr>
        <xdr:cNvSpPr>
          <a:spLocks noChangeShapeType="1"/>
        </xdr:cNvSpPr>
      </xdr:nvSpPr>
      <xdr:spPr bwMode="auto">
        <a:xfrm>
          <a:off x="7620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115</xdr:row>
      <xdr:rowOff>0</xdr:rowOff>
    </xdr:from>
    <xdr:to>
      <xdr:col>7</xdr:col>
      <xdr:colOff>76200</xdr:colOff>
      <xdr:row>115</xdr:row>
      <xdr:rowOff>0</xdr:rowOff>
    </xdr:to>
    <xdr:sp macro="" textlink="">
      <xdr:nvSpPr>
        <xdr:cNvPr id="51" name="Line 50">
          <a:extLst>
            <a:ext uri="{FF2B5EF4-FFF2-40B4-BE49-F238E27FC236}">
              <a16:creationId xmlns:a16="http://schemas.microsoft.com/office/drawing/2014/main" id="{9D796889-BA12-487E-8B1F-2746F9100325}"/>
            </a:ext>
          </a:extLst>
        </xdr:cNvPr>
        <xdr:cNvSpPr>
          <a:spLocks noChangeShapeType="1"/>
        </xdr:cNvSpPr>
      </xdr:nvSpPr>
      <xdr:spPr bwMode="auto">
        <a:xfrm>
          <a:off x="439674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20</xdr:row>
      <xdr:rowOff>0</xdr:rowOff>
    </xdr:from>
    <xdr:to>
      <xdr:col>7</xdr:col>
      <xdr:colOff>76200</xdr:colOff>
      <xdr:row>20</xdr:row>
      <xdr:rowOff>0</xdr:rowOff>
    </xdr:to>
    <xdr:sp macro="" textlink="">
      <xdr:nvSpPr>
        <xdr:cNvPr id="52" name="Line 51">
          <a:extLst>
            <a:ext uri="{FF2B5EF4-FFF2-40B4-BE49-F238E27FC236}">
              <a16:creationId xmlns:a16="http://schemas.microsoft.com/office/drawing/2014/main" id="{BE7E98D0-9878-42DC-8304-146EA744019D}"/>
            </a:ext>
          </a:extLst>
        </xdr:cNvPr>
        <xdr:cNvSpPr>
          <a:spLocks noChangeShapeType="1"/>
        </xdr:cNvSpPr>
      </xdr:nvSpPr>
      <xdr:spPr bwMode="auto">
        <a:xfrm>
          <a:off x="439674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54</xdr:row>
      <xdr:rowOff>7620</xdr:rowOff>
    </xdr:from>
    <xdr:to>
      <xdr:col>7</xdr:col>
      <xdr:colOff>76200</xdr:colOff>
      <xdr:row>54</xdr:row>
      <xdr:rowOff>7620</xdr:rowOff>
    </xdr:to>
    <xdr:sp macro="" textlink="">
      <xdr:nvSpPr>
        <xdr:cNvPr id="53" name="Line 52">
          <a:extLst>
            <a:ext uri="{FF2B5EF4-FFF2-40B4-BE49-F238E27FC236}">
              <a16:creationId xmlns:a16="http://schemas.microsoft.com/office/drawing/2014/main" id="{60421F44-0CCE-4B60-85FE-A1943D30BF0A}"/>
            </a:ext>
          </a:extLst>
        </xdr:cNvPr>
        <xdr:cNvSpPr>
          <a:spLocks noChangeShapeType="1"/>
        </xdr:cNvSpPr>
      </xdr:nvSpPr>
      <xdr:spPr bwMode="auto">
        <a:xfrm>
          <a:off x="4396740" y="90601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0</xdr:rowOff>
    </xdr:from>
    <xdr:to>
      <xdr:col>0</xdr:col>
      <xdr:colOff>76200</xdr:colOff>
      <xdr:row>36</xdr:row>
      <xdr:rowOff>0</xdr:rowOff>
    </xdr:to>
    <xdr:sp macro="" textlink="">
      <xdr:nvSpPr>
        <xdr:cNvPr id="54" name="Line 53">
          <a:extLst>
            <a:ext uri="{FF2B5EF4-FFF2-40B4-BE49-F238E27FC236}">
              <a16:creationId xmlns:a16="http://schemas.microsoft.com/office/drawing/2014/main" id="{E0115DA5-9C25-4329-BD9B-22CE433C2422}"/>
            </a:ext>
          </a:extLst>
        </xdr:cNvPr>
        <xdr:cNvSpPr>
          <a:spLocks noChangeShapeType="1"/>
        </xdr:cNvSpPr>
      </xdr:nvSpPr>
      <xdr:spPr bwMode="auto">
        <a:xfrm>
          <a:off x="76200" y="6035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36</xdr:row>
      <xdr:rowOff>0</xdr:rowOff>
    </xdr:from>
    <xdr:to>
      <xdr:col>7</xdr:col>
      <xdr:colOff>76200</xdr:colOff>
      <xdr:row>36</xdr:row>
      <xdr:rowOff>0</xdr:rowOff>
    </xdr:to>
    <xdr:sp macro="" textlink="">
      <xdr:nvSpPr>
        <xdr:cNvPr id="55" name="Line 54">
          <a:extLst>
            <a:ext uri="{FF2B5EF4-FFF2-40B4-BE49-F238E27FC236}">
              <a16:creationId xmlns:a16="http://schemas.microsoft.com/office/drawing/2014/main" id="{7986808D-75E9-41D6-A772-39CEF3C1ABA3}"/>
            </a:ext>
          </a:extLst>
        </xdr:cNvPr>
        <xdr:cNvSpPr>
          <a:spLocks noChangeShapeType="1"/>
        </xdr:cNvSpPr>
      </xdr:nvSpPr>
      <xdr:spPr bwMode="auto">
        <a:xfrm>
          <a:off x="4396740" y="6035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78</xdr:row>
      <xdr:rowOff>0</xdr:rowOff>
    </xdr:from>
    <xdr:to>
      <xdr:col>0</xdr:col>
      <xdr:colOff>76200</xdr:colOff>
      <xdr:row>78</xdr:row>
      <xdr:rowOff>0</xdr:rowOff>
    </xdr:to>
    <xdr:sp macro="" textlink="">
      <xdr:nvSpPr>
        <xdr:cNvPr id="56" name="Line 55">
          <a:extLst>
            <a:ext uri="{FF2B5EF4-FFF2-40B4-BE49-F238E27FC236}">
              <a16:creationId xmlns:a16="http://schemas.microsoft.com/office/drawing/2014/main" id="{DE7FC640-ACB4-4E32-8B23-5A1EE4AED08C}"/>
            </a:ext>
          </a:extLst>
        </xdr:cNvPr>
        <xdr:cNvSpPr>
          <a:spLocks noChangeShapeType="1"/>
        </xdr:cNvSpPr>
      </xdr:nvSpPr>
      <xdr:spPr bwMode="auto">
        <a:xfrm>
          <a:off x="76200" y="13075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78</xdr:row>
      <xdr:rowOff>0</xdr:rowOff>
    </xdr:from>
    <xdr:to>
      <xdr:col>7</xdr:col>
      <xdr:colOff>76200</xdr:colOff>
      <xdr:row>78</xdr:row>
      <xdr:rowOff>0</xdr:rowOff>
    </xdr:to>
    <xdr:sp macro="" textlink="">
      <xdr:nvSpPr>
        <xdr:cNvPr id="57" name="Line 56">
          <a:extLst>
            <a:ext uri="{FF2B5EF4-FFF2-40B4-BE49-F238E27FC236}">
              <a16:creationId xmlns:a16="http://schemas.microsoft.com/office/drawing/2014/main" id="{B06325FB-A6D1-4D20-99E8-459F3A61F34A}"/>
            </a:ext>
          </a:extLst>
        </xdr:cNvPr>
        <xdr:cNvSpPr>
          <a:spLocks noChangeShapeType="1"/>
        </xdr:cNvSpPr>
      </xdr:nvSpPr>
      <xdr:spPr bwMode="auto">
        <a:xfrm>
          <a:off x="4396740" y="13075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137</xdr:row>
      <xdr:rowOff>0</xdr:rowOff>
    </xdr:from>
    <xdr:to>
      <xdr:col>0</xdr:col>
      <xdr:colOff>76200</xdr:colOff>
      <xdr:row>137</xdr:row>
      <xdr:rowOff>0</xdr:rowOff>
    </xdr:to>
    <xdr:sp macro="" textlink="">
      <xdr:nvSpPr>
        <xdr:cNvPr id="58" name="Line 57">
          <a:extLst>
            <a:ext uri="{FF2B5EF4-FFF2-40B4-BE49-F238E27FC236}">
              <a16:creationId xmlns:a16="http://schemas.microsoft.com/office/drawing/2014/main" id="{847F5645-DA02-4A9C-AEAF-9888F82A747E}"/>
            </a:ext>
          </a:extLst>
        </xdr:cNvPr>
        <xdr:cNvSpPr>
          <a:spLocks noChangeShapeType="1"/>
        </xdr:cNvSpPr>
      </xdr:nvSpPr>
      <xdr:spPr bwMode="auto">
        <a:xfrm>
          <a:off x="7620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137</xdr:row>
      <xdr:rowOff>0</xdr:rowOff>
    </xdr:from>
    <xdr:to>
      <xdr:col>7</xdr:col>
      <xdr:colOff>76200</xdr:colOff>
      <xdr:row>137</xdr:row>
      <xdr:rowOff>0</xdr:rowOff>
    </xdr:to>
    <xdr:sp macro="" textlink="">
      <xdr:nvSpPr>
        <xdr:cNvPr id="59" name="Line 58">
          <a:extLst>
            <a:ext uri="{FF2B5EF4-FFF2-40B4-BE49-F238E27FC236}">
              <a16:creationId xmlns:a16="http://schemas.microsoft.com/office/drawing/2014/main" id="{379FDBC8-87F7-4285-A084-E8E5D4ECD4EB}"/>
            </a:ext>
          </a:extLst>
        </xdr:cNvPr>
        <xdr:cNvSpPr>
          <a:spLocks noChangeShapeType="1"/>
        </xdr:cNvSpPr>
      </xdr:nvSpPr>
      <xdr:spPr bwMode="auto">
        <a:xfrm>
          <a:off x="4396740" y="229666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20</xdr:row>
      <xdr:rowOff>0</xdr:rowOff>
    </xdr:from>
    <xdr:to>
      <xdr:col>7</xdr:col>
      <xdr:colOff>76200</xdr:colOff>
      <xdr:row>20</xdr:row>
      <xdr:rowOff>0</xdr:rowOff>
    </xdr:to>
    <xdr:sp macro="" textlink="">
      <xdr:nvSpPr>
        <xdr:cNvPr id="60" name="Line 5">
          <a:extLst>
            <a:ext uri="{FF2B5EF4-FFF2-40B4-BE49-F238E27FC236}">
              <a16:creationId xmlns:a16="http://schemas.microsoft.com/office/drawing/2014/main" id="{5EE622EB-A544-4B0A-A176-A9CEA4312CC2}"/>
            </a:ext>
          </a:extLst>
        </xdr:cNvPr>
        <xdr:cNvSpPr>
          <a:spLocks noChangeShapeType="1"/>
        </xdr:cNvSpPr>
      </xdr:nvSpPr>
      <xdr:spPr bwMode="auto">
        <a:xfrm>
          <a:off x="439674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35</xdr:row>
      <xdr:rowOff>7620</xdr:rowOff>
    </xdr:from>
    <xdr:to>
      <xdr:col>7</xdr:col>
      <xdr:colOff>76200</xdr:colOff>
      <xdr:row>35</xdr:row>
      <xdr:rowOff>7620</xdr:rowOff>
    </xdr:to>
    <xdr:sp macro="" textlink="">
      <xdr:nvSpPr>
        <xdr:cNvPr id="61" name="Line 32">
          <a:extLst>
            <a:ext uri="{FF2B5EF4-FFF2-40B4-BE49-F238E27FC236}">
              <a16:creationId xmlns:a16="http://schemas.microsoft.com/office/drawing/2014/main" id="{8ADFB5A6-96B7-4336-A339-FE677934B0D6}"/>
            </a:ext>
          </a:extLst>
        </xdr:cNvPr>
        <xdr:cNvSpPr>
          <a:spLocks noChangeShapeType="1"/>
        </xdr:cNvSpPr>
      </xdr:nvSpPr>
      <xdr:spPr bwMode="auto">
        <a:xfrm>
          <a:off x="4396740" y="5875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58</xdr:row>
      <xdr:rowOff>0</xdr:rowOff>
    </xdr:from>
    <xdr:to>
      <xdr:col>7</xdr:col>
      <xdr:colOff>76200</xdr:colOff>
      <xdr:row>58</xdr:row>
      <xdr:rowOff>0</xdr:rowOff>
    </xdr:to>
    <xdr:sp macro="" textlink="">
      <xdr:nvSpPr>
        <xdr:cNvPr id="62" name="Line 33">
          <a:extLst>
            <a:ext uri="{FF2B5EF4-FFF2-40B4-BE49-F238E27FC236}">
              <a16:creationId xmlns:a16="http://schemas.microsoft.com/office/drawing/2014/main" id="{7C2A39F8-6468-4236-A894-218E4D663696}"/>
            </a:ext>
          </a:extLst>
        </xdr:cNvPr>
        <xdr:cNvSpPr>
          <a:spLocks noChangeShapeType="1"/>
        </xdr:cNvSpPr>
      </xdr:nvSpPr>
      <xdr:spPr bwMode="auto">
        <a:xfrm>
          <a:off x="4396740" y="9723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20</xdr:row>
      <xdr:rowOff>0</xdr:rowOff>
    </xdr:from>
    <xdr:to>
      <xdr:col>7</xdr:col>
      <xdr:colOff>76200</xdr:colOff>
      <xdr:row>20</xdr:row>
      <xdr:rowOff>0</xdr:rowOff>
    </xdr:to>
    <xdr:sp macro="" textlink="">
      <xdr:nvSpPr>
        <xdr:cNvPr id="63" name="Line 51">
          <a:extLst>
            <a:ext uri="{FF2B5EF4-FFF2-40B4-BE49-F238E27FC236}">
              <a16:creationId xmlns:a16="http://schemas.microsoft.com/office/drawing/2014/main" id="{F3E59FDB-2AB9-4F10-B494-75F6C7CEA705}"/>
            </a:ext>
          </a:extLst>
        </xdr:cNvPr>
        <xdr:cNvSpPr>
          <a:spLocks noChangeShapeType="1"/>
        </xdr:cNvSpPr>
      </xdr:nvSpPr>
      <xdr:spPr bwMode="auto">
        <a:xfrm>
          <a:off x="439674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54</xdr:row>
      <xdr:rowOff>7620</xdr:rowOff>
    </xdr:from>
    <xdr:to>
      <xdr:col>7</xdr:col>
      <xdr:colOff>76200</xdr:colOff>
      <xdr:row>54</xdr:row>
      <xdr:rowOff>7620</xdr:rowOff>
    </xdr:to>
    <xdr:sp macro="" textlink="">
      <xdr:nvSpPr>
        <xdr:cNvPr id="64" name="Line 52">
          <a:extLst>
            <a:ext uri="{FF2B5EF4-FFF2-40B4-BE49-F238E27FC236}">
              <a16:creationId xmlns:a16="http://schemas.microsoft.com/office/drawing/2014/main" id="{0A6ACC80-7C70-44C1-AAD7-6E932F247DDA}"/>
            </a:ext>
          </a:extLst>
        </xdr:cNvPr>
        <xdr:cNvSpPr>
          <a:spLocks noChangeShapeType="1"/>
        </xdr:cNvSpPr>
      </xdr:nvSpPr>
      <xdr:spPr bwMode="auto">
        <a:xfrm>
          <a:off x="4396740" y="90601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36</xdr:row>
      <xdr:rowOff>0</xdr:rowOff>
    </xdr:from>
    <xdr:to>
      <xdr:col>7</xdr:col>
      <xdr:colOff>76200</xdr:colOff>
      <xdr:row>36</xdr:row>
      <xdr:rowOff>0</xdr:rowOff>
    </xdr:to>
    <xdr:sp macro="" textlink="">
      <xdr:nvSpPr>
        <xdr:cNvPr id="65" name="Line 54">
          <a:extLst>
            <a:ext uri="{FF2B5EF4-FFF2-40B4-BE49-F238E27FC236}">
              <a16:creationId xmlns:a16="http://schemas.microsoft.com/office/drawing/2014/main" id="{9EC93F09-F850-46C2-8D28-CB1E2B2CD2A0}"/>
            </a:ext>
          </a:extLst>
        </xdr:cNvPr>
        <xdr:cNvSpPr>
          <a:spLocks noChangeShapeType="1"/>
        </xdr:cNvSpPr>
      </xdr:nvSpPr>
      <xdr:spPr bwMode="auto">
        <a:xfrm>
          <a:off x="4396740" y="6035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82</xdr:row>
      <xdr:rowOff>0</xdr:rowOff>
    </xdr:from>
    <xdr:to>
      <xdr:col>7</xdr:col>
      <xdr:colOff>76200</xdr:colOff>
      <xdr:row>82</xdr:row>
      <xdr:rowOff>0</xdr:rowOff>
    </xdr:to>
    <xdr:sp macro="" textlink="">
      <xdr:nvSpPr>
        <xdr:cNvPr id="66" name="Line 34">
          <a:extLst>
            <a:ext uri="{FF2B5EF4-FFF2-40B4-BE49-F238E27FC236}">
              <a16:creationId xmlns:a16="http://schemas.microsoft.com/office/drawing/2014/main" id="{8BA971CA-8899-46BC-AFC0-D6C77349FFA1}"/>
            </a:ext>
          </a:extLst>
        </xdr:cNvPr>
        <xdr:cNvSpPr>
          <a:spLocks noChangeShapeType="1"/>
        </xdr:cNvSpPr>
      </xdr:nvSpPr>
      <xdr:spPr bwMode="auto">
        <a:xfrm>
          <a:off x="4396740" y="13746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107</xdr:row>
      <xdr:rowOff>0</xdr:rowOff>
    </xdr:from>
    <xdr:to>
      <xdr:col>7</xdr:col>
      <xdr:colOff>76200</xdr:colOff>
      <xdr:row>107</xdr:row>
      <xdr:rowOff>0</xdr:rowOff>
    </xdr:to>
    <xdr:sp macro="" textlink="">
      <xdr:nvSpPr>
        <xdr:cNvPr id="67" name="Line 35">
          <a:extLst>
            <a:ext uri="{FF2B5EF4-FFF2-40B4-BE49-F238E27FC236}">
              <a16:creationId xmlns:a16="http://schemas.microsoft.com/office/drawing/2014/main" id="{59CCB308-606B-4476-8C4C-D2CDBC4777E4}"/>
            </a:ext>
          </a:extLst>
        </xdr:cNvPr>
        <xdr:cNvSpPr>
          <a:spLocks noChangeShapeType="1"/>
        </xdr:cNvSpPr>
      </xdr:nvSpPr>
      <xdr:spPr bwMode="auto">
        <a:xfrm>
          <a:off x="4396740" y="1793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115</xdr:row>
      <xdr:rowOff>0</xdr:rowOff>
    </xdr:from>
    <xdr:to>
      <xdr:col>7</xdr:col>
      <xdr:colOff>76200</xdr:colOff>
      <xdr:row>115</xdr:row>
      <xdr:rowOff>0</xdr:rowOff>
    </xdr:to>
    <xdr:sp macro="" textlink="">
      <xdr:nvSpPr>
        <xdr:cNvPr id="68" name="Line 50">
          <a:extLst>
            <a:ext uri="{FF2B5EF4-FFF2-40B4-BE49-F238E27FC236}">
              <a16:creationId xmlns:a16="http://schemas.microsoft.com/office/drawing/2014/main" id="{FBCC8C13-0DDA-4CB0-A3EA-83B15F430D7A}"/>
            </a:ext>
          </a:extLst>
        </xdr:cNvPr>
        <xdr:cNvSpPr>
          <a:spLocks noChangeShapeType="1"/>
        </xdr:cNvSpPr>
      </xdr:nvSpPr>
      <xdr:spPr bwMode="auto">
        <a:xfrm>
          <a:off x="4396740" y="1927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78</xdr:row>
      <xdr:rowOff>0</xdr:rowOff>
    </xdr:from>
    <xdr:to>
      <xdr:col>7</xdr:col>
      <xdr:colOff>76200</xdr:colOff>
      <xdr:row>78</xdr:row>
      <xdr:rowOff>0</xdr:rowOff>
    </xdr:to>
    <xdr:sp macro="" textlink="">
      <xdr:nvSpPr>
        <xdr:cNvPr id="69" name="Line 56">
          <a:extLst>
            <a:ext uri="{FF2B5EF4-FFF2-40B4-BE49-F238E27FC236}">
              <a16:creationId xmlns:a16="http://schemas.microsoft.com/office/drawing/2014/main" id="{53B5A5C2-EA9E-47AE-BDFA-5316233EE679}"/>
            </a:ext>
          </a:extLst>
        </xdr:cNvPr>
        <xdr:cNvSpPr>
          <a:spLocks noChangeShapeType="1"/>
        </xdr:cNvSpPr>
      </xdr:nvSpPr>
      <xdr:spPr bwMode="auto">
        <a:xfrm>
          <a:off x="4396740" y="13075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7620</xdr:rowOff>
    </xdr:from>
    <xdr:to>
      <xdr:col>5</xdr:col>
      <xdr:colOff>7620</xdr:colOff>
      <xdr:row>4</xdr:row>
      <xdr:rowOff>0</xdr:rowOff>
    </xdr:to>
    <xdr:sp macro="" textlink="">
      <xdr:nvSpPr>
        <xdr:cNvPr id="2" name="Line 2">
          <a:extLst>
            <a:ext uri="{FF2B5EF4-FFF2-40B4-BE49-F238E27FC236}">
              <a16:creationId xmlns:a16="http://schemas.microsoft.com/office/drawing/2014/main" id="{358BDDE4-6E50-4454-9180-A0EFA48811D9}"/>
            </a:ext>
          </a:extLst>
        </xdr:cNvPr>
        <xdr:cNvSpPr>
          <a:spLocks noChangeShapeType="1"/>
        </xdr:cNvSpPr>
      </xdr:nvSpPr>
      <xdr:spPr bwMode="auto">
        <a:xfrm>
          <a:off x="617220" y="510540"/>
          <a:ext cx="247650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5</xdr:col>
      <xdr:colOff>7620</xdr:colOff>
      <xdr:row>5</xdr:row>
      <xdr:rowOff>0</xdr:rowOff>
    </xdr:to>
    <xdr:sp macro="" textlink="">
      <xdr:nvSpPr>
        <xdr:cNvPr id="3" name="Line 3">
          <a:extLst>
            <a:ext uri="{FF2B5EF4-FFF2-40B4-BE49-F238E27FC236}">
              <a16:creationId xmlns:a16="http://schemas.microsoft.com/office/drawing/2014/main" id="{05A77C98-3C44-4BBA-A7D6-8D1260E8264F}"/>
            </a:ext>
          </a:extLst>
        </xdr:cNvPr>
        <xdr:cNvSpPr>
          <a:spLocks noChangeShapeType="1"/>
        </xdr:cNvSpPr>
      </xdr:nvSpPr>
      <xdr:spPr bwMode="auto">
        <a:xfrm>
          <a:off x="617220" y="502920"/>
          <a:ext cx="247650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7620</xdr:rowOff>
    </xdr:from>
    <xdr:to>
      <xdr:col>5</xdr:col>
      <xdr:colOff>7620</xdr:colOff>
      <xdr:row>30</xdr:row>
      <xdr:rowOff>0</xdr:rowOff>
    </xdr:to>
    <xdr:sp macro="" textlink="">
      <xdr:nvSpPr>
        <xdr:cNvPr id="4" name="Line 14">
          <a:extLst>
            <a:ext uri="{FF2B5EF4-FFF2-40B4-BE49-F238E27FC236}">
              <a16:creationId xmlns:a16="http://schemas.microsoft.com/office/drawing/2014/main" id="{5EE54853-E6DE-4678-80DB-3F94A48E9AF1}"/>
            </a:ext>
          </a:extLst>
        </xdr:cNvPr>
        <xdr:cNvSpPr>
          <a:spLocks noChangeShapeType="1"/>
        </xdr:cNvSpPr>
      </xdr:nvSpPr>
      <xdr:spPr bwMode="auto">
        <a:xfrm>
          <a:off x="617220" y="4869180"/>
          <a:ext cx="247650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0</xdr:rowOff>
    </xdr:from>
    <xdr:to>
      <xdr:col>5</xdr:col>
      <xdr:colOff>15240</xdr:colOff>
      <xdr:row>31</xdr:row>
      <xdr:rowOff>0</xdr:rowOff>
    </xdr:to>
    <xdr:sp macro="" textlink="">
      <xdr:nvSpPr>
        <xdr:cNvPr id="5" name="Line 15">
          <a:extLst>
            <a:ext uri="{FF2B5EF4-FFF2-40B4-BE49-F238E27FC236}">
              <a16:creationId xmlns:a16="http://schemas.microsoft.com/office/drawing/2014/main" id="{8939EC1E-8109-45F5-90C5-BA10A66D95C1}"/>
            </a:ext>
          </a:extLst>
        </xdr:cNvPr>
        <xdr:cNvSpPr>
          <a:spLocks noChangeShapeType="1"/>
        </xdr:cNvSpPr>
      </xdr:nvSpPr>
      <xdr:spPr bwMode="auto">
        <a:xfrm>
          <a:off x="617220" y="4861560"/>
          <a:ext cx="248412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xdr:row>
      <xdr:rowOff>7620</xdr:rowOff>
    </xdr:from>
    <xdr:to>
      <xdr:col>37</xdr:col>
      <xdr:colOff>7620</xdr:colOff>
      <xdr:row>4</xdr:row>
      <xdr:rowOff>0</xdr:rowOff>
    </xdr:to>
    <xdr:sp macro="" textlink="">
      <xdr:nvSpPr>
        <xdr:cNvPr id="6" name="Line 28">
          <a:extLst>
            <a:ext uri="{FF2B5EF4-FFF2-40B4-BE49-F238E27FC236}">
              <a16:creationId xmlns:a16="http://schemas.microsoft.com/office/drawing/2014/main" id="{9F1FB7AE-13C3-4CA4-8A4C-60D8AA125F6F}"/>
            </a:ext>
          </a:extLst>
        </xdr:cNvPr>
        <xdr:cNvSpPr>
          <a:spLocks noChangeShapeType="1"/>
        </xdr:cNvSpPr>
      </xdr:nvSpPr>
      <xdr:spPr bwMode="auto">
        <a:xfrm>
          <a:off x="20368260" y="510540"/>
          <a:ext cx="247650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xdr:row>
      <xdr:rowOff>0</xdr:rowOff>
    </xdr:from>
    <xdr:to>
      <xdr:col>37</xdr:col>
      <xdr:colOff>7620</xdr:colOff>
      <xdr:row>5</xdr:row>
      <xdr:rowOff>0</xdr:rowOff>
    </xdr:to>
    <xdr:sp macro="" textlink="">
      <xdr:nvSpPr>
        <xdr:cNvPr id="7" name="Line 29">
          <a:extLst>
            <a:ext uri="{FF2B5EF4-FFF2-40B4-BE49-F238E27FC236}">
              <a16:creationId xmlns:a16="http://schemas.microsoft.com/office/drawing/2014/main" id="{3E63845F-80A2-4612-976A-E6D36D069EF4}"/>
            </a:ext>
          </a:extLst>
        </xdr:cNvPr>
        <xdr:cNvSpPr>
          <a:spLocks noChangeShapeType="1"/>
        </xdr:cNvSpPr>
      </xdr:nvSpPr>
      <xdr:spPr bwMode="auto">
        <a:xfrm>
          <a:off x="20368260" y="502920"/>
          <a:ext cx="247650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29</xdr:row>
      <xdr:rowOff>7620</xdr:rowOff>
    </xdr:from>
    <xdr:to>
      <xdr:col>37</xdr:col>
      <xdr:colOff>7620</xdr:colOff>
      <xdr:row>30</xdr:row>
      <xdr:rowOff>0</xdr:rowOff>
    </xdr:to>
    <xdr:sp macro="" textlink="">
      <xdr:nvSpPr>
        <xdr:cNvPr id="8" name="Line 38">
          <a:extLst>
            <a:ext uri="{FF2B5EF4-FFF2-40B4-BE49-F238E27FC236}">
              <a16:creationId xmlns:a16="http://schemas.microsoft.com/office/drawing/2014/main" id="{AF02245E-5A55-4D40-BF28-E0438BD275CD}"/>
            </a:ext>
          </a:extLst>
        </xdr:cNvPr>
        <xdr:cNvSpPr>
          <a:spLocks noChangeShapeType="1"/>
        </xdr:cNvSpPr>
      </xdr:nvSpPr>
      <xdr:spPr bwMode="auto">
        <a:xfrm>
          <a:off x="20368260" y="4869180"/>
          <a:ext cx="247650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29</xdr:row>
      <xdr:rowOff>0</xdr:rowOff>
    </xdr:from>
    <xdr:to>
      <xdr:col>37</xdr:col>
      <xdr:colOff>7620</xdr:colOff>
      <xdr:row>31</xdr:row>
      <xdr:rowOff>0</xdr:rowOff>
    </xdr:to>
    <xdr:sp macro="" textlink="">
      <xdr:nvSpPr>
        <xdr:cNvPr id="9" name="Line 39">
          <a:extLst>
            <a:ext uri="{FF2B5EF4-FFF2-40B4-BE49-F238E27FC236}">
              <a16:creationId xmlns:a16="http://schemas.microsoft.com/office/drawing/2014/main" id="{825DA3F4-49CD-4C2F-8435-AE9046B6F54F}"/>
            </a:ext>
          </a:extLst>
        </xdr:cNvPr>
        <xdr:cNvSpPr>
          <a:spLocks noChangeShapeType="1"/>
        </xdr:cNvSpPr>
      </xdr:nvSpPr>
      <xdr:spPr bwMode="auto">
        <a:xfrm>
          <a:off x="20368260" y="4861560"/>
          <a:ext cx="247650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xdr:row>
      <xdr:rowOff>0</xdr:rowOff>
    </xdr:from>
    <xdr:to>
      <xdr:col>21</xdr:col>
      <xdr:colOff>9525</xdr:colOff>
      <xdr:row>5</xdr:row>
      <xdr:rowOff>0</xdr:rowOff>
    </xdr:to>
    <xdr:grpSp>
      <xdr:nvGrpSpPr>
        <xdr:cNvPr id="10" name="Group 42">
          <a:extLst>
            <a:ext uri="{FF2B5EF4-FFF2-40B4-BE49-F238E27FC236}">
              <a16:creationId xmlns:a16="http://schemas.microsoft.com/office/drawing/2014/main" id="{975B77C7-95F9-4917-83C9-F39034C02EC0}"/>
            </a:ext>
          </a:extLst>
        </xdr:cNvPr>
        <xdr:cNvGrpSpPr>
          <a:grpSpLocks/>
        </xdr:cNvGrpSpPr>
      </xdr:nvGrpSpPr>
      <xdr:grpSpPr bwMode="auto">
        <a:xfrm>
          <a:off x="7434943" y="609600"/>
          <a:ext cx="858611" cy="478971"/>
          <a:chOff x="188" y="69"/>
          <a:chExt cx="97" cy="50"/>
        </a:xfrm>
      </xdr:grpSpPr>
      <xdr:sp macro="" textlink="">
        <xdr:nvSpPr>
          <xdr:cNvPr id="11" name="Line 40">
            <a:extLst>
              <a:ext uri="{FF2B5EF4-FFF2-40B4-BE49-F238E27FC236}">
                <a16:creationId xmlns:a16="http://schemas.microsoft.com/office/drawing/2014/main" id="{508703DA-2F48-4036-92DF-802A3FDF9A81}"/>
              </a:ext>
            </a:extLst>
          </xdr:cNvPr>
          <xdr:cNvSpPr>
            <a:spLocks noChangeShapeType="1"/>
          </xdr:cNvSpPr>
        </xdr:nvSpPr>
        <xdr:spPr bwMode="auto">
          <a:xfrm>
            <a:off x="188" y="70"/>
            <a:ext cx="97"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41">
            <a:extLst>
              <a:ext uri="{FF2B5EF4-FFF2-40B4-BE49-F238E27FC236}">
                <a16:creationId xmlns:a16="http://schemas.microsoft.com/office/drawing/2014/main" id="{A0CEF819-86FB-4BD8-A44E-8511CE5E076D}"/>
              </a:ext>
            </a:extLst>
          </xdr:cNvPr>
          <xdr:cNvSpPr>
            <a:spLocks noChangeShapeType="1"/>
          </xdr:cNvSpPr>
        </xdr:nvSpPr>
        <xdr:spPr bwMode="auto">
          <a:xfrm>
            <a:off x="188" y="69"/>
            <a:ext cx="97"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0</xdr:colOff>
      <xdr:row>29</xdr:row>
      <xdr:rowOff>0</xdr:rowOff>
    </xdr:from>
    <xdr:to>
      <xdr:col>21</xdr:col>
      <xdr:colOff>9525</xdr:colOff>
      <xdr:row>31</xdr:row>
      <xdr:rowOff>0</xdr:rowOff>
    </xdr:to>
    <xdr:grpSp>
      <xdr:nvGrpSpPr>
        <xdr:cNvPr id="13" name="Group 43">
          <a:extLst>
            <a:ext uri="{FF2B5EF4-FFF2-40B4-BE49-F238E27FC236}">
              <a16:creationId xmlns:a16="http://schemas.microsoft.com/office/drawing/2014/main" id="{EB101F39-8FE1-4896-8021-C9F61ABF8A90}"/>
            </a:ext>
          </a:extLst>
        </xdr:cNvPr>
        <xdr:cNvGrpSpPr>
          <a:grpSpLocks/>
        </xdr:cNvGrpSpPr>
      </xdr:nvGrpSpPr>
      <xdr:grpSpPr bwMode="auto">
        <a:xfrm>
          <a:off x="7434943" y="6836229"/>
          <a:ext cx="858611" cy="478971"/>
          <a:chOff x="188" y="69"/>
          <a:chExt cx="97" cy="50"/>
        </a:xfrm>
      </xdr:grpSpPr>
      <xdr:sp macro="" textlink="">
        <xdr:nvSpPr>
          <xdr:cNvPr id="14" name="Line 44">
            <a:extLst>
              <a:ext uri="{FF2B5EF4-FFF2-40B4-BE49-F238E27FC236}">
                <a16:creationId xmlns:a16="http://schemas.microsoft.com/office/drawing/2014/main" id="{97DE0161-A458-4025-8DBA-7D55944D1EA6}"/>
              </a:ext>
            </a:extLst>
          </xdr:cNvPr>
          <xdr:cNvSpPr>
            <a:spLocks noChangeShapeType="1"/>
          </xdr:cNvSpPr>
        </xdr:nvSpPr>
        <xdr:spPr bwMode="auto">
          <a:xfrm>
            <a:off x="188" y="70"/>
            <a:ext cx="97"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45">
            <a:extLst>
              <a:ext uri="{FF2B5EF4-FFF2-40B4-BE49-F238E27FC236}">
                <a16:creationId xmlns:a16="http://schemas.microsoft.com/office/drawing/2014/main" id="{3D3A15AF-470D-4F55-BE46-629C4AAA160E}"/>
              </a:ext>
            </a:extLst>
          </xdr:cNvPr>
          <xdr:cNvSpPr>
            <a:spLocks noChangeShapeType="1"/>
          </xdr:cNvSpPr>
        </xdr:nvSpPr>
        <xdr:spPr bwMode="auto">
          <a:xfrm>
            <a:off x="188" y="69"/>
            <a:ext cx="97"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0</xdr:rowOff>
    </xdr:from>
    <xdr:to>
      <xdr:col>1</xdr:col>
      <xdr:colOff>847725</xdr:colOff>
      <xdr:row>5</xdr:row>
      <xdr:rowOff>0</xdr:rowOff>
    </xdr:to>
    <xdr:sp macro="" textlink="">
      <xdr:nvSpPr>
        <xdr:cNvPr id="2" name="Line 1">
          <a:extLst>
            <a:ext uri="{FF2B5EF4-FFF2-40B4-BE49-F238E27FC236}">
              <a16:creationId xmlns:a16="http://schemas.microsoft.com/office/drawing/2014/main" id="{10C66F61-D444-4EC3-953D-046431AD29E3}"/>
            </a:ext>
          </a:extLst>
        </xdr:cNvPr>
        <xdr:cNvSpPr>
          <a:spLocks noChangeShapeType="1"/>
        </xdr:cNvSpPr>
      </xdr:nvSpPr>
      <xdr:spPr bwMode="auto">
        <a:xfrm>
          <a:off x="626745" y="335280"/>
          <a:ext cx="609600" cy="50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171450</xdr:rowOff>
    </xdr:from>
    <xdr:to>
      <xdr:col>2</xdr:col>
      <xdr:colOff>0</xdr:colOff>
      <xdr:row>8</xdr:row>
      <xdr:rowOff>0</xdr:rowOff>
    </xdr:to>
    <xdr:sp macro="" textlink="">
      <xdr:nvSpPr>
        <xdr:cNvPr id="3" name="Line 2">
          <a:extLst>
            <a:ext uri="{FF2B5EF4-FFF2-40B4-BE49-F238E27FC236}">
              <a16:creationId xmlns:a16="http://schemas.microsoft.com/office/drawing/2014/main" id="{81E809E9-EABF-488C-B49F-B1C6F1F45683}"/>
            </a:ext>
          </a:extLst>
        </xdr:cNvPr>
        <xdr:cNvSpPr>
          <a:spLocks noChangeShapeType="1"/>
        </xdr:cNvSpPr>
      </xdr:nvSpPr>
      <xdr:spPr bwMode="auto">
        <a:xfrm>
          <a:off x="617220" y="331470"/>
          <a:ext cx="61722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xdr:colOff>
      <xdr:row>3</xdr:row>
      <xdr:rowOff>7620</xdr:rowOff>
    </xdr:from>
    <xdr:to>
      <xdr:col>2</xdr:col>
      <xdr:colOff>7620</xdr:colOff>
      <xdr:row>6</xdr:row>
      <xdr:rowOff>7620</xdr:rowOff>
    </xdr:to>
    <xdr:sp macro="" textlink="">
      <xdr:nvSpPr>
        <xdr:cNvPr id="2" name="Line 1">
          <a:extLst>
            <a:ext uri="{FF2B5EF4-FFF2-40B4-BE49-F238E27FC236}">
              <a16:creationId xmlns:a16="http://schemas.microsoft.com/office/drawing/2014/main" id="{2D46176D-9781-4709-B0B1-5C7CAF021477}"/>
            </a:ext>
          </a:extLst>
        </xdr:cNvPr>
        <xdr:cNvSpPr>
          <a:spLocks noChangeShapeType="1"/>
        </xdr:cNvSpPr>
      </xdr:nvSpPr>
      <xdr:spPr bwMode="auto">
        <a:xfrm>
          <a:off x="624840" y="510540"/>
          <a:ext cx="617220" cy="50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xdr:colOff>
      <xdr:row>3</xdr:row>
      <xdr:rowOff>15240</xdr:rowOff>
    </xdr:from>
    <xdr:to>
      <xdr:col>3</xdr:col>
      <xdr:colOff>15240</xdr:colOff>
      <xdr:row>6</xdr:row>
      <xdr:rowOff>7620</xdr:rowOff>
    </xdr:to>
    <xdr:sp macro="" textlink="">
      <xdr:nvSpPr>
        <xdr:cNvPr id="2" name="Line 1">
          <a:extLst>
            <a:ext uri="{FF2B5EF4-FFF2-40B4-BE49-F238E27FC236}">
              <a16:creationId xmlns:a16="http://schemas.microsoft.com/office/drawing/2014/main" id="{DFC95809-828B-43A6-A03A-C0690BA0EC7E}"/>
            </a:ext>
          </a:extLst>
        </xdr:cNvPr>
        <xdr:cNvSpPr>
          <a:spLocks noChangeShapeType="1"/>
        </xdr:cNvSpPr>
      </xdr:nvSpPr>
      <xdr:spPr bwMode="auto">
        <a:xfrm>
          <a:off x="1242060" y="632460"/>
          <a:ext cx="62484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xdr:colOff>
      <xdr:row>3</xdr:row>
      <xdr:rowOff>15240</xdr:rowOff>
    </xdr:from>
    <xdr:to>
      <xdr:col>4</xdr:col>
      <xdr:colOff>678180</xdr:colOff>
      <xdr:row>4</xdr:row>
      <xdr:rowOff>152400</xdr:rowOff>
    </xdr:to>
    <xdr:sp macro="" textlink="">
      <xdr:nvSpPr>
        <xdr:cNvPr id="3" name="Line 2">
          <a:extLst>
            <a:ext uri="{FF2B5EF4-FFF2-40B4-BE49-F238E27FC236}">
              <a16:creationId xmlns:a16="http://schemas.microsoft.com/office/drawing/2014/main" id="{21BCE373-1A81-4290-BE87-70F184D2B893}"/>
            </a:ext>
          </a:extLst>
        </xdr:cNvPr>
        <xdr:cNvSpPr>
          <a:spLocks noChangeShapeType="1"/>
        </xdr:cNvSpPr>
      </xdr:nvSpPr>
      <xdr:spPr bwMode="auto">
        <a:xfrm>
          <a:off x="1249680" y="632460"/>
          <a:ext cx="183642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670560</xdr:colOff>
      <xdr:row>4</xdr:row>
      <xdr:rowOff>144780</xdr:rowOff>
    </xdr:from>
    <xdr:to>
      <xdr:col>5</xdr:col>
      <xdr:colOff>60960</xdr:colOff>
      <xdr:row>5</xdr:row>
      <xdr:rowOff>152400</xdr:rowOff>
    </xdr:to>
    <xdr:sp macro="" textlink="">
      <xdr:nvSpPr>
        <xdr:cNvPr id="4" name="Line 3">
          <a:extLst>
            <a:ext uri="{FF2B5EF4-FFF2-40B4-BE49-F238E27FC236}">
              <a16:creationId xmlns:a16="http://schemas.microsoft.com/office/drawing/2014/main" id="{6081D149-BD54-4D54-8B4E-6218B7A7CFAC}"/>
            </a:ext>
          </a:extLst>
        </xdr:cNvPr>
        <xdr:cNvSpPr>
          <a:spLocks noChangeShapeType="1"/>
        </xdr:cNvSpPr>
      </xdr:nvSpPr>
      <xdr:spPr bwMode="auto">
        <a:xfrm>
          <a:off x="3086100" y="967740"/>
          <a:ext cx="6096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160020</xdr:colOff>
      <xdr:row>49</xdr:row>
      <xdr:rowOff>0</xdr:rowOff>
    </xdr:from>
    <xdr:to>
      <xdr:col>4</xdr:col>
      <xdr:colOff>678180</xdr:colOff>
      <xdr:row>49</xdr:row>
      <xdr:rowOff>0</xdr:rowOff>
    </xdr:to>
    <xdr:sp macro="" textlink="">
      <xdr:nvSpPr>
        <xdr:cNvPr id="5" name="Line 4">
          <a:extLst>
            <a:ext uri="{FF2B5EF4-FFF2-40B4-BE49-F238E27FC236}">
              <a16:creationId xmlns:a16="http://schemas.microsoft.com/office/drawing/2014/main" id="{E6189551-7547-4F42-A5FA-3A8FEABF3AD5}"/>
            </a:ext>
          </a:extLst>
        </xdr:cNvPr>
        <xdr:cNvSpPr>
          <a:spLocks noChangeShapeType="1"/>
        </xdr:cNvSpPr>
      </xdr:nvSpPr>
      <xdr:spPr bwMode="auto">
        <a:xfrm>
          <a:off x="160020" y="10081260"/>
          <a:ext cx="29260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49</xdr:row>
      <xdr:rowOff>0</xdr:rowOff>
    </xdr:from>
    <xdr:to>
      <xdr:col>3</xdr:col>
      <xdr:colOff>0</xdr:colOff>
      <xdr:row>49</xdr:row>
      <xdr:rowOff>0</xdr:rowOff>
    </xdr:to>
    <xdr:sp macro="" textlink="">
      <xdr:nvSpPr>
        <xdr:cNvPr id="6" name="Line 5">
          <a:extLst>
            <a:ext uri="{FF2B5EF4-FFF2-40B4-BE49-F238E27FC236}">
              <a16:creationId xmlns:a16="http://schemas.microsoft.com/office/drawing/2014/main" id="{52C1B13C-78B5-42F5-BAB2-402C03B74650}"/>
            </a:ext>
          </a:extLst>
        </xdr:cNvPr>
        <xdr:cNvSpPr>
          <a:spLocks noChangeShapeType="1"/>
        </xdr:cNvSpPr>
      </xdr:nvSpPr>
      <xdr:spPr bwMode="auto">
        <a:xfrm>
          <a:off x="1234440" y="10081260"/>
          <a:ext cx="617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670560</xdr:colOff>
      <xdr:row>49</xdr:row>
      <xdr:rowOff>0</xdr:rowOff>
    </xdr:from>
    <xdr:to>
      <xdr:col>6</xdr:col>
      <xdr:colOff>0</xdr:colOff>
      <xdr:row>49</xdr:row>
      <xdr:rowOff>0</xdr:rowOff>
    </xdr:to>
    <xdr:sp macro="" textlink="">
      <xdr:nvSpPr>
        <xdr:cNvPr id="7" name="Line 6">
          <a:extLst>
            <a:ext uri="{FF2B5EF4-FFF2-40B4-BE49-F238E27FC236}">
              <a16:creationId xmlns:a16="http://schemas.microsoft.com/office/drawing/2014/main" id="{A52B1FE1-1015-48B5-89C1-F9BD29829B06}"/>
            </a:ext>
          </a:extLst>
        </xdr:cNvPr>
        <xdr:cNvSpPr>
          <a:spLocks noChangeShapeType="1"/>
        </xdr:cNvSpPr>
      </xdr:nvSpPr>
      <xdr:spPr bwMode="auto">
        <a:xfrm>
          <a:off x="3086100" y="10081260"/>
          <a:ext cx="617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3</xdr:row>
      <xdr:rowOff>228600</xdr:rowOff>
    </xdr:from>
    <xdr:to>
      <xdr:col>5</xdr:col>
      <xdr:colOff>0</xdr:colOff>
      <xdr:row>6</xdr:row>
      <xdr:rowOff>0</xdr:rowOff>
    </xdr:to>
    <xdr:sp macro="" textlink="">
      <xdr:nvSpPr>
        <xdr:cNvPr id="2" name="Line 1">
          <a:extLst>
            <a:ext uri="{FF2B5EF4-FFF2-40B4-BE49-F238E27FC236}">
              <a16:creationId xmlns:a16="http://schemas.microsoft.com/office/drawing/2014/main" id="{569DDA28-ED64-482C-9CFB-2E943829C07D}"/>
            </a:ext>
          </a:extLst>
        </xdr:cNvPr>
        <xdr:cNvSpPr>
          <a:spLocks noChangeShapeType="1"/>
        </xdr:cNvSpPr>
      </xdr:nvSpPr>
      <xdr:spPr bwMode="auto">
        <a:xfrm>
          <a:off x="1243965" y="670560"/>
          <a:ext cx="1842135"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0</xdr:colOff>
      <xdr:row>9</xdr:row>
      <xdr:rowOff>0</xdr:rowOff>
    </xdr:to>
    <xdr:sp macro="" textlink="">
      <xdr:nvSpPr>
        <xdr:cNvPr id="2" name="テキスト 1">
          <a:extLst>
            <a:ext uri="{FF2B5EF4-FFF2-40B4-BE49-F238E27FC236}">
              <a16:creationId xmlns:a16="http://schemas.microsoft.com/office/drawing/2014/main" id="{7A5B52BB-EA14-4C18-BBF5-3A2C42FC7686}"/>
            </a:ext>
          </a:extLst>
        </xdr:cNvPr>
        <xdr:cNvSpPr txBox="1">
          <a:spLocks noChangeArrowheads="1"/>
        </xdr:cNvSpPr>
      </xdr:nvSpPr>
      <xdr:spPr bwMode="auto">
        <a:xfrm>
          <a:off x="6172200" y="150876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200025</xdr:colOff>
      <xdr:row>2</xdr:row>
      <xdr:rowOff>0</xdr:rowOff>
    </xdr:from>
    <xdr:to>
      <xdr:col>5</xdr:col>
      <xdr:colOff>19050</xdr:colOff>
      <xdr:row>5</xdr:row>
      <xdr:rowOff>0</xdr:rowOff>
    </xdr:to>
    <xdr:sp macro="" textlink="">
      <xdr:nvSpPr>
        <xdr:cNvPr id="2" name="Line 1">
          <a:extLst>
            <a:ext uri="{FF2B5EF4-FFF2-40B4-BE49-F238E27FC236}">
              <a16:creationId xmlns:a16="http://schemas.microsoft.com/office/drawing/2014/main" id="{E0C08BB5-7892-4743-A281-051686BFFCC9}"/>
            </a:ext>
          </a:extLst>
        </xdr:cNvPr>
        <xdr:cNvSpPr>
          <a:spLocks noChangeShapeType="1"/>
        </xdr:cNvSpPr>
      </xdr:nvSpPr>
      <xdr:spPr bwMode="auto">
        <a:xfrm>
          <a:off x="200025" y="335280"/>
          <a:ext cx="2905125" cy="50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3" name="Line 14">
          <a:extLst>
            <a:ext uri="{FF2B5EF4-FFF2-40B4-BE49-F238E27FC236}">
              <a16:creationId xmlns:a16="http://schemas.microsoft.com/office/drawing/2014/main" id="{234689F3-76F5-4A8A-A43F-34408A7269C4}"/>
            </a:ext>
          </a:extLst>
        </xdr:cNvPr>
        <xdr:cNvSpPr>
          <a:spLocks noChangeShapeType="1"/>
        </xdr:cNvSpPr>
      </xdr:nvSpPr>
      <xdr:spPr bwMode="auto">
        <a:xfrm>
          <a:off x="0" y="8717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4" name="Line 15">
          <a:extLst>
            <a:ext uri="{FF2B5EF4-FFF2-40B4-BE49-F238E27FC236}">
              <a16:creationId xmlns:a16="http://schemas.microsoft.com/office/drawing/2014/main" id="{DA80E426-2BB1-4E0E-B491-05898FEEBA66}"/>
            </a:ext>
          </a:extLst>
        </xdr:cNvPr>
        <xdr:cNvSpPr>
          <a:spLocks noChangeShapeType="1"/>
        </xdr:cNvSpPr>
      </xdr:nvSpPr>
      <xdr:spPr bwMode="auto">
        <a:xfrm>
          <a:off x="0" y="8717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2</xdr:row>
      <xdr:rowOff>9525</xdr:rowOff>
    </xdr:from>
    <xdr:to>
      <xdr:col>32</xdr:col>
      <xdr:colOff>0</xdr:colOff>
      <xdr:row>5</xdr:row>
      <xdr:rowOff>0</xdr:rowOff>
    </xdr:to>
    <xdr:sp macro="" textlink="">
      <xdr:nvSpPr>
        <xdr:cNvPr id="5" name="Line 18">
          <a:extLst>
            <a:ext uri="{FF2B5EF4-FFF2-40B4-BE49-F238E27FC236}">
              <a16:creationId xmlns:a16="http://schemas.microsoft.com/office/drawing/2014/main" id="{BBADB6D7-B299-462E-8A9B-BC29C62271AB}"/>
            </a:ext>
          </a:extLst>
        </xdr:cNvPr>
        <xdr:cNvSpPr>
          <a:spLocks noChangeShapeType="1"/>
        </xdr:cNvSpPr>
      </xdr:nvSpPr>
      <xdr:spPr bwMode="auto">
        <a:xfrm>
          <a:off x="17282160" y="344805"/>
          <a:ext cx="2468880" cy="4933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247650</xdr:colOff>
      <xdr:row>5</xdr:row>
      <xdr:rowOff>0</xdr:rowOff>
    </xdr:from>
    <xdr:to>
      <xdr:col>9</xdr:col>
      <xdr:colOff>9525</xdr:colOff>
      <xdr:row>7</xdr:row>
      <xdr:rowOff>266700</xdr:rowOff>
    </xdr:to>
    <xdr:sp macro="" textlink="">
      <xdr:nvSpPr>
        <xdr:cNvPr id="2" name="Line 1">
          <a:extLst>
            <a:ext uri="{FF2B5EF4-FFF2-40B4-BE49-F238E27FC236}">
              <a16:creationId xmlns:a16="http://schemas.microsoft.com/office/drawing/2014/main" id="{118DE09D-8DC8-42E0-817E-E4DC85305783}"/>
            </a:ext>
          </a:extLst>
        </xdr:cNvPr>
        <xdr:cNvSpPr>
          <a:spLocks noChangeShapeType="1"/>
        </xdr:cNvSpPr>
      </xdr:nvSpPr>
      <xdr:spPr bwMode="auto">
        <a:xfrm>
          <a:off x="864870" y="838200"/>
          <a:ext cx="4699635" cy="50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23</xdr:row>
      <xdr:rowOff>0</xdr:rowOff>
    </xdr:from>
    <xdr:to>
      <xdr:col>9</xdr:col>
      <xdr:colOff>0</xdr:colOff>
      <xdr:row>26</xdr:row>
      <xdr:rowOff>9525</xdr:rowOff>
    </xdr:to>
    <xdr:sp macro="" textlink="">
      <xdr:nvSpPr>
        <xdr:cNvPr id="3" name="Line 2">
          <a:extLst>
            <a:ext uri="{FF2B5EF4-FFF2-40B4-BE49-F238E27FC236}">
              <a16:creationId xmlns:a16="http://schemas.microsoft.com/office/drawing/2014/main" id="{CC4D48DB-DE2C-4086-B65A-3E163A6124F8}"/>
            </a:ext>
          </a:extLst>
        </xdr:cNvPr>
        <xdr:cNvSpPr>
          <a:spLocks noChangeShapeType="1"/>
        </xdr:cNvSpPr>
      </xdr:nvSpPr>
      <xdr:spPr bwMode="auto">
        <a:xfrm>
          <a:off x="1234440" y="3855720"/>
          <a:ext cx="4320540" cy="5124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37</xdr:row>
      <xdr:rowOff>9525</xdr:rowOff>
    </xdr:from>
    <xdr:to>
      <xdr:col>9</xdr:col>
      <xdr:colOff>0</xdr:colOff>
      <xdr:row>39</xdr:row>
      <xdr:rowOff>266700</xdr:rowOff>
    </xdr:to>
    <xdr:sp macro="" textlink="">
      <xdr:nvSpPr>
        <xdr:cNvPr id="4" name="Line 3">
          <a:extLst>
            <a:ext uri="{FF2B5EF4-FFF2-40B4-BE49-F238E27FC236}">
              <a16:creationId xmlns:a16="http://schemas.microsoft.com/office/drawing/2014/main" id="{9AA2D981-7454-4619-A782-5C9AA5134301}"/>
            </a:ext>
          </a:extLst>
        </xdr:cNvPr>
        <xdr:cNvSpPr>
          <a:spLocks noChangeShapeType="1"/>
        </xdr:cNvSpPr>
      </xdr:nvSpPr>
      <xdr:spPr bwMode="auto">
        <a:xfrm>
          <a:off x="1234440" y="6212205"/>
          <a:ext cx="4320540" cy="4933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25</xdr:row>
      <xdr:rowOff>0</xdr:rowOff>
    </xdr:from>
    <xdr:to>
      <xdr:col>19</xdr:col>
      <xdr:colOff>266700</xdr:colOff>
      <xdr:row>25</xdr:row>
      <xdr:rowOff>0</xdr:rowOff>
    </xdr:to>
    <xdr:sp macro="" textlink="">
      <xdr:nvSpPr>
        <xdr:cNvPr id="5" name="Line 6">
          <a:extLst>
            <a:ext uri="{FF2B5EF4-FFF2-40B4-BE49-F238E27FC236}">
              <a16:creationId xmlns:a16="http://schemas.microsoft.com/office/drawing/2014/main" id="{D619973C-0281-4A6F-8B9C-226C9007B789}"/>
            </a:ext>
          </a:extLst>
        </xdr:cNvPr>
        <xdr:cNvSpPr>
          <a:spLocks noChangeShapeType="1"/>
        </xdr:cNvSpPr>
      </xdr:nvSpPr>
      <xdr:spPr bwMode="auto">
        <a:xfrm>
          <a:off x="11233785" y="4191000"/>
          <a:ext cx="76009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7</xdr:row>
      <xdr:rowOff>0</xdr:rowOff>
    </xdr:from>
    <xdr:to>
      <xdr:col>19</xdr:col>
      <xdr:colOff>266700</xdr:colOff>
      <xdr:row>7</xdr:row>
      <xdr:rowOff>0</xdr:rowOff>
    </xdr:to>
    <xdr:sp macro="" textlink="">
      <xdr:nvSpPr>
        <xdr:cNvPr id="6" name="Line 7">
          <a:extLst>
            <a:ext uri="{FF2B5EF4-FFF2-40B4-BE49-F238E27FC236}">
              <a16:creationId xmlns:a16="http://schemas.microsoft.com/office/drawing/2014/main" id="{0D08C560-4585-481F-B932-01C399552534}"/>
            </a:ext>
          </a:extLst>
        </xdr:cNvPr>
        <xdr:cNvSpPr>
          <a:spLocks noChangeShapeType="1"/>
        </xdr:cNvSpPr>
      </xdr:nvSpPr>
      <xdr:spPr bwMode="auto">
        <a:xfrm>
          <a:off x="11233785" y="1173480"/>
          <a:ext cx="76009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C4ACC-6E19-4FCA-8051-08A32372CE47}">
  <dimension ref="A1:N36"/>
  <sheetViews>
    <sheetView tabSelected="1" zoomScaleNormal="100" workbookViewId="0">
      <selection activeCell="M5" sqref="M5"/>
    </sheetView>
  </sheetViews>
  <sheetFormatPr defaultRowHeight="13.2"/>
  <cols>
    <col min="1" max="1" width="12.6640625" style="832" customWidth="1"/>
    <col min="2" max="2" width="1.21875" style="832" customWidth="1"/>
    <col min="3" max="3" width="15.6640625" style="832" customWidth="1"/>
    <col min="4" max="4" width="1.21875" style="832" customWidth="1"/>
    <col min="5" max="5" width="14.6640625" style="832" customWidth="1"/>
    <col min="6" max="6" width="12.6640625" style="832" customWidth="1"/>
    <col min="7" max="7" width="1.21875" style="832" customWidth="1"/>
    <col min="8" max="8" width="15.6640625" style="832" customWidth="1"/>
    <col min="9" max="9" width="1.21875" style="832" customWidth="1"/>
    <col min="10" max="10" width="14.6640625" style="832" customWidth="1"/>
    <col min="11" max="12" width="8.88671875" style="832"/>
    <col min="13" max="13" width="9.88671875" style="832" bestFit="1" customWidth="1"/>
    <col min="14" max="14" width="15" style="832" customWidth="1"/>
    <col min="15" max="15" width="10.21875" style="832" customWidth="1"/>
    <col min="16" max="16" width="11" style="832" customWidth="1"/>
    <col min="17" max="16384" width="8.88671875" style="832"/>
  </cols>
  <sheetData>
    <row r="1" spans="1:13" s="893" customFormat="1">
      <c r="A1" s="1"/>
      <c r="B1" s="1"/>
      <c r="C1" s="1"/>
      <c r="D1" s="1"/>
      <c r="E1" s="1"/>
      <c r="F1" s="1"/>
      <c r="G1" s="1"/>
      <c r="H1" s="1"/>
      <c r="I1" s="1"/>
      <c r="J1" s="1"/>
      <c r="M1" s="894"/>
    </row>
    <row r="2" spans="1:13" s="893" customFormat="1" ht="19.2">
      <c r="A2" s="1094" t="s">
        <v>0</v>
      </c>
      <c r="B2" s="1095"/>
      <c r="C2" s="1095"/>
      <c r="D2" s="1095"/>
      <c r="E2" s="1095"/>
      <c r="F2" s="1095"/>
      <c r="G2" s="1095"/>
      <c r="H2" s="1095"/>
      <c r="I2" s="1095"/>
      <c r="J2" s="1095"/>
      <c r="K2" s="895"/>
      <c r="M2" s="894"/>
    </row>
    <row r="3" spans="1:13" s="893" customFormat="1" ht="15" customHeight="1">
      <c r="A3" s="1095"/>
      <c r="B3" s="1095"/>
      <c r="C3" s="1095"/>
      <c r="D3" s="1095"/>
      <c r="E3" s="1095"/>
      <c r="F3" s="1095"/>
      <c r="G3" s="1095"/>
      <c r="H3" s="1095"/>
      <c r="I3" s="1095"/>
      <c r="J3" s="1095"/>
      <c r="K3" s="895"/>
      <c r="M3" s="894"/>
    </row>
    <row r="4" spans="1:13" s="893" customFormat="1" ht="13.8" thickBot="1">
      <c r="A4" s="1"/>
      <c r="B4" s="1"/>
      <c r="C4" s="1"/>
      <c r="D4" s="1"/>
      <c r="E4" s="1"/>
      <c r="F4" s="1"/>
      <c r="G4" s="1"/>
      <c r="H4" s="1"/>
      <c r="I4" s="1"/>
      <c r="J4" s="2" t="s">
        <v>1</v>
      </c>
      <c r="K4" s="894"/>
      <c r="M4" s="894"/>
    </row>
    <row r="5" spans="1:13" s="893" customFormat="1" ht="26.25" customHeight="1" thickBot="1">
      <c r="A5" s="3" t="s">
        <v>2</v>
      </c>
      <c r="B5" s="4"/>
      <c r="C5" s="5" t="s">
        <v>3</v>
      </c>
      <c r="D5" s="6"/>
      <c r="E5" s="7" t="s">
        <v>4</v>
      </c>
      <c r="F5" s="3" t="s">
        <v>2</v>
      </c>
      <c r="G5" s="4"/>
      <c r="H5" s="5" t="s">
        <v>3</v>
      </c>
      <c r="I5" s="6"/>
      <c r="J5" s="7" t="s">
        <v>4</v>
      </c>
      <c r="K5" s="894"/>
      <c r="M5" s="894"/>
    </row>
    <row r="6" spans="1:13" s="893" customFormat="1" ht="26.25" customHeight="1">
      <c r="A6" s="880" t="s">
        <v>911</v>
      </c>
      <c r="B6" s="8"/>
      <c r="C6" s="9" t="s">
        <v>5</v>
      </c>
      <c r="D6" s="10"/>
      <c r="E6" s="11">
        <v>595042</v>
      </c>
      <c r="F6" s="12" t="s">
        <v>910</v>
      </c>
      <c r="G6" s="13"/>
      <c r="H6" s="9" t="s">
        <v>6</v>
      </c>
      <c r="I6" s="14"/>
      <c r="J6" s="11">
        <v>19157</v>
      </c>
      <c r="K6" s="896"/>
      <c r="M6" s="894"/>
    </row>
    <row r="7" spans="1:13" s="893" customFormat="1" ht="26.25" customHeight="1">
      <c r="A7" s="15" t="s">
        <v>7</v>
      </c>
      <c r="B7" s="16"/>
      <c r="C7" s="17" t="s">
        <v>8</v>
      </c>
      <c r="D7" s="18"/>
      <c r="E7" s="19">
        <v>123979</v>
      </c>
      <c r="F7" s="1096" t="s">
        <v>9</v>
      </c>
      <c r="G7" s="20"/>
      <c r="H7" s="17" t="s">
        <v>137</v>
      </c>
      <c r="I7" s="21"/>
      <c r="J7" s="19">
        <v>13944</v>
      </c>
      <c r="K7" s="896"/>
      <c r="M7" s="894"/>
    </row>
    <row r="8" spans="1:13" s="893" customFormat="1" ht="26.25" customHeight="1">
      <c r="A8" s="15" t="s">
        <v>10</v>
      </c>
      <c r="B8" s="16"/>
      <c r="C8" s="17" t="s">
        <v>11</v>
      </c>
      <c r="D8" s="18"/>
      <c r="E8" s="19">
        <v>99654</v>
      </c>
      <c r="F8" s="1097"/>
      <c r="G8" s="20"/>
      <c r="H8" s="17" t="s">
        <v>12</v>
      </c>
      <c r="I8" s="21"/>
      <c r="J8" s="19">
        <v>11591</v>
      </c>
      <c r="K8" s="896"/>
      <c r="M8" s="894"/>
    </row>
    <row r="9" spans="1:13" s="893" customFormat="1" ht="26.25" customHeight="1">
      <c r="A9" s="1085" t="s">
        <v>13</v>
      </c>
      <c r="B9" s="16"/>
      <c r="C9" s="17" t="s">
        <v>14</v>
      </c>
      <c r="D9" s="18"/>
      <c r="E9" s="19">
        <v>91542</v>
      </c>
      <c r="F9" s="1098"/>
      <c r="G9" s="20"/>
      <c r="H9" s="17" t="s">
        <v>15</v>
      </c>
      <c r="I9" s="21"/>
      <c r="J9" s="19">
        <v>10067</v>
      </c>
      <c r="K9" s="896"/>
      <c r="M9" s="894"/>
    </row>
    <row r="10" spans="1:13" s="893" customFormat="1" ht="26.25" customHeight="1">
      <c r="A10" s="1093"/>
      <c r="B10" s="16"/>
      <c r="C10" s="17" t="s">
        <v>16</v>
      </c>
      <c r="D10" s="18"/>
      <c r="E10" s="22">
        <v>78218</v>
      </c>
      <c r="F10" s="881" t="s">
        <v>17</v>
      </c>
      <c r="G10" s="23"/>
      <c r="H10" s="17" t="s">
        <v>21</v>
      </c>
      <c r="I10" s="24"/>
      <c r="J10" s="19">
        <v>12142</v>
      </c>
      <c r="K10" s="896"/>
      <c r="M10" s="894"/>
    </row>
    <row r="11" spans="1:13" s="893" customFormat="1" ht="26.25" customHeight="1">
      <c r="A11" s="837" t="s">
        <v>19</v>
      </c>
      <c r="B11" s="16"/>
      <c r="C11" s="17" t="s">
        <v>20</v>
      </c>
      <c r="D11" s="18"/>
      <c r="E11" s="19">
        <v>51783</v>
      </c>
      <c r="F11" s="1085" t="s">
        <v>24</v>
      </c>
      <c r="G11" s="25"/>
      <c r="H11" s="17" t="s">
        <v>25</v>
      </c>
      <c r="I11" s="26"/>
      <c r="J11" s="19">
        <v>8463</v>
      </c>
      <c r="K11" s="896"/>
      <c r="M11" s="894"/>
    </row>
    <row r="12" spans="1:13" s="893" customFormat="1" ht="26.25" customHeight="1">
      <c r="A12" s="1085" t="s">
        <v>22</v>
      </c>
      <c r="B12" s="16"/>
      <c r="C12" s="17" t="s">
        <v>23</v>
      </c>
      <c r="D12" s="18"/>
      <c r="E12" s="22">
        <v>46642</v>
      </c>
      <c r="F12" s="1086"/>
      <c r="G12" s="27"/>
      <c r="H12" s="17" t="s">
        <v>27</v>
      </c>
      <c r="I12" s="18"/>
      <c r="J12" s="19">
        <v>8294</v>
      </c>
      <c r="K12" s="896"/>
      <c r="M12" s="894"/>
    </row>
    <row r="13" spans="1:13" s="893" customFormat="1" ht="26.25" customHeight="1">
      <c r="A13" s="1086"/>
      <c r="B13" s="16"/>
      <c r="C13" s="17" t="s">
        <v>26</v>
      </c>
      <c r="D13" s="18"/>
      <c r="E13" s="19">
        <v>26147</v>
      </c>
      <c r="F13" s="1093"/>
      <c r="G13" s="28"/>
      <c r="H13" s="17" t="s">
        <v>29</v>
      </c>
      <c r="I13" s="24"/>
      <c r="J13" s="19">
        <v>5994</v>
      </c>
      <c r="K13" s="896"/>
      <c r="M13" s="894"/>
    </row>
    <row r="14" spans="1:13" s="893" customFormat="1" ht="26.25" customHeight="1">
      <c r="A14" s="1093"/>
      <c r="B14" s="16"/>
      <c r="C14" s="17" t="s">
        <v>28</v>
      </c>
      <c r="D14" s="18"/>
      <c r="E14" s="19">
        <v>40965</v>
      </c>
      <c r="F14" s="1086" t="s">
        <v>32</v>
      </c>
      <c r="G14" s="28"/>
      <c r="H14" s="17" t="s">
        <v>18</v>
      </c>
      <c r="I14" s="24"/>
      <c r="J14" s="19">
        <v>9643</v>
      </c>
      <c r="K14" s="896"/>
      <c r="M14" s="894"/>
    </row>
    <row r="15" spans="1:13" s="893" customFormat="1" ht="26.25" customHeight="1">
      <c r="A15" s="1085" t="s">
        <v>30</v>
      </c>
      <c r="B15" s="16"/>
      <c r="C15" s="17" t="s">
        <v>31</v>
      </c>
      <c r="D15" s="18"/>
      <c r="E15" s="22">
        <v>19235</v>
      </c>
      <c r="F15" s="1086"/>
      <c r="G15" s="28"/>
      <c r="H15" s="17" t="s">
        <v>33</v>
      </c>
      <c r="I15" s="24"/>
      <c r="J15" s="19">
        <v>6453</v>
      </c>
      <c r="K15" s="896"/>
      <c r="M15" s="894"/>
    </row>
    <row r="16" spans="1:13" s="893" customFormat="1" ht="26.25" customHeight="1">
      <c r="A16" s="1086"/>
      <c r="B16" s="16"/>
      <c r="C16" s="17" t="s">
        <v>34</v>
      </c>
      <c r="D16" s="18"/>
      <c r="E16" s="19">
        <v>18538</v>
      </c>
      <c r="F16" s="1086"/>
      <c r="G16" s="28"/>
      <c r="H16" s="17" t="s">
        <v>35</v>
      </c>
      <c r="I16" s="24"/>
      <c r="J16" s="19">
        <v>6399</v>
      </c>
      <c r="K16" s="896"/>
      <c r="M16" s="894"/>
    </row>
    <row r="17" spans="1:14" s="893" customFormat="1" ht="26.25" customHeight="1">
      <c r="A17" s="1086"/>
      <c r="B17" s="16"/>
      <c r="C17" s="17" t="s">
        <v>36</v>
      </c>
      <c r="D17" s="18"/>
      <c r="E17" s="19">
        <v>37920</v>
      </c>
      <c r="F17" s="1086"/>
      <c r="G17" s="28"/>
      <c r="H17" s="17" t="s">
        <v>37</v>
      </c>
      <c r="I17" s="24"/>
      <c r="J17" s="19">
        <v>6163</v>
      </c>
      <c r="K17" s="896"/>
      <c r="L17" s="29"/>
      <c r="M17" s="30"/>
      <c r="N17" s="31"/>
    </row>
    <row r="18" spans="1:14" s="893" customFormat="1" ht="26.25" customHeight="1">
      <c r="A18" s="1086"/>
      <c r="B18" s="16"/>
      <c r="C18" s="17" t="s">
        <v>38</v>
      </c>
      <c r="D18" s="18"/>
      <c r="E18" s="19">
        <v>14296</v>
      </c>
      <c r="F18" s="1086"/>
      <c r="G18" s="28"/>
      <c r="H18" s="17" t="s">
        <v>39</v>
      </c>
      <c r="I18" s="24"/>
      <c r="J18" s="19">
        <v>7301</v>
      </c>
      <c r="K18" s="896"/>
      <c r="L18" s="894"/>
      <c r="M18" s="894"/>
      <c r="N18" s="894"/>
    </row>
    <row r="19" spans="1:14" s="893" customFormat="1" ht="26.25" customHeight="1">
      <c r="A19" s="1086"/>
      <c r="B19" s="16"/>
      <c r="C19" s="17" t="s">
        <v>40</v>
      </c>
      <c r="D19" s="18"/>
      <c r="E19" s="22">
        <v>13258</v>
      </c>
      <c r="F19" s="1086"/>
      <c r="G19" s="28"/>
      <c r="H19" s="17" t="s">
        <v>41</v>
      </c>
      <c r="I19" s="24"/>
      <c r="J19" s="19">
        <v>5288</v>
      </c>
      <c r="K19" s="896"/>
      <c r="L19" s="894"/>
      <c r="M19" s="894"/>
      <c r="N19" s="894"/>
    </row>
    <row r="20" spans="1:14" s="893" customFormat="1" ht="26.25" customHeight="1">
      <c r="A20" s="1086"/>
      <c r="B20" s="16"/>
      <c r="C20" s="17" t="s">
        <v>42</v>
      </c>
      <c r="D20" s="18"/>
      <c r="E20" s="19">
        <v>32948</v>
      </c>
      <c r="F20" s="1086"/>
      <c r="G20" s="28"/>
      <c r="H20" s="17" t="s">
        <v>43</v>
      </c>
      <c r="I20" s="24"/>
      <c r="J20" s="19">
        <v>6410</v>
      </c>
      <c r="K20" s="896"/>
      <c r="L20" s="894"/>
      <c r="M20" s="894"/>
      <c r="N20" s="894"/>
    </row>
    <row r="21" spans="1:14" s="893" customFormat="1" ht="26.25" customHeight="1">
      <c r="A21" s="1086"/>
      <c r="B21" s="16"/>
      <c r="C21" s="17" t="s">
        <v>44</v>
      </c>
      <c r="D21" s="18"/>
      <c r="E21" s="19">
        <v>31720</v>
      </c>
      <c r="F21" s="1086"/>
      <c r="G21" s="28"/>
      <c r="H21" s="17" t="s">
        <v>45</v>
      </c>
      <c r="I21" s="24"/>
      <c r="J21" s="19">
        <v>5544</v>
      </c>
      <c r="K21" s="896"/>
      <c r="L21" s="29"/>
      <c r="M21" s="30"/>
      <c r="N21" s="31"/>
    </row>
    <row r="22" spans="1:14" s="893" customFormat="1" ht="26.25" customHeight="1">
      <c r="A22" s="1086"/>
      <c r="B22" s="16"/>
      <c r="C22" s="17" t="s">
        <v>46</v>
      </c>
      <c r="D22" s="18"/>
      <c r="E22" s="22">
        <v>29193</v>
      </c>
      <c r="F22" s="1086"/>
      <c r="G22" s="32"/>
      <c r="H22" s="17" t="s">
        <v>47</v>
      </c>
      <c r="I22" s="18"/>
      <c r="J22" s="19">
        <v>6202</v>
      </c>
      <c r="K22" s="896"/>
      <c r="L22" s="29"/>
      <c r="M22" s="30"/>
      <c r="N22" s="31"/>
    </row>
    <row r="23" spans="1:14" s="893" customFormat="1" ht="26.25" customHeight="1">
      <c r="A23" s="1086"/>
      <c r="B23" s="16"/>
      <c r="C23" s="17" t="s">
        <v>48</v>
      </c>
      <c r="D23" s="18"/>
      <c r="E23" s="19">
        <v>32079</v>
      </c>
      <c r="F23" s="1086"/>
      <c r="G23" s="33"/>
      <c r="H23" s="17" t="s">
        <v>49</v>
      </c>
      <c r="I23" s="18"/>
      <c r="J23" s="19">
        <v>6150</v>
      </c>
      <c r="K23" s="896"/>
      <c r="M23" s="894"/>
    </row>
    <row r="24" spans="1:14" s="893" customFormat="1" ht="26.25" customHeight="1" thickBot="1">
      <c r="A24" s="1087"/>
      <c r="B24" s="34"/>
      <c r="C24" s="35" t="s">
        <v>50</v>
      </c>
      <c r="D24" s="36"/>
      <c r="E24" s="37">
        <v>23345</v>
      </c>
      <c r="F24" s="1086"/>
      <c r="G24" s="33"/>
      <c r="H24" s="38" t="s">
        <v>51</v>
      </c>
      <c r="I24" s="18"/>
      <c r="J24" s="39">
        <v>5509</v>
      </c>
      <c r="K24" s="896"/>
      <c r="L24" s="40"/>
      <c r="M24" s="30"/>
      <c r="N24" s="31"/>
    </row>
    <row r="25" spans="1:14" s="893" customFormat="1" ht="26.25" customHeight="1">
      <c r="A25" s="41"/>
      <c r="B25" s="42"/>
      <c r="C25" s="43"/>
      <c r="D25" s="42"/>
      <c r="E25" s="44"/>
      <c r="F25" s="1093"/>
      <c r="G25" s="33"/>
      <c r="H25" s="45" t="s">
        <v>52</v>
      </c>
      <c r="I25" s="18"/>
      <c r="J25" s="39">
        <v>5076</v>
      </c>
      <c r="K25" s="896"/>
      <c r="M25" s="897"/>
    </row>
    <row r="26" spans="1:14" s="893" customFormat="1" ht="26.25" customHeight="1">
      <c r="A26" s="46"/>
      <c r="B26" s="30"/>
      <c r="C26" s="29"/>
      <c r="D26" s="30"/>
      <c r="E26" s="31"/>
      <c r="F26" s="1088" t="s">
        <v>53</v>
      </c>
      <c r="G26" s="33"/>
      <c r="H26" s="45" t="s">
        <v>54</v>
      </c>
      <c r="I26" s="18"/>
      <c r="J26" s="39">
        <v>364</v>
      </c>
      <c r="K26" s="896"/>
      <c r="M26" s="894"/>
    </row>
    <row r="27" spans="1:14" s="893" customFormat="1" ht="26.25" customHeight="1">
      <c r="A27" s="47"/>
      <c r="B27" s="30"/>
      <c r="C27" s="40"/>
      <c r="D27" s="30"/>
      <c r="E27" s="31"/>
      <c r="F27" s="1089"/>
      <c r="G27" s="33"/>
      <c r="H27" s="45" t="s">
        <v>55</v>
      </c>
      <c r="I27" s="32"/>
      <c r="J27" s="48">
        <v>666</v>
      </c>
      <c r="K27" s="896"/>
      <c r="M27" s="894"/>
    </row>
    <row r="28" spans="1:14" s="893" customFormat="1" ht="26.25" customHeight="1">
      <c r="A28" s="47"/>
      <c r="B28" s="30"/>
      <c r="C28" s="29"/>
      <c r="D28" s="30"/>
      <c r="E28" s="31"/>
      <c r="F28" s="1089"/>
      <c r="G28" s="33"/>
      <c r="H28" s="45" t="s">
        <v>56</v>
      </c>
      <c r="I28" s="18"/>
      <c r="J28" s="39">
        <v>1413</v>
      </c>
      <c r="K28" s="896"/>
      <c r="M28" s="894"/>
    </row>
    <row r="29" spans="1:14" s="893" customFormat="1" ht="26.25" customHeight="1" thickBot="1">
      <c r="A29" s="47"/>
      <c r="B29" s="30"/>
      <c r="C29" s="29"/>
      <c r="D29" s="49"/>
      <c r="E29" s="50"/>
      <c r="F29" s="1090"/>
      <c r="G29" s="51"/>
      <c r="H29" s="52" t="s">
        <v>57</v>
      </c>
      <c r="I29" s="53"/>
      <c r="J29" s="54">
        <v>1624</v>
      </c>
      <c r="K29" s="896"/>
      <c r="M29" s="894"/>
    </row>
    <row r="30" spans="1:14" s="893" customFormat="1" ht="21.6" customHeight="1">
      <c r="F30" s="55"/>
      <c r="G30" s="55"/>
      <c r="H30" s="55"/>
      <c r="I30" s="55"/>
      <c r="J30" s="55"/>
      <c r="K30" s="896"/>
      <c r="M30" s="894"/>
    </row>
    <row r="31" spans="1:14" s="893" customFormat="1" ht="14.4">
      <c r="A31" s="55" t="s">
        <v>58</v>
      </c>
      <c r="B31" s="55"/>
      <c r="C31" s="55"/>
      <c r="D31" s="55"/>
      <c r="E31" s="55"/>
      <c r="F31" s="55"/>
      <c r="G31" s="1"/>
      <c r="H31" s="1"/>
      <c r="I31" s="1"/>
      <c r="J31" s="1"/>
      <c r="M31" s="894"/>
    </row>
    <row r="32" spans="1:14" s="893" customFormat="1" ht="14.4">
      <c r="A32" s="55" t="s">
        <v>909</v>
      </c>
      <c r="B32" s="55"/>
      <c r="C32" s="55"/>
      <c r="D32" s="55"/>
      <c r="E32" s="55"/>
      <c r="F32" s="1"/>
      <c r="M32" s="894"/>
    </row>
    <row r="33" spans="1:13" s="893" customFormat="1" ht="14.4">
      <c r="A33" s="55" t="s">
        <v>59</v>
      </c>
      <c r="B33" s="55"/>
      <c r="C33" s="55"/>
      <c r="D33" s="55"/>
      <c r="E33" s="55"/>
      <c r="K33" s="898"/>
      <c r="M33" s="894"/>
    </row>
    <row r="34" spans="1:13" s="893" customFormat="1" ht="14.4">
      <c r="A34" s="55" t="s">
        <v>908</v>
      </c>
      <c r="B34" s="55"/>
      <c r="C34" s="55"/>
      <c r="D34" s="55"/>
      <c r="E34" s="55"/>
      <c r="J34" s="899"/>
      <c r="K34" s="898"/>
      <c r="M34" s="894"/>
    </row>
    <row r="35" spans="1:13" s="893" customFormat="1" ht="14.4">
      <c r="B35" s="55"/>
      <c r="C35" s="55"/>
      <c r="D35" s="55"/>
      <c r="E35" s="55"/>
      <c r="K35" s="898"/>
      <c r="M35" s="894"/>
    </row>
    <row r="36" spans="1:13" s="893" customFormat="1">
      <c r="L36" s="1091"/>
      <c r="M36" s="1092"/>
    </row>
  </sheetData>
  <mergeCells count="9">
    <mergeCell ref="A15:A24"/>
    <mergeCell ref="F26:F29"/>
    <mergeCell ref="L36:M36"/>
    <mergeCell ref="F14:F25"/>
    <mergeCell ref="A2:J3"/>
    <mergeCell ref="F7:F9"/>
    <mergeCell ref="A9:A10"/>
    <mergeCell ref="A12:A14"/>
    <mergeCell ref="F11:F13"/>
  </mergeCells>
  <phoneticPr fontId="1"/>
  <printOptions horizontalCentered="1"/>
  <pageMargins left="0.79" right="0.77" top="0.70866141732283472" bottom="0.39370078740157483"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E3A7-7D49-4BCA-8F3E-1C2139C7ECAE}">
  <dimension ref="B1:S174"/>
  <sheetViews>
    <sheetView showGridLines="0" showZeros="0" view="pageBreakPreview" topLeftCell="A4" zoomScale="85" zoomScaleNormal="75" zoomScaleSheetLayoutView="85" workbookViewId="0">
      <selection activeCell="V13" sqref="V13"/>
    </sheetView>
  </sheetViews>
  <sheetFormatPr defaultRowHeight="13.2"/>
  <cols>
    <col min="1" max="1" width="3" style="378" customWidth="1"/>
    <col min="2" max="2" width="1.6640625" style="378" customWidth="1"/>
    <col min="3" max="3" width="10.6640625" style="391" customWidth="1"/>
    <col min="4" max="4" width="10.6640625" style="442" customWidth="1"/>
    <col min="5" max="5" width="1.6640625" style="442" customWidth="1"/>
    <col min="6" max="6" width="10.88671875" style="398" customWidth="1"/>
    <col min="7" max="9" width="9.21875" style="398" customWidth="1"/>
    <col min="10" max="10" width="10.88671875" style="418" customWidth="1"/>
    <col min="11" max="13" width="9.21875" style="418" customWidth="1"/>
    <col min="14" max="14" width="1.77734375" style="378" customWidth="1"/>
    <col min="15" max="16" width="5.109375" style="378" customWidth="1"/>
    <col min="17" max="53" width="4.109375" style="378" customWidth="1"/>
    <col min="54" max="16384" width="8.88671875" style="378"/>
  </cols>
  <sheetData>
    <row r="1" spans="2:16" ht="51" customHeight="1">
      <c r="B1" s="415" t="s">
        <v>408</v>
      </c>
      <c r="D1" s="416"/>
      <c r="E1" s="416"/>
      <c r="F1" s="395"/>
      <c r="G1" s="395"/>
      <c r="H1" s="395"/>
      <c r="I1" s="395"/>
      <c r="J1" s="417"/>
    </row>
    <row r="2" spans="2:16" s="493" customFormat="1" ht="13.5" customHeight="1" thickBot="1">
      <c r="C2" s="415"/>
      <c r="D2" s="416"/>
      <c r="E2" s="416"/>
      <c r="F2" s="419"/>
      <c r="G2" s="419"/>
      <c r="H2" s="419"/>
      <c r="I2" s="419"/>
      <c r="J2" s="419"/>
      <c r="K2" s="418"/>
      <c r="L2" s="418"/>
      <c r="M2" s="418"/>
    </row>
    <row r="3" spans="2:16" s="493" customFormat="1" ht="27" customHeight="1">
      <c r="B3" s="1246" t="s">
        <v>409</v>
      </c>
      <c r="C3" s="1247"/>
      <c r="D3" s="1247"/>
      <c r="E3" s="1247"/>
      <c r="F3" s="1232" t="s">
        <v>410</v>
      </c>
      <c r="G3" s="1232"/>
      <c r="H3" s="1232"/>
      <c r="I3" s="1232"/>
      <c r="J3" s="1232" t="s">
        <v>411</v>
      </c>
      <c r="K3" s="1232"/>
      <c r="L3" s="1232"/>
      <c r="M3" s="1233"/>
    </row>
    <row r="4" spans="2:16" s="493" customFormat="1" ht="9.9" customHeight="1">
      <c r="B4" s="1248"/>
      <c r="C4" s="1249"/>
      <c r="D4" s="1249"/>
      <c r="E4" s="1249"/>
      <c r="F4" s="420"/>
      <c r="G4" s="1234" t="s">
        <v>412</v>
      </c>
      <c r="H4" s="1234"/>
      <c r="I4" s="1234"/>
      <c r="J4" s="420"/>
      <c r="K4" s="856"/>
      <c r="L4" s="1234" t="s">
        <v>413</v>
      </c>
      <c r="M4" s="1236"/>
    </row>
    <row r="5" spans="2:16" s="493" customFormat="1" ht="27" customHeight="1">
      <c r="B5" s="1248"/>
      <c r="C5" s="1249"/>
      <c r="D5" s="1249"/>
      <c r="E5" s="1249"/>
      <c r="F5" s="420"/>
      <c r="G5" s="1235"/>
      <c r="H5" s="1235"/>
      <c r="I5" s="1235"/>
      <c r="J5" s="420"/>
      <c r="K5" s="1238" t="s">
        <v>414</v>
      </c>
      <c r="L5" s="1235"/>
      <c r="M5" s="1237"/>
    </row>
    <row r="6" spans="2:16" s="493" customFormat="1" ht="9.9" customHeight="1">
      <c r="B6" s="1248"/>
      <c r="C6" s="1249"/>
      <c r="D6" s="1249"/>
      <c r="E6" s="1249"/>
      <c r="F6" s="420"/>
      <c r="G6" s="856"/>
      <c r="H6" s="856"/>
      <c r="I6" s="856"/>
      <c r="J6" s="420"/>
      <c r="K6" s="1238"/>
      <c r="L6" s="856"/>
      <c r="M6" s="857"/>
    </row>
    <row r="7" spans="2:16" s="493" customFormat="1" ht="27" customHeight="1">
      <c r="B7" s="1248"/>
      <c r="C7" s="1249"/>
      <c r="D7" s="1249"/>
      <c r="E7" s="1249"/>
      <c r="F7" s="421" t="s">
        <v>415</v>
      </c>
      <c r="G7" s="1238" t="s">
        <v>416</v>
      </c>
      <c r="H7" s="1238" t="s">
        <v>417</v>
      </c>
      <c r="I7" s="1238" t="s">
        <v>418</v>
      </c>
      <c r="J7" s="421" t="s">
        <v>415</v>
      </c>
      <c r="K7" s="1238"/>
      <c r="L7" s="1238" t="s">
        <v>419</v>
      </c>
      <c r="M7" s="1239" t="s">
        <v>420</v>
      </c>
    </row>
    <row r="8" spans="2:16" s="493" customFormat="1" ht="27" customHeight="1">
      <c r="B8" s="1248"/>
      <c r="C8" s="1249"/>
      <c r="D8" s="1249"/>
      <c r="E8" s="1249"/>
      <c r="F8" s="420"/>
      <c r="G8" s="1238"/>
      <c r="H8" s="1238"/>
      <c r="I8" s="1238"/>
      <c r="J8" s="420"/>
      <c r="K8" s="1238"/>
      <c r="L8" s="1238"/>
      <c r="M8" s="1239"/>
    </row>
    <row r="9" spans="2:16" s="493" customFormat="1" ht="27" customHeight="1">
      <c r="B9" s="1248"/>
      <c r="C9" s="1249"/>
      <c r="D9" s="1249"/>
      <c r="E9" s="1249"/>
      <c r="F9" s="420" t="s">
        <v>255</v>
      </c>
      <c r="G9" s="1238"/>
      <c r="H9" s="1238"/>
      <c r="I9" s="1238"/>
      <c r="J9" s="420" t="s">
        <v>1034</v>
      </c>
      <c r="K9" s="1238"/>
      <c r="L9" s="1238"/>
      <c r="M9" s="1239"/>
    </row>
    <row r="10" spans="2:16" s="493" customFormat="1" ht="27" customHeight="1">
      <c r="B10" s="1248"/>
      <c r="C10" s="1249"/>
      <c r="D10" s="1249"/>
      <c r="E10" s="1249"/>
      <c r="F10" s="420"/>
      <c r="G10" s="1238"/>
      <c r="H10" s="1238"/>
      <c r="I10" s="1238"/>
      <c r="J10" s="420"/>
      <c r="K10" s="1238"/>
      <c r="L10" s="1238"/>
      <c r="M10" s="1239"/>
      <c r="O10" s="1006"/>
      <c r="P10" s="1006"/>
    </row>
    <row r="11" spans="2:16" s="493" customFormat="1" ht="9.9" customHeight="1">
      <c r="B11" s="1250"/>
      <c r="C11" s="1251"/>
      <c r="D11" s="1251"/>
      <c r="E11" s="1251"/>
      <c r="F11" s="858"/>
      <c r="G11" s="422"/>
      <c r="H11" s="422"/>
      <c r="I11" s="422"/>
      <c r="J11" s="858"/>
      <c r="K11" s="422"/>
      <c r="L11" s="422"/>
      <c r="M11" s="423"/>
      <c r="O11" s="1006"/>
      <c r="P11" s="1006"/>
    </row>
    <row r="12" spans="2:16" s="493" customFormat="1" ht="33" customHeight="1">
      <c r="B12" s="1014"/>
      <c r="C12" s="1230" t="s">
        <v>5</v>
      </c>
      <c r="D12" s="1230"/>
      <c r="E12" s="851"/>
      <c r="F12" s="424">
        <v>9</v>
      </c>
      <c r="G12" s="858" t="s">
        <v>421</v>
      </c>
      <c r="H12" s="858"/>
      <c r="I12" s="858"/>
      <c r="J12" s="858">
        <v>9</v>
      </c>
      <c r="K12" s="1015" t="s">
        <v>421</v>
      </c>
      <c r="L12" s="858"/>
      <c r="M12" s="859"/>
      <c r="O12" s="1006"/>
      <c r="P12" s="1006"/>
    </row>
    <row r="13" spans="2:16" s="493" customFormat="1" ht="33" customHeight="1">
      <c r="B13" s="1016"/>
      <c r="C13" s="1225" t="s">
        <v>11</v>
      </c>
      <c r="D13" s="1225"/>
      <c r="E13" s="853"/>
      <c r="F13" s="858">
        <v>7</v>
      </c>
      <c r="G13" s="858" t="s">
        <v>421</v>
      </c>
      <c r="H13" s="424"/>
      <c r="I13" s="858"/>
      <c r="J13" s="858">
        <v>5</v>
      </c>
      <c r="K13" s="1015"/>
      <c r="L13" s="1015" t="s">
        <v>421</v>
      </c>
      <c r="M13" s="859"/>
      <c r="O13" s="1006"/>
      <c r="P13" s="1006"/>
    </row>
    <row r="14" spans="2:16" s="493" customFormat="1" ht="33" customHeight="1">
      <c r="B14" s="1016"/>
      <c r="C14" s="1225" t="s">
        <v>31</v>
      </c>
      <c r="D14" s="1225"/>
      <c r="E14" s="853"/>
      <c r="F14" s="858">
        <v>7</v>
      </c>
      <c r="G14" s="858" t="s">
        <v>421</v>
      </c>
      <c r="H14" s="424"/>
      <c r="I14" s="858"/>
      <c r="J14" s="858">
        <v>6</v>
      </c>
      <c r="K14" s="1015" t="s">
        <v>421</v>
      </c>
      <c r="L14" s="858"/>
      <c r="M14" s="859"/>
      <c r="O14" s="1006"/>
      <c r="P14" s="1006"/>
    </row>
    <row r="15" spans="2:16" s="493" customFormat="1" ht="33" customHeight="1">
      <c r="B15" s="1016"/>
      <c r="C15" s="1225" t="s">
        <v>422</v>
      </c>
      <c r="D15" s="1225"/>
      <c r="E15" s="853"/>
      <c r="F15" s="858">
        <v>7</v>
      </c>
      <c r="G15" s="858" t="s">
        <v>421</v>
      </c>
      <c r="H15" s="858"/>
      <c r="I15" s="858"/>
      <c r="J15" s="858" t="s">
        <v>423</v>
      </c>
      <c r="K15" s="1015"/>
      <c r="L15" s="1015"/>
      <c r="M15" s="859"/>
      <c r="O15" s="1006"/>
      <c r="P15" s="1006"/>
    </row>
    <row r="16" spans="2:16" s="493" customFormat="1" ht="33" customHeight="1">
      <c r="B16" s="1016"/>
      <c r="C16" s="1225" t="s">
        <v>424</v>
      </c>
      <c r="D16" s="1225"/>
      <c r="E16" s="853"/>
      <c r="F16" s="858">
        <v>7</v>
      </c>
      <c r="G16" s="858" t="s">
        <v>421</v>
      </c>
      <c r="H16" s="858"/>
      <c r="I16" s="858"/>
      <c r="J16" s="858">
        <v>5</v>
      </c>
      <c r="K16" s="1015"/>
      <c r="L16" s="1015" t="s">
        <v>421</v>
      </c>
      <c r="M16" s="1017"/>
      <c r="O16" s="1006"/>
      <c r="P16" s="1006"/>
    </row>
    <row r="17" spans="2:16" s="493" customFormat="1" ht="33" customHeight="1">
      <c r="B17" s="1016"/>
      <c r="C17" s="1225" t="s">
        <v>425</v>
      </c>
      <c r="D17" s="1225"/>
      <c r="E17" s="853"/>
      <c r="F17" s="858">
        <v>7</v>
      </c>
      <c r="G17" s="858" t="s">
        <v>421</v>
      </c>
      <c r="H17" s="424"/>
      <c r="I17" s="858"/>
      <c r="J17" s="858">
        <v>1</v>
      </c>
      <c r="K17" s="1015"/>
      <c r="L17" s="858"/>
      <c r="M17" s="1018" t="s">
        <v>421</v>
      </c>
      <c r="O17" s="1006"/>
      <c r="P17" s="1006"/>
    </row>
    <row r="18" spans="2:16" s="493" customFormat="1" ht="33" customHeight="1">
      <c r="B18" s="1016"/>
      <c r="C18" s="1225" t="s">
        <v>426</v>
      </c>
      <c r="D18" s="1225"/>
      <c r="E18" s="853"/>
      <c r="F18" s="858">
        <v>7</v>
      </c>
      <c r="G18" s="858" t="s">
        <v>421</v>
      </c>
      <c r="H18" s="858"/>
      <c r="I18" s="858"/>
      <c r="J18" s="858" t="s">
        <v>423</v>
      </c>
      <c r="K18" s="1015"/>
      <c r="L18" s="1015"/>
      <c r="M18" s="1018"/>
      <c r="O18" s="1006"/>
      <c r="P18" s="1006"/>
    </row>
    <row r="19" spans="2:16" s="493" customFormat="1" ht="33" customHeight="1">
      <c r="B19" s="1016"/>
      <c r="C19" s="1225" t="s">
        <v>427</v>
      </c>
      <c r="D19" s="1225"/>
      <c r="E19" s="853"/>
      <c r="F19" s="858">
        <v>7</v>
      </c>
      <c r="G19" s="858" t="s">
        <v>421</v>
      </c>
      <c r="H19" s="858"/>
      <c r="I19" s="858"/>
      <c r="J19" s="858" t="s">
        <v>107</v>
      </c>
      <c r="K19" s="1015"/>
      <c r="L19" s="1015"/>
      <c r="M19" s="859"/>
      <c r="O19" s="1006"/>
      <c r="P19" s="1006"/>
    </row>
    <row r="20" spans="2:16" s="493" customFormat="1" ht="33" customHeight="1">
      <c r="B20" s="1016"/>
      <c r="C20" s="1225" t="s">
        <v>428</v>
      </c>
      <c r="D20" s="1225"/>
      <c r="E20" s="853"/>
      <c r="F20" s="858">
        <v>7</v>
      </c>
      <c r="G20" s="858" t="s">
        <v>421</v>
      </c>
      <c r="H20" s="424"/>
      <c r="I20" s="858"/>
      <c r="J20" s="858">
        <v>5</v>
      </c>
      <c r="K20" s="858"/>
      <c r="L20" s="1015" t="s">
        <v>421</v>
      </c>
      <c r="M20" s="859"/>
      <c r="O20" s="1006"/>
      <c r="P20" s="1006"/>
    </row>
    <row r="21" spans="2:16" s="493" customFormat="1" ht="33" customHeight="1">
      <c r="B21" s="1016"/>
      <c r="C21" s="1225" t="s">
        <v>429</v>
      </c>
      <c r="D21" s="1225"/>
      <c r="E21" s="853"/>
      <c r="F21" s="858">
        <v>7</v>
      </c>
      <c r="G21" s="858" t="s">
        <v>421</v>
      </c>
      <c r="H21" s="858"/>
      <c r="I21" s="858"/>
      <c r="J21" s="858">
        <v>5</v>
      </c>
      <c r="K21" s="858"/>
      <c r="L21" s="1015" t="s">
        <v>421</v>
      </c>
      <c r="M21" s="859"/>
      <c r="O21" s="1006"/>
      <c r="P21" s="1006"/>
    </row>
    <row r="22" spans="2:16" s="493" customFormat="1" ht="33" customHeight="1">
      <c r="B22" s="1016"/>
      <c r="C22" s="1225" t="s">
        <v>430</v>
      </c>
      <c r="D22" s="1225"/>
      <c r="E22" s="853"/>
      <c r="F22" s="858">
        <v>7</v>
      </c>
      <c r="G22" s="858" t="s">
        <v>421</v>
      </c>
      <c r="H22" s="858"/>
      <c r="I22" s="858"/>
      <c r="J22" s="858" t="s">
        <v>423</v>
      </c>
      <c r="K22" s="858"/>
      <c r="L22" s="1015"/>
      <c r="M22" s="859"/>
      <c r="O22" s="1006"/>
      <c r="P22" s="1006"/>
    </row>
    <row r="23" spans="2:16" s="493" customFormat="1" ht="33" customHeight="1">
      <c r="B23" s="1016"/>
      <c r="C23" s="1225" t="s">
        <v>431</v>
      </c>
      <c r="D23" s="1225"/>
      <c r="E23" s="853"/>
      <c r="F23" s="425">
        <v>7</v>
      </c>
      <c r="G23" s="858" t="s">
        <v>421</v>
      </c>
      <c r="H23" s="858"/>
      <c r="I23" s="858"/>
      <c r="J23" s="858">
        <v>5</v>
      </c>
      <c r="K23" s="858"/>
      <c r="L23" s="1015" t="s">
        <v>421</v>
      </c>
      <c r="M23" s="859"/>
      <c r="O23" s="1006"/>
      <c r="P23" s="1006"/>
    </row>
    <row r="24" spans="2:16" s="493" customFormat="1" ht="33" customHeight="1">
      <c r="B24" s="1016"/>
      <c r="C24" s="1225" t="s">
        <v>432</v>
      </c>
      <c r="D24" s="1225"/>
      <c r="E24" s="851"/>
      <c r="F24" s="858">
        <v>7</v>
      </c>
      <c r="G24" s="858" t="s">
        <v>421</v>
      </c>
      <c r="H24" s="858"/>
      <c r="I24" s="858"/>
      <c r="J24" s="858">
        <v>5</v>
      </c>
      <c r="K24" s="858"/>
      <c r="L24" s="1015" t="s">
        <v>421</v>
      </c>
      <c r="M24" s="859"/>
      <c r="O24" s="1006"/>
      <c r="P24" s="1006"/>
    </row>
    <row r="25" spans="2:16" s="493" customFormat="1" ht="33" customHeight="1">
      <c r="B25" s="1019"/>
      <c r="C25" s="1225" t="s">
        <v>433</v>
      </c>
      <c r="D25" s="1225"/>
      <c r="E25" s="853"/>
      <c r="F25" s="858">
        <v>7</v>
      </c>
      <c r="G25" s="858" t="s">
        <v>421</v>
      </c>
      <c r="H25" s="858"/>
      <c r="I25" s="858"/>
      <c r="J25" s="425" t="s">
        <v>423</v>
      </c>
      <c r="K25" s="425"/>
      <c r="L25" s="1015"/>
      <c r="M25" s="1017"/>
      <c r="O25" s="1006"/>
      <c r="P25" s="1006"/>
    </row>
    <row r="26" spans="2:16" s="493" customFormat="1" ht="33" customHeight="1">
      <c r="B26" s="1020"/>
      <c r="C26" s="1225" t="s">
        <v>434</v>
      </c>
      <c r="D26" s="1225"/>
      <c r="E26" s="851"/>
      <c r="F26" s="858">
        <v>7</v>
      </c>
      <c r="G26" s="858" t="s">
        <v>421</v>
      </c>
      <c r="H26" s="858"/>
      <c r="I26" s="858"/>
      <c r="J26" s="858" t="s">
        <v>423</v>
      </c>
      <c r="K26" s="858"/>
      <c r="L26" s="1015"/>
      <c r="M26" s="859"/>
      <c r="O26" s="1006"/>
      <c r="P26" s="1006"/>
    </row>
    <row r="27" spans="2:16" s="493" customFormat="1" ht="33" customHeight="1">
      <c r="B27" s="1016"/>
      <c r="C27" s="1225" t="s">
        <v>435</v>
      </c>
      <c r="D27" s="1225"/>
      <c r="E27" s="853"/>
      <c r="F27" s="425">
        <v>7</v>
      </c>
      <c r="G27" s="858" t="s">
        <v>421</v>
      </c>
      <c r="H27" s="858"/>
      <c r="I27" s="858"/>
      <c r="J27" s="858">
        <v>5</v>
      </c>
      <c r="K27" s="1015"/>
      <c r="L27" s="1015" t="s">
        <v>421</v>
      </c>
      <c r="M27" s="859"/>
      <c r="O27" s="1006"/>
      <c r="P27" s="1006"/>
    </row>
    <row r="28" spans="2:16" s="493" customFormat="1" ht="33" customHeight="1">
      <c r="B28" s="1016"/>
      <c r="C28" s="1225" t="s">
        <v>436</v>
      </c>
      <c r="D28" s="1225"/>
      <c r="E28" s="853"/>
      <c r="F28" s="425">
        <v>7</v>
      </c>
      <c r="G28" s="858" t="s">
        <v>421</v>
      </c>
      <c r="H28" s="425"/>
      <c r="I28" s="425"/>
      <c r="J28" s="425">
        <v>5</v>
      </c>
      <c r="K28" s="1021"/>
      <c r="L28" s="1015" t="s">
        <v>421</v>
      </c>
      <c r="M28" s="427"/>
      <c r="O28" s="1006"/>
      <c r="P28" s="1006"/>
    </row>
    <row r="29" spans="2:16" s="493" customFormat="1" ht="33" customHeight="1">
      <c r="B29" s="1014"/>
      <c r="C29" s="1230" t="s">
        <v>437</v>
      </c>
      <c r="D29" s="1230"/>
      <c r="E29" s="851"/>
      <c r="F29" s="858">
        <v>7</v>
      </c>
      <c r="G29" s="858" t="s">
        <v>421</v>
      </c>
      <c r="H29" s="858"/>
      <c r="I29" s="858"/>
      <c r="J29" s="858">
        <v>5</v>
      </c>
      <c r="K29" s="1015"/>
      <c r="L29" s="1015" t="s">
        <v>421</v>
      </c>
      <c r="M29" s="859"/>
      <c r="O29" s="1006"/>
      <c r="P29" s="1006"/>
    </row>
    <row r="30" spans="2:16" s="493" customFormat="1" ht="33" customHeight="1" thickBot="1">
      <c r="B30" s="1016"/>
      <c r="C30" s="1225" t="s">
        <v>259</v>
      </c>
      <c r="D30" s="1225"/>
      <c r="E30" s="853"/>
      <c r="F30" s="858">
        <v>8</v>
      </c>
      <c r="G30" s="858" t="s">
        <v>421</v>
      </c>
      <c r="H30" s="424"/>
      <c r="I30" s="858"/>
      <c r="J30" s="858">
        <v>1</v>
      </c>
      <c r="K30" s="1015"/>
      <c r="L30" s="858"/>
      <c r="M30" s="1017" t="s">
        <v>421</v>
      </c>
      <c r="O30" s="1006"/>
      <c r="P30" s="1006"/>
    </row>
    <row r="31" spans="2:16" s="493" customFormat="1" ht="33" customHeight="1" thickBot="1">
      <c r="B31" s="1022"/>
      <c r="C31" s="1227" t="s">
        <v>438</v>
      </c>
      <c r="D31" s="1227"/>
      <c r="E31" s="428"/>
      <c r="F31" s="429"/>
      <c r="G31" s="429">
        <f>COUNTA(G12:G30)</f>
        <v>19</v>
      </c>
      <c r="H31" s="429">
        <f>COUNTA(H12:H30)</f>
        <v>0</v>
      </c>
      <c r="I31" s="429">
        <f>COUNTA(I12:I30)</f>
        <v>0</v>
      </c>
      <c r="J31" s="429"/>
      <c r="K31" s="429">
        <f>COUNTA(K12:K30)</f>
        <v>2</v>
      </c>
      <c r="L31" s="429">
        <f>COUNTA(L12:L30)</f>
        <v>9</v>
      </c>
      <c r="M31" s="430">
        <f>COUNTA(M12:M30)</f>
        <v>2</v>
      </c>
      <c r="O31" s="1006"/>
      <c r="P31" s="1006"/>
    </row>
    <row r="32" spans="2:16" s="493" customFormat="1" ht="33" customHeight="1">
      <c r="B32" s="1016"/>
      <c r="C32" s="1225" t="s">
        <v>54</v>
      </c>
      <c r="D32" s="1225"/>
      <c r="E32" s="853"/>
      <c r="F32" s="858">
        <v>7</v>
      </c>
      <c r="G32" s="1015" t="s">
        <v>421</v>
      </c>
      <c r="H32" s="858"/>
      <c r="I32" s="858"/>
      <c r="J32" s="858">
        <v>2</v>
      </c>
      <c r="K32" s="858"/>
      <c r="L32" s="1015" t="s">
        <v>421</v>
      </c>
      <c r="M32" s="859"/>
      <c r="O32" s="1006"/>
      <c r="P32" s="1006"/>
    </row>
    <row r="33" spans="2:16" s="493" customFormat="1" ht="33" customHeight="1">
      <c r="B33" s="1016"/>
      <c r="C33" s="1225" t="s">
        <v>55</v>
      </c>
      <c r="D33" s="1225"/>
      <c r="E33" s="431"/>
      <c r="F33" s="858">
        <v>6</v>
      </c>
      <c r="G33" s="1015" t="s">
        <v>421</v>
      </c>
      <c r="H33" s="858"/>
      <c r="I33" s="858"/>
      <c r="J33" s="858" t="s">
        <v>423</v>
      </c>
      <c r="K33" s="1015"/>
      <c r="L33" s="1015"/>
      <c r="M33" s="859"/>
      <c r="O33" s="1006"/>
      <c r="P33" s="1006"/>
    </row>
    <row r="34" spans="2:16" s="493" customFormat="1" ht="33" customHeight="1" thickBot="1">
      <c r="B34" s="1023"/>
      <c r="C34" s="1231" t="s">
        <v>385</v>
      </c>
      <c r="D34" s="1231"/>
      <c r="E34" s="854"/>
      <c r="F34" s="432">
        <v>7</v>
      </c>
      <c r="G34" s="433" t="s">
        <v>421</v>
      </c>
      <c r="H34" s="432"/>
      <c r="I34" s="432"/>
      <c r="J34" s="432">
        <v>5</v>
      </c>
      <c r="K34" s="432"/>
      <c r="L34" s="1024" t="s">
        <v>421</v>
      </c>
      <c r="M34" s="1025"/>
      <c r="O34" s="1006"/>
    </row>
    <row r="35" spans="2:16" s="493" customFormat="1" ht="51" customHeight="1">
      <c r="B35" s="434"/>
      <c r="C35" s="417"/>
      <c r="D35" s="435"/>
      <c r="E35" s="435"/>
      <c r="F35" s="417"/>
      <c r="G35" s="417"/>
      <c r="H35" s="417"/>
      <c r="I35" s="417"/>
      <c r="J35" s="417"/>
      <c r="K35" s="418"/>
      <c r="L35" s="418"/>
      <c r="M35" s="418"/>
    </row>
    <row r="36" spans="2:16" s="493" customFormat="1" ht="13.5" customHeight="1" thickBot="1">
      <c r="B36" s="418"/>
      <c r="C36" s="434"/>
      <c r="D36" s="435"/>
      <c r="E36" s="435"/>
      <c r="F36" s="419"/>
      <c r="G36" s="419"/>
      <c r="H36" s="419"/>
      <c r="I36" s="419"/>
      <c r="J36" s="419"/>
      <c r="K36" s="418"/>
      <c r="L36" s="418"/>
      <c r="M36" s="418"/>
    </row>
    <row r="37" spans="2:16" s="493" customFormat="1" ht="27" customHeight="1">
      <c r="B37" s="1240" t="s">
        <v>409</v>
      </c>
      <c r="C37" s="1241"/>
      <c r="D37" s="1241"/>
      <c r="E37" s="1241"/>
      <c r="F37" s="1232" t="s">
        <v>410</v>
      </c>
      <c r="G37" s="1232"/>
      <c r="H37" s="1232"/>
      <c r="I37" s="1232"/>
      <c r="J37" s="1232" t="s">
        <v>411</v>
      </c>
      <c r="K37" s="1232"/>
      <c r="L37" s="1232"/>
      <c r="M37" s="1233"/>
    </row>
    <row r="38" spans="2:16" s="493" customFormat="1" ht="9.9" customHeight="1">
      <c r="B38" s="1242"/>
      <c r="C38" s="1243"/>
      <c r="D38" s="1243"/>
      <c r="E38" s="1243"/>
      <c r="F38" s="420"/>
      <c r="G38" s="1234" t="s">
        <v>412</v>
      </c>
      <c r="H38" s="1234"/>
      <c r="I38" s="1234"/>
      <c r="J38" s="420"/>
      <c r="K38" s="856"/>
      <c r="L38" s="1234" t="s">
        <v>413</v>
      </c>
      <c r="M38" s="1236"/>
    </row>
    <row r="39" spans="2:16" s="493" customFormat="1" ht="27" customHeight="1">
      <c r="B39" s="1242"/>
      <c r="C39" s="1243"/>
      <c r="D39" s="1243"/>
      <c r="E39" s="1243"/>
      <c r="F39" s="420"/>
      <c r="G39" s="1235"/>
      <c r="H39" s="1235"/>
      <c r="I39" s="1235"/>
      <c r="J39" s="420"/>
      <c r="K39" s="1238" t="s">
        <v>414</v>
      </c>
      <c r="L39" s="1235"/>
      <c r="M39" s="1237"/>
    </row>
    <row r="40" spans="2:16" s="493" customFormat="1" ht="9.9" customHeight="1">
      <c r="B40" s="1242"/>
      <c r="C40" s="1243"/>
      <c r="D40" s="1243"/>
      <c r="E40" s="1243"/>
      <c r="F40" s="420"/>
      <c r="G40" s="856"/>
      <c r="H40" s="856"/>
      <c r="I40" s="856"/>
      <c r="J40" s="420"/>
      <c r="K40" s="1238"/>
      <c r="L40" s="856"/>
      <c r="M40" s="857"/>
    </row>
    <row r="41" spans="2:16" s="493" customFormat="1" ht="27" customHeight="1">
      <c r="B41" s="1242"/>
      <c r="C41" s="1243"/>
      <c r="D41" s="1243"/>
      <c r="E41" s="1243"/>
      <c r="F41" s="421" t="s">
        <v>415</v>
      </c>
      <c r="G41" s="1238" t="s">
        <v>416</v>
      </c>
      <c r="H41" s="1238" t="s">
        <v>417</v>
      </c>
      <c r="I41" s="1238" t="s">
        <v>418</v>
      </c>
      <c r="J41" s="421" t="s">
        <v>415</v>
      </c>
      <c r="K41" s="1238"/>
      <c r="L41" s="1238" t="s">
        <v>419</v>
      </c>
      <c r="M41" s="1239" t="s">
        <v>420</v>
      </c>
    </row>
    <row r="42" spans="2:16" s="493" customFormat="1" ht="27" customHeight="1">
      <c r="B42" s="1242"/>
      <c r="C42" s="1243"/>
      <c r="D42" s="1243"/>
      <c r="E42" s="1243"/>
      <c r="F42" s="420"/>
      <c r="G42" s="1238"/>
      <c r="H42" s="1238"/>
      <c r="I42" s="1238"/>
      <c r="J42" s="420"/>
      <c r="K42" s="1238"/>
      <c r="L42" s="1238"/>
      <c r="M42" s="1239"/>
    </row>
    <row r="43" spans="2:16" s="493" customFormat="1" ht="27" customHeight="1">
      <c r="B43" s="1242"/>
      <c r="C43" s="1243"/>
      <c r="D43" s="1243"/>
      <c r="E43" s="1243"/>
      <c r="F43" s="420" t="s">
        <v>255</v>
      </c>
      <c r="G43" s="1238"/>
      <c r="H43" s="1238"/>
      <c r="I43" s="1238"/>
      <c r="J43" s="420" t="s">
        <v>255</v>
      </c>
      <c r="K43" s="1238"/>
      <c r="L43" s="1238"/>
      <c r="M43" s="1239"/>
    </row>
    <row r="44" spans="2:16" s="493" customFormat="1" ht="27" customHeight="1">
      <c r="B44" s="1242"/>
      <c r="C44" s="1243"/>
      <c r="D44" s="1243"/>
      <c r="E44" s="1243"/>
      <c r="F44" s="420"/>
      <c r="G44" s="1238"/>
      <c r="H44" s="1238"/>
      <c r="I44" s="1238"/>
      <c r="J44" s="420"/>
      <c r="K44" s="1238"/>
      <c r="L44" s="1238"/>
      <c r="M44" s="1239"/>
      <c r="O44" s="1006"/>
    </row>
    <row r="45" spans="2:16" s="493" customFormat="1" ht="9.9" customHeight="1">
      <c r="B45" s="1244"/>
      <c r="C45" s="1245"/>
      <c r="D45" s="1245"/>
      <c r="E45" s="1245"/>
      <c r="F45" s="858"/>
      <c r="G45" s="422"/>
      <c r="H45" s="422"/>
      <c r="I45" s="422"/>
      <c r="J45" s="858"/>
      <c r="K45" s="422"/>
      <c r="L45" s="422"/>
      <c r="M45" s="423"/>
      <c r="O45" s="1006"/>
    </row>
    <row r="46" spans="2:16" s="493" customFormat="1" ht="33" customHeight="1">
      <c r="B46" s="1016"/>
      <c r="C46" s="1225" t="s">
        <v>386</v>
      </c>
      <c r="D46" s="1225"/>
      <c r="E46" s="853"/>
      <c r="F46" s="425">
        <v>7</v>
      </c>
      <c r="G46" s="426" t="s">
        <v>421</v>
      </c>
      <c r="H46" s="425"/>
      <c r="I46" s="425"/>
      <c r="J46" s="425">
        <v>5</v>
      </c>
      <c r="K46" s="1021"/>
      <c r="L46" s="1015" t="s">
        <v>421</v>
      </c>
      <c r="M46" s="427"/>
      <c r="O46" s="1006"/>
      <c r="P46" s="1006"/>
    </row>
    <row r="47" spans="2:16" s="493" customFormat="1" ht="33" customHeight="1">
      <c r="B47" s="1014"/>
      <c r="C47" s="1147" t="s">
        <v>387</v>
      </c>
      <c r="D47" s="1147"/>
      <c r="E47" s="851"/>
      <c r="F47" s="858">
        <v>7</v>
      </c>
      <c r="G47" s="426" t="s">
        <v>421</v>
      </c>
      <c r="H47" s="858"/>
      <c r="I47" s="858"/>
      <c r="J47" s="858" t="s">
        <v>423</v>
      </c>
      <c r="K47" s="1015"/>
      <c r="L47" s="1015"/>
      <c r="M47" s="1018"/>
      <c r="O47" s="1006"/>
    </row>
    <row r="48" spans="2:16" s="493" customFormat="1" ht="33" customHeight="1">
      <c r="B48" s="1016"/>
      <c r="C48" s="1225" t="s">
        <v>388</v>
      </c>
      <c r="D48" s="1225"/>
      <c r="E48" s="853"/>
      <c r="F48" s="858">
        <v>7</v>
      </c>
      <c r="G48" s="426" t="s">
        <v>421</v>
      </c>
      <c r="H48" s="858"/>
      <c r="I48" s="858"/>
      <c r="J48" s="858">
        <v>4</v>
      </c>
      <c r="K48" s="858"/>
      <c r="L48" s="1015" t="s">
        <v>421</v>
      </c>
      <c r="M48" s="859"/>
      <c r="O48" s="1006"/>
    </row>
    <row r="49" spans="2:16" s="493" customFormat="1" ht="33" customHeight="1">
      <c r="B49" s="1016"/>
      <c r="C49" s="1225" t="s">
        <v>389</v>
      </c>
      <c r="D49" s="1225"/>
      <c r="E49" s="853"/>
      <c r="F49" s="858">
        <v>7</v>
      </c>
      <c r="G49" s="426" t="s">
        <v>421</v>
      </c>
      <c r="H49" s="858"/>
      <c r="I49" s="858"/>
      <c r="J49" s="858">
        <v>2</v>
      </c>
      <c r="K49" s="858"/>
      <c r="L49" s="1015" t="s">
        <v>421</v>
      </c>
      <c r="M49" s="859"/>
      <c r="O49" s="1006"/>
    </row>
    <row r="50" spans="2:16" s="493" customFormat="1" ht="33" customHeight="1">
      <c r="B50" s="1016"/>
      <c r="C50" s="1225" t="s">
        <v>390</v>
      </c>
      <c r="D50" s="1225"/>
      <c r="E50" s="853"/>
      <c r="F50" s="858">
        <v>7</v>
      </c>
      <c r="G50" s="426" t="s">
        <v>421</v>
      </c>
      <c r="H50" s="858"/>
      <c r="I50" s="858"/>
      <c r="J50" s="858">
        <v>5</v>
      </c>
      <c r="K50" s="858"/>
      <c r="L50" s="1015" t="s">
        <v>421</v>
      </c>
      <c r="M50" s="859"/>
      <c r="O50" s="1006"/>
    </row>
    <row r="51" spans="2:16" s="493" customFormat="1" ht="33" customHeight="1">
      <c r="B51" s="1016"/>
      <c r="C51" s="1225" t="s">
        <v>391</v>
      </c>
      <c r="D51" s="1225"/>
      <c r="E51" s="853"/>
      <c r="F51" s="858">
        <v>7</v>
      </c>
      <c r="G51" s="426" t="s">
        <v>421</v>
      </c>
      <c r="H51" s="858"/>
      <c r="I51" s="858"/>
      <c r="J51" s="858" t="s">
        <v>423</v>
      </c>
      <c r="K51" s="424"/>
      <c r="L51" s="424"/>
      <c r="M51" s="859"/>
      <c r="O51" s="1006"/>
    </row>
    <row r="52" spans="2:16" s="493" customFormat="1" ht="33" customHeight="1">
      <c r="B52" s="1016"/>
      <c r="C52" s="1225" t="s">
        <v>392</v>
      </c>
      <c r="D52" s="1225"/>
      <c r="E52" s="853"/>
      <c r="F52" s="858">
        <v>7</v>
      </c>
      <c r="G52" s="426" t="s">
        <v>421</v>
      </c>
      <c r="H52" s="858"/>
      <c r="I52" s="858"/>
      <c r="J52" s="858">
        <v>5</v>
      </c>
      <c r="K52" s="858"/>
      <c r="L52" s="1015" t="s">
        <v>421</v>
      </c>
      <c r="M52" s="859"/>
      <c r="O52" s="1006"/>
    </row>
    <row r="53" spans="2:16" s="493" customFormat="1" ht="33" customHeight="1">
      <c r="B53" s="1016"/>
      <c r="C53" s="1225" t="s">
        <v>393</v>
      </c>
      <c r="D53" s="1225"/>
      <c r="E53" s="853"/>
      <c r="F53" s="858">
        <v>7</v>
      </c>
      <c r="G53" s="426" t="s">
        <v>421</v>
      </c>
      <c r="H53" s="858"/>
      <c r="I53" s="858"/>
      <c r="J53" s="858" t="s">
        <v>423</v>
      </c>
      <c r="K53" s="1015"/>
      <c r="L53" s="858"/>
      <c r="M53" s="859"/>
      <c r="O53" s="1006"/>
    </row>
    <row r="54" spans="2:16" s="493" customFormat="1" ht="33" customHeight="1">
      <c r="B54" s="1016"/>
      <c r="C54" s="1225" t="s">
        <v>394</v>
      </c>
      <c r="D54" s="1225"/>
      <c r="E54" s="853"/>
      <c r="F54" s="858">
        <v>7</v>
      </c>
      <c r="G54" s="426" t="s">
        <v>421</v>
      </c>
      <c r="H54" s="858"/>
      <c r="I54" s="858"/>
      <c r="J54" s="858" t="s">
        <v>423</v>
      </c>
      <c r="K54" s="1015"/>
      <c r="L54" s="858"/>
      <c r="M54" s="859"/>
      <c r="O54" s="1006"/>
    </row>
    <row r="55" spans="2:16" s="493" customFormat="1" ht="33" customHeight="1">
      <c r="B55" s="1016"/>
      <c r="C55" s="1225" t="s">
        <v>395</v>
      </c>
      <c r="D55" s="1225"/>
      <c r="E55" s="853"/>
      <c r="F55" s="425">
        <v>7</v>
      </c>
      <c r="G55" s="426" t="s">
        <v>421</v>
      </c>
      <c r="H55" s="858"/>
      <c r="I55" s="858"/>
      <c r="J55" s="858" t="s">
        <v>423</v>
      </c>
      <c r="K55" s="1015"/>
      <c r="L55" s="858"/>
      <c r="M55" s="859"/>
      <c r="O55" s="1006"/>
    </row>
    <row r="56" spans="2:16" s="493" customFormat="1" ht="33" customHeight="1">
      <c r="B56" s="1016"/>
      <c r="C56" s="1225" t="s">
        <v>396</v>
      </c>
      <c r="D56" s="1225"/>
      <c r="E56" s="851"/>
      <c r="F56" s="858">
        <v>6</v>
      </c>
      <c r="G56" s="426" t="s">
        <v>421</v>
      </c>
      <c r="H56" s="858"/>
      <c r="I56" s="858"/>
      <c r="J56" s="858" t="s">
        <v>423</v>
      </c>
      <c r="K56" s="858"/>
      <c r="L56" s="1015"/>
      <c r="M56" s="859"/>
      <c r="O56" s="1006"/>
      <c r="P56" s="1006"/>
    </row>
    <row r="57" spans="2:16" s="493" customFormat="1" ht="33" customHeight="1">
      <c r="B57" s="1019"/>
      <c r="C57" s="1225" t="s">
        <v>397</v>
      </c>
      <c r="D57" s="1225"/>
      <c r="E57" s="853"/>
      <c r="F57" s="858">
        <v>6</v>
      </c>
      <c r="G57" s="426" t="s">
        <v>421</v>
      </c>
      <c r="H57" s="858"/>
      <c r="I57" s="858"/>
      <c r="J57" s="858" t="s">
        <v>423</v>
      </c>
      <c r="K57" s="1015"/>
      <c r="L57" s="1015"/>
      <c r="M57" s="859"/>
      <c r="O57" s="1006"/>
      <c r="P57" s="1006"/>
    </row>
    <row r="58" spans="2:16" s="493" customFormat="1" ht="33" customHeight="1">
      <c r="B58" s="1020"/>
      <c r="C58" s="1225" t="s">
        <v>398</v>
      </c>
      <c r="D58" s="1225"/>
      <c r="E58" s="851"/>
      <c r="F58" s="858">
        <v>6</v>
      </c>
      <c r="G58" s="426" t="s">
        <v>421</v>
      </c>
      <c r="H58" s="858"/>
      <c r="I58" s="858"/>
      <c r="J58" s="858" t="s">
        <v>423</v>
      </c>
      <c r="K58" s="1015"/>
      <c r="L58" s="858"/>
      <c r="M58" s="859"/>
      <c r="O58" s="1006"/>
      <c r="P58" s="1006"/>
    </row>
    <row r="59" spans="2:16" s="493" customFormat="1" ht="33" customHeight="1">
      <c r="B59" s="1016"/>
      <c r="C59" s="1226" t="s">
        <v>399</v>
      </c>
      <c r="D59" s="1226"/>
      <c r="E59" s="853"/>
      <c r="F59" s="425">
        <v>6</v>
      </c>
      <c r="G59" s="426" t="s">
        <v>421</v>
      </c>
      <c r="H59" s="858"/>
      <c r="I59" s="858"/>
      <c r="J59" s="858" t="s">
        <v>423</v>
      </c>
      <c r="K59" s="858"/>
      <c r="L59" s="1015"/>
      <c r="M59" s="859"/>
      <c r="O59" s="1006"/>
      <c r="P59" s="1006"/>
    </row>
    <row r="60" spans="2:16" s="493" customFormat="1" ht="33" customHeight="1">
      <c r="B60" s="1016"/>
      <c r="C60" s="1225" t="s">
        <v>400</v>
      </c>
      <c r="D60" s="1225"/>
      <c r="E60" s="853"/>
      <c r="F60" s="425">
        <v>6</v>
      </c>
      <c r="G60" s="426" t="s">
        <v>421</v>
      </c>
      <c r="H60" s="858"/>
      <c r="I60" s="858"/>
      <c r="J60" s="858" t="s">
        <v>423</v>
      </c>
      <c r="K60" s="858"/>
      <c r="L60" s="1015"/>
      <c r="M60" s="859"/>
      <c r="O60" s="1006"/>
      <c r="P60" s="1006"/>
    </row>
    <row r="61" spans="2:16" s="493" customFormat="1" ht="33" customHeight="1">
      <c r="B61" s="1016"/>
      <c r="C61" s="1230" t="s">
        <v>401</v>
      </c>
      <c r="D61" s="1230"/>
      <c r="E61" s="853"/>
      <c r="F61" s="858">
        <v>6</v>
      </c>
      <c r="G61" s="426" t="s">
        <v>421</v>
      </c>
      <c r="H61" s="858"/>
      <c r="I61" s="858"/>
      <c r="J61" s="858" t="s">
        <v>423</v>
      </c>
      <c r="K61" s="1015"/>
      <c r="L61" s="1015"/>
      <c r="M61" s="859"/>
      <c r="O61" s="1006"/>
      <c r="P61" s="1006"/>
    </row>
    <row r="62" spans="2:16" s="493" customFormat="1" ht="33" customHeight="1">
      <c r="B62" s="1026"/>
      <c r="C62" s="1226" t="s">
        <v>402</v>
      </c>
      <c r="D62" s="1226"/>
      <c r="E62" s="852"/>
      <c r="F62" s="858">
        <v>7</v>
      </c>
      <c r="G62" s="426" t="s">
        <v>421</v>
      </c>
      <c r="H62" s="858"/>
      <c r="I62" s="858"/>
      <c r="J62" s="858" t="s">
        <v>423</v>
      </c>
      <c r="K62" s="1015"/>
      <c r="L62" s="1015"/>
      <c r="M62" s="859"/>
      <c r="O62" s="1006"/>
      <c r="P62" s="1006"/>
    </row>
    <row r="63" spans="2:16" s="493" customFormat="1" ht="33" customHeight="1">
      <c r="B63" s="1016"/>
      <c r="C63" s="1225" t="s">
        <v>403</v>
      </c>
      <c r="D63" s="1225"/>
      <c r="E63" s="853"/>
      <c r="F63" s="858">
        <v>7</v>
      </c>
      <c r="G63" s="426" t="s">
        <v>421</v>
      </c>
      <c r="H63" s="858"/>
      <c r="I63" s="858"/>
      <c r="J63" s="858" t="s">
        <v>423</v>
      </c>
      <c r="K63" s="858"/>
      <c r="L63" s="1015"/>
      <c r="M63" s="859"/>
      <c r="O63" s="1006"/>
      <c r="P63" s="1006"/>
    </row>
    <row r="64" spans="2:16" s="493" customFormat="1" ht="33" customHeight="1">
      <c r="B64" s="1016"/>
      <c r="C64" s="1225" t="s">
        <v>404</v>
      </c>
      <c r="D64" s="1225"/>
      <c r="E64" s="853"/>
      <c r="F64" s="858">
        <v>6</v>
      </c>
      <c r="G64" s="426" t="s">
        <v>421</v>
      </c>
      <c r="H64" s="858"/>
      <c r="I64" s="858"/>
      <c r="J64" s="858" t="s">
        <v>423</v>
      </c>
      <c r="K64" s="1015"/>
      <c r="L64" s="1015"/>
      <c r="M64" s="1017"/>
      <c r="O64" s="1006"/>
      <c r="P64" s="1006"/>
    </row>
    <row r="65" spans="2:19" s="493" customFormat="1" ht="33" customHeight="1">
      <c r="B65" s="1016"/>
      <c r="C65" s="1225" t="s">
        <v>405</v>
      </c>
      <c r="D65" s="1225"/>
      <c r="E65" s="853"/>
      <c r="F65" s="858">
        <v>7</v>
      </c>
      <c r="G65" s="426" t="s">
        <v>421</v>
      </c>
      <c r="H65" s="858"/>
      <c r="I65" s="858"/>
      <c r="J65" s="858" t="s">
        <v>423</v>
      </c>
      <c r="K65" s="858"/>
      <c r="L65" s="1015"/>
      <c r="M65" s="859"/>
      <c r="O65" s="1006"/>
      <c r="P65" s="1006"/>
    </row>
    <row r="66" spans="2:19" s="493" customFormat="1" ht="33" customHeight="1" thickBot="1">
      <c r="B66" s="1027"/>
      <c r="C66" s="1231" t="s">
        <v>406</v>
      </c>
      <c r="D66" s="1231"/>
      <c r="E66" s="436"/>
      <c r="F66" s="437">
        <v>6</v>
      </c>
      <c r="G66" s="438" t="s">
        <v>421</v>
      </c>
      <c r="H66" s="437"/>
      <c r="I66" s="437"/>
      <c r="J66" s="858" t="s">
        <v>423</v>
      </c>
      <c r="K66" s="1015"/>
      <c r="L66" s="858"/>
      <c r="M66" s="859"/>
      <c r="O66" s="1006"/>
      <c r="P66" s="1006"/>
    </row>
    <row r="67" spans="2:19" s="493" customFormat="1" ht="33" customHeight="1" thickBot="1">
      <c r="B67" s="1022"/>
      <c r="C67" s="1227" t="s">
        <v>439</v>
      </c>
      <c r="D67" s="1227"/>
      <c r="E67" s="428"/>
      <c r="F67" s="429"/>
      <c r="G67" s="429">
        <f>COUNTA(G32:G34,G46:G66)</f>
        <v>24</v>
      </c>
      <c r="H67" s="429">
        <f>COUNTA(H32:H34,H46:H66)</f>
        <v>0</v>
      </c>
      <c r="I67" s="429">
        <f>COUNTA(I32:I34,I46:I66)</f>
        <v>0</v>
      </c>
      <c r="J67" s="429"/>
      <c r="K67" s="429">
        <f>COUNTA(K32:K34,K46:K66)</f>
        <v>0</v>
      </c>
      <c r="L67" s="429">
        <f>COUNTA(L32:L34,L46:L66)</f>
        <v>7</v>
      </c>
      <c r="M67" s="430">
        <f>COUNTA(M32:M34,M46:M66)</f>
        <v>0</v>
      </c>
      <c r="O67" s="1006"/>
      <c r="P67" s="1006"/>
    </row>
    <row r="68" spans="2:19" s="493" customFormat="1" ht="33" customHeight="1" thickBot="1">
      <c r="B68" s="1028"/>
      <c r="C68" s="1228" t="s">
        <v>440</v>
      </c>
      <c r="D68" s="1228"/>
      <c r="E68" s="439"/>
      <c r="F68" s="429"/>
      <c r="G68" s="429">
        <f>G67+G31</f>
        <v>43</v>
      </c>
      <c r="H68" s="429">
        <f>H67+H31</f>
        <v>0</v>
      </c>
      <c r="I68" s="429">
        <f>I67+I31</f>
        <v>0</v>
      </c>
      <c r="J68" s="429"/>
      <c r="K68" s="429">
        <f>K67+K31</f>
        <v>2</v>
      </c>
      <c r="L68" s="429">
        <f>L67+L31</f>
        <v>16</v>
      </c>
      <c r="M68" s="430">
        <f>M67+M31</f>
        <v>2</v>
      </c>
      <c r="O68" s="1006"/>
      <c r="P68" s="1006"/>
    </row>
    <row r="69" spans="2:19" s="440" customFormat="1" ht="20.100000000000001" customHeight="1">
      <c r="B69" s="1229"/>
      <c r="C69" s="1229"/>
      <c r="D69" s="1229"/>
      <c r="E69" s="1229"/>
      <c r="F69" s="1229"/>
      <c r="G69" s="1229"/>
      <c r="H69" s="1229"/>
      <c r="I69" s="1229"/>
      <c r="J69" s="1229"/>
      <c r="K69" s="1229"/>
      <c r="L69" s="1229"/>
      <c r="M69" s="1229"/>
      <c r="O69" s="441"/>
      <c r="P69" s="441"/>
      <c r="Q69" s="493"/>
      <c r="R69" s="493"/>
      <c r="S69" s="493"/>
    </row>
    <row r="70" spans="2:19" s="493" customFormat="1">
      <c r="C70" s="1006"/>
      <c r="D70" s="1029"/>
      <c r="E70" s="1029"/>
      <c r="F70" s="418"/>
      <c r="G70" s="418"/>
      <c r="H70" s="418"/>
      <c r="I70" s="418"/>
      <c r="J70" s="418"/>
      <c r="K70" s="418"/>
      <c r="L70" s="418"/>
      <c r="M70" s="418"/>
      <c r="O70" s="1006"/>
      <c r="P70" s="1006"/>
    </row>
    <row r="71" spans="2:19" s="493" customFormat="1">
      <c r="C71" s="1006"/>
      <c r="D71" s="1029"/>
      <c r="E71" s="1029"/>
      <c r="F71" s="418"/>
      <c r="G71" s="418"/>
      <c r="H71" s="418"/>
      <c r="I71" s="418"/>
      <c r="J71" s="418"/>
      <c r="K71" s="418"/>
      <c r="L71" s="418"/>
      <c r="M71" s="418"/>
      <c r="O71" s="1006"/>
      <c r="P71" s="1006"/>
    </row>
    <row r="72" spans="2:19" s="493" customFormat="1">
      <c r="C72" s="1006"/>
      <c r="D72" s="1029"/>
      <c r="E72" s="1029"/>
      <c r="F72" s="418"/>
      <c r="G72" s="418"/>
      <c r="H72" s="418"/>
      <c r="I72" s="418"/>
      <c r="J72" s="418"/>
      <c r="K72" s="418"/>
      <c r="L72" s="418"/>
      <c r="M72" s="418"/>
      <c r="O72" s="1006"/>
      <c r="P72" s="1006"/>
    </row>
    <row r="73" spans="2:19" s="493" customFormat="1">
      <c r="C73" s="1006"/>
      <c r="D73" s="1029"/>
      <c r="E73" s="1029"/>
      <c r="F73" s="418"/>
      <c r="G73" s="418"/>
      <c r="H73" s="418"/>
      <c r="I73" s="418"/>
      <c r="J73" s="418"/>
      <c r="K73" s="418"/>
      <c r="L73" s="418"/>
      <c r="M73" s="418"/>
      <c r="O73" s="1006"/>
      <c r="P73" s="1006"/>
    </row>
    <row r="74" spans="2:19" s="493" customFormat="1">
      <c r="C74" s="1006"/>
      <c r="D74" s="1029"/>
      <c r="E74" s="1029"/>
      <c r="F74" s="418"/>
      <c r="G74" s="418"/>
      <c r="H74" s="418"/>
      <c r="I74" s="418"/>
      <c r="J74" s="418"/>
      <c r="K74" s="418"/>
      <c r="L74" s="418"/>
      <c r="M74" s="418"/>
      <c r="O74" s="1006"/>
      <c r="P74" s="1006"/>
    </row>
    <row r="75" spans="2:19" s="493" customFormat="1">
      <c r="C75" s="1006"/>
      <c r="D75" s="1029"/>
      <c r="E75" s="1029"/>
      <c r="F75" s="418"/>
      <c r="G75" s="418"/>
      <c r="H75" s="418"/>
      <c r="I75" s="418"/>
      <c r="J75" s="418"/>
      <c r="K75" s="418"/>
      <c r="L75" s="418"/>
      <c r="M75" s="418"/>
      <c r="O75" s="1006"/>
      <c r="P75" s="1006"/>
    </row>
    <row r="76" spans="2:19" s="493" customFormat="1">
      <c r="C76" s="1006"/>
      <c r="D76" s="1029"/>
      <c r="E76" s="1029"/>
      <c r="F76" s="418"/>
      <c r="G76" s="418"/>
      <c r="H76" s="418"/>
      <c r="I76" s="418"/>
      <c r="J76" s="418"/>
      <c r="K76" s="418"/>
      <c r="L76" s="418"/>
      <c r="M76" s="418"/>
      <c r="O76" s="1006"/>
      <c r="P76" s="1006"/>
    </row>
    <row r="77" spans="2:19" s="493" customFormat="1">
      <c r="C77" s="1006"/>
      <c r="D77" s="1029"/>
      <c r="E77" s="1029"/>
      <c r="F77" s="418"/>
      <c r="G77" s="418"/>
      <c r="H77" s="418"/>
      <c r="I77" s="418"/>
      <c r="J77" s="418"/>
      <c r="K77" s="418"/>
      <c r="L77" s="418"/>
      <c r="M77" s="418"/>
      <c r="O77" s="1006"/>
      <c r="P77" s="1006"/>
    </row>
    <row r="78" spans="2:19" s="493" customFormat="1">
      <c r="C78" s="1006"/>
      <c r="D78" s="1029"/>
      <c r="E78" s="1029"/>
      <c r="F78" s="418"/>
      <c r="G78" s="418"/>
      <c r="H78" s="418"/>
      <c r="I78" s="418"/>
      <c r="J78" s="418"/>
      <c r="K78" s="418"/>
      <c r="L78" s="418"/>
      <c r="M78" s="418"/>
      <c r="O78" s="1006"/>
      <c r="P78" s="1006"/>
    </row>
    <row r="79" spans="2:19" s="493" customFormat="1">
      <c r="C79" s="1006"/>
      <c r="D79" s="1029"/>
      <c r="E79" s="1029"/>
      <c r="F79" s="418"/>
      <c r="G79" s="418"/>
      <c r="H79" s="418"/>
      <c r="I79" s="418"/>
      <c r="J79" s="418"/>
      <c r="K79" s="418"/>
      <c r="L79" s="418"/>
      <c r="M79" s="418"/>
      <c r="O79" s="1006"/>
      <c r="P79" s="1006"/>
    </row>
    <row r="80" spans="2:19" s="493" customFormat="1">
      <c r="C80" s="1006"/>
      <c r="D80" s="1029"/>
      <c r="E80" s="1029"/>
      <c r="F80" s="418"/>
      <c r="G80" s="418"/>
      <c r="H80" s="418"/>
      <c r="I80" s="418"/>
      <c r="J80" s="418"/>
      <c r="K80" s="418"/>
      <c r="L80" s="418"/>
      <c r="M80" s="418"/>
      <c r="O80" s="1006"/>
      <c r="P80" s="1006"/>
    </row>
    <row r="81" spans="3:16" s="493" customFormat="1">
      <c r="C81" s="1006"/>
      <c r="D81" s="1029"/>
      <c r="E81" s="1029"/>
      <c r="F81" s="418"/>
      <c r="G81" s="418"/>
      <c r="H81" s="418"/>
      <c r="I81" s="418"/>
      <c r="J81" s="418"/>
      <c r="K81" s="418"/>
      <c r="L81" s="418"/>
      <c r="M81" s="418"/>
      <c r="O81" s="1006"/>
      <c r="P81" s="1006"/>
    </row>
    <row r="82" spans="3:16" s="493" customFormat="1">
      <c r="C82" s="1006"/>
      <c r="D82" s="1029"/>
      <c r="E82" s="1029"/>
      <c r="F82" s="418"/>
      <c r="G82" s="418"/>
      <c r="H82" s="418"/>
      <c r="I82" s="418"/>
      <c r="J82" s="418"/>
      <c r="K82" s="418"/>
      <c r="L82" s="418"/>
      <c r="M82" s="418"/>
      <c r="O82" s="1006"/>
      <c r="P82" s="1006"/>
    </row>
    <row r="83" spans="3:16" s="493" customFormat="1">
      <c r="C83" s="1006"/>
      <c r="D83" s="1029"/>
      <c r="E83" s="1029"/>
      <c r="F83" s="418"/>
      <c r="G83" s="418"/>
      <c r="H83" s="418"/>
      <c r="I83" s="418"/>
      <c r="J83" s="418"/>
      <c r="K83" s="418"/>
      <c r="L83" s="418"/>
      <c r="M83" s="418"/>
      <c r="O83" s="1006"/>
      <c r="P83" s="1006"/>
    </row>
    <row r="84" spans="3:16" s="493" customFormat="1">
      <c r="C84" s="1006"/>
      <c r="D84" s="1029"/>
      <c r="E84" s="1029"/>
      <c r="F84" s="418"/>
      <c r="G84" s="418"/>
      <c r="H84" s="418"/>
      <c r="I84" s="418"/>
      <c r="J84" s="418"/>
      <c r="K84" s="418"/>
      <c r="L84" s="418"/>
      <c r="M84" s="418"/>
      <c r="O84" s="1006"/>
      <c r="P84" s="1006"/>
    </row>
    <row r="85" spans="3:16" s="493" customFormat="1">
      <c r="C85" s="1006"/>
      <c r="D85" s="1029"/>
      <c r="E85" s="1029"/>
      <c r="F85" s="418"/>
      <c r="G85" s="418"/>
      <c r="H85" s="418"/>
      <c r="I85" s="418"/>
      <c r="J85" s="418"/>
      <c r="K85" s="418"/>
      <c r="L85" s="418"/>
      <c r="M85" s="418"/>
      <c r="O85" s="1006"/>
      <c r="P85" s="1006"/>
    </row>
    <row r="86" spans="3:16" s="493" customFormat="1">
      <c r="C86" s="1006"/>
      <c r="D86" s="1029"/>
      <c r="E86" s="1029"/>
      <c r="F86" s="418"/>
      <c r="G86" s="418"/>
      <c r="H86" s="418"/>
      <c r="I86" s="418"/>
      <c r="J86" s="418"/>
      <c r="K86" s="418"/>
      <c r="L86" s="418"/>
      <c r="M86" s="418"/>
      <c r="O86" s="1006"/>
      <c r="P86" s="1006"/>
    </row>
    <row r="87" spans="3:16" s="493" customFormat="1">
      <c r="C87" s="1006"/>
      <c r="D87" s="1029"/>
      <c r="E87" s="1029"/>
      <c r="F87" s="418"/>
      <c r="G87" s="418"/>
      <c r="H87" s="418"/>
      <c r="I87" s="418"/>
      <c r="J87" s="418"/>
      <c r="K87" s="418"/>
      <c r="L87" s="418"/>
      <c r="M87" s="418"/>
      <c r="O87" s="1006"/>
      <c r="P87" s="1006"/>
    </row>
    <row r="88" spans="3:16" s="493" customFormat="1">
      <c r="C88" s="1006"/>
      <c r="D88" s="1029"/>
      <c r="E88" s="1029"/>
      <c r="F88" s="418"/>
      <c r="G88" s="418"/>
      <c r="H88" s="418"/>
      <c r="I88" s="418"/>
      <c r="J88" s="418"/>
      <c r="K88" s="418"/>
      <c r="L88" s="418"/>
      <c r="M88" s="418"/>
      <c r="O88" s="1006"/>
      <c r="P88" s="1006"/>
    </row>
    <row r="89" spans="3:16" s="493" customFormat="1">
      <c r="C89" s="1006"/>
      <c r="D89" s="1029"/>
      <c r="E89" s="1029"/>
      <c r="F89" s="418"/>
      <c r="G89" s="418"/>
      <c r="H89" s="418"/>
      <c r="I89" s="418"/>
      <c r="J89" s="418"/>
      <c r="K89" s="418"/>
      <c r="L89" s="418"/>
      <c r="M89" s="418"/>
      <c r="O89" s="1006"/>
      <c r="P89" s="1006"/>
    </row>
    <row r="90" spans="3:16" s="493" customFormat="1">
      <c r="C90" s="1006"/>
      <c r="D90" s="1029"/>
      <c r="E90" s="1029"/>
      <c r="F90" s="418"/>
      <c r="G90" s="418"/>
      <c r="H90" s="418"/>
      <c r="I90" s="418"/>
      <c r="J90" s="418"/>
      <c r="K90" s="418"/>
      <c r="L90" s="418"/>
      <c r="M90" s="418"/>
      <c r="O90" s="1006"/>
      <c r="P90" s="1006"/>
    </row>
    <row r="91" spans="3:16" s="493" customFormat="1">
      <c r="C91" s="1006"/>
      <c r="D91" s="1029"/>
      <c r="E91" s="1029"/>
      <c r="F91" s="418"/>
      <c r="G91" s="418"/>
      <c r="H91" s="418"/>
      <c r="I91" s="418"/>
      <c r="J91" s="418"/>
      <c r="K91" s="418"/>
      <c r="L91" s="418"/>
      <c r="M91" s="418"/>
      <c r="O91" s="1006"/>
      <c r="P91" s="1006"/>
    </row>
    <row r="92" spans="3:16" s="493" customFormat="1">
      <c r="C92" s="1006"/>
      <c r="D92" s="1029"/>
      <c r="E92" s="1029"/>
      <c r="F92" s="418"/>
      <c r="G92" s="418"/>
      <c r="H92" s="418"/>
      <c r="I92" s="418"/>
      <c r="J92" s="418"/>
      <c r="K92" s="418"/>
      <c r="L92" s="418"/>
      <c r="M92" s="418"/>
      <c r="O92" s="1006"/>
      <c r="P92" s="1006"/>
    </row>
    <row r="93" spans="3:16" s="493" customFormat="1">
      <c r="C93" s="1006"/>
      <c r="D93" s="1029"/>
      <c r="E93" s="1029"/>
      <c r="F93" s="418"/>
      <c r="G93" s="418"/>
      <c r="H93" s="418"/>
      <c r="I93" s="418"/>
      <c r="J93" s="418"/>
      <c r="K93" s="418"/>
      <c r="L93" s="418"/>
      <c r="M93" s="418"/>
      <c r="O93" s="1006"/>
      <c r="P93" s="1006"/>
    </row>
    <row r="94" spans="3:16" s="493" customFormat="1">
      <c r="C94" s="1006"/>
      <c r="D94" s="1029"/>
      <c r="E94" s="1029"/>
      <c r="F94" s="418"/>
      <c r="G94" s="418"/>
      <c r="H94" s="418"/>
      <c r="I94" s="418"/>
      <c r="J94" s="418"/>
      <c r="K94" s="418"/>
      <c r="L94" s="418"/>
      <c r="M94" s="418"/>
      <c r="O94" s="1006"/>
      <c r="P94" s="1006"/>
    </row>
    <row r="95" spans="3:16" s="493" customFormat="1">
      <c r="C95" s="1006"/>
      <c r="D95" s="1029"/>
      <c r="E95" s="1029"/>
      <c r="F95" s="418"/>
      <c r="G95" s="418"/>
      <c r="H95" s="418"/>
      <c r="I95" s="418"/>
      <c r="J95" s="418"/>
      <c r="K95" s="418"/>
      <c r="L95" s="418"/>
      <c r="M95" s="418"/>
      <c r="O95" s="1006"/>
      <c r="P95" s="1006"/>
    </row>
    <row r="96" spans="3:16" s="493" customFormat="1">
      <c r="C96" s="1006"/>
      <c r="D96" s="1029"/>
      <c r="E96" s="1029"/>
      <c r="F96" s="418"/>
      <c r="G96" s="418"/>
      <c r="H96" s="418"/>
      <c r="I96" s="418"/>
      <c r="J96" s="418"/>
      <c r="K96" s="418"/>
      <c r="L96" s="418"/>
      <c r="M96" s="418"/>
      <c r="O96" s="1006"/>
      <c r="P96" s="1006"/>
    </row>
    <row r="97" spans="3:16" s="493" customFormat="1">
      <c r="C97" s="1006"/>
      <c r="D97" s="1029"/>
      <c r="E97" s="1029"/>
      <c r="F97" s="418"/>
      <c r="G97" s="418"/>
      <c r="H97" s="418"/>
      <c r="I97" s="418"/>
      <c r="J97" s="418"/>
      <c r="K97" s="418"/>
      <c r="L97" s="418"/>
      <c r="M97" s="418"/>
      <c r="O97" s="1006"/>
      <c r="P97" s="1006"/>
    </row>
    <row r="98" spans="3:16" s="493" customFormat="1">
      <c r="C98" s="1006"/>
      <c r="D98" s="1029"/>
      <c r="E98" s="1029"/>
      <c r="F98" s="418"/>
      <c r="G98" s="418"/>
      <c r="H98" s="418"/>
      <c r="I98" s="418"/>
      <c r="J98" s="418"/>
      <c r="K98" s="418"/>
      <c r="L98" s="418"/>
      <c r="M98" s="418"/>
      <c r="O98" s="1006"/>
      <c r="P98" s="1006"/>
    </row>
    <row r="99" spans="3:16" s="493" customFormat="1">
      <c r="C99" s="1006"/>
      <c r="D99" s="1029"/>
      <c r="E99" s="1029"/>
      <c r="F99" s="418"/>
      <c r="G99" s="418"/>
      <c r="H99" s="418"/>
      <c r="I99" s="418"/>
      <c r="J99" s="418"/>
      <c r="K99" s="418"/>
      <c r="L99" s="418"/>
      <c r="M99" s="418"/>
      <c r="O99" s="1006"/>
      <c r="P99" s="1006"/>
    </row>
    <row r="100" spans="3:16" s="493" customFormat="1">
      <c r="C100" s="1006"/>
      <c r="D100" s="1029"/>
      <c r="E100" s="1029"/>
      <c r="F100" s="418"/>
      <c r="G100" s="418"/>
      <c r="H100" s="418"/>
      <c r="I100" s="418"/>
      <c r="J100" s="418"/>
      <c r="K100" s="418"/>
      <c r="L100" s="418"/>
      <c r="M100" s="418"/>
      <c r="O100" s="1006"/>
      <c r="P100" s="1006"/>
    </row>
    <row r="101" spans="3:16" s="493" customFormat="1">
      <c r="C101" s="1006"/>
      <c r="D101" s="1029"/>
      <c r="E101" s="1029"/>
      <c r="F101" s="418"/>
      <c r="G101" s="418"/>
      <c r="H101" s="418"/>
      <c r="I101" s="418"/>
      <c r="J101" s="418"/>
      <c r="K101" s="418"/>
      <c r="L101" s="418"/>
      <c r="M101" s="418"/>
      <c r="O101" s="1006"/>
      <c r="P101" s="1006"/>
    </row>
    <row r="102" spans="3:16" s="493" customFormat="1">
      <c r="C102" s="1006"/>
      <c r="D102" s="1029"/>
      <c r="E102" s="1029"/>
      <c r="F102" s="418"/>
      <c r="G102" s="418"/>
      <c r="H102" s="418"/>
      <c r="I102" s="418"/>
      <c r="J102" s="418"/>
      <c r="K102" s="418"/>
      <c r="L102" s="418"/>
      <c r="M102" s="418"/>
      <c r="O102" s="1006"/>
      <c r="P102" s="1006"/>
    </row>
    <row r="103" spans="3:16" s="493" customFormat="1">
      <c r="C103" s="1006"/>
      <c r="D103" s="1029"/>
      <c r="E103" s="1029"/>
      <c r="F103" s="418"/>
      <c r="G103" s="418"/>
      <c r="H103" s="418"/>
      <c r="I103" s="418"/>
      <c r="J103" s="418"/>
      <c r="K103" s="418"/>
      <c r="L103" s="418"/>
      <c r="M103" s="418"/>
      <c r="O103" s="1006"/>
      <c r="P103" s="1006"/>
    </row>
    <row r="104" spans="3:16" s="493" customFormat="1">
      <c r="C104" s="1006"/>
      <c r="D104" s="1029"/>
      <c r="E104" s="1029"/>
      <c r="F104" s="418"/>
      <c r="G104" s="418"/>
      <c r="H104" s="418"/>
      <c r="I104" s="418"/>
      <c r="J104" s="418"/>
      <c r="K104" s="418"/>
      <c r="L104" s="418"/>
      <c r="M104" s="418"/>
      <c r="O104" s="1006"/>
      <c r="P104" s="1006"/>
    </row>
    <row r="105" spans="3:16" s="493" customFormat="1">
      <c r="C105" s="1006"/>
      <c r="D105" s="1029"/>
      <c r="E105" s="1029"/>
      <c r="F105" s="418"/>
      <c r="G105" s="418"/>
      <c r="H105" s="418"/>
      <c r="I105" s="418"/>
      <c r="J105" s="418"/>
      <c r="K105" s="418"/>
      <c r="L105" s="418"/>
      <c r="M105" s="418"/>
      <c r="O105" s="1006"/>
      <c r="P105" s="1006"/>
    </row>
    <row r="106" spans="3:16" s="493" customFormat="1">
      <c r="C106" s="1006"/>
      <c r="D106" s="1029"/>
      <c r="E106" s="1029"/>
      <c r="F106" s="418"/>
      <c r="G106" s="418"/>
      <c r="H106" s="418"/>
      <c r="I106" s="418"/>
      <c r="J106" s="418"/>
      <c r="K106" s="418"/>
      <c r="L106" s="418"/>
      <c r="M106" s="418"/>
      <c r="O106" s="1006"/>
      <c r="P106" s="1006"/>
    </row>
    <row r="107" spans="3:16" s="493" customFormat="1">
      <c r="C107" s="1006"/>
      <c r="D107" s="1029"/>
      <c r="E107" s="1029"/>
      <c r="F107" s="418"/>
      <c r="G107" s="418"/>
      <c r="H107" s="418"/>
      <c r="I107" s="418"/>
      <c r="J107" s="418"/>
      <c r="K107" s="418"/>
      <c r="L107" s="418"/>
      <c r="M107" s="418"/>
      <c r="O107" s="1006"/>
      <c r="P107" s="1006"/>
    </row>
    <row r="108" spans="3:16" s="493" customFormat="1">
      <c r="C108" s="1006"/>
      <c r="D108" s="1029"/>
      <c r="E108" s="1029"/>
      <c r="F108" s="418"/>
      <c r="G108" s="418"/>
      <c r="H108" s="418"/>
      <c r="I108" s="418"/>
      <c r="J108" s="418"/>
      <c r="K108" s="418"/>
      <c r="L108" s="418"/>
      <c r="M108" s="418"/>
      <c r="O108" s="1006"/>
      <c r="P108" s="1006"/>
    </row>
    <row r="109" spans="3:16" s="493" customFormat="1">
      <c r="C109" s="1006"/>
      <c r="D109" s="1029"/>
      <c r="E109" s="1029"/>
      <c r="F109" s="418"/>
      <c r="G109" s="418"/>
      <c r="H109" s="418"/>
      <c r="I109" s="418"/>
      <c r="J109" s="418"/>
      <c r="K109" s="418"/>
      <c r="L109" s="418"/>
      <c r="M109" s="418"/>
      <c r="O109" s="1006"/>
      <c r="P109" s="1006"/>
    </row>
    <row r="110" spans="3:16" s="493" customFormat="1">
      <c r="C110" s="1006"/>
      <c r="D110" s="1029"/>
      <c r="E110" s="1029"/>
      <c r="F110" s="418"/>
      <c r="G110" s="418"/>
      <c r="H110" s="418"/>
      <c r="I110" s="418"/>
      <c r="J110" s="418"/>
      <c r="K110" s="418"/>
      <c r="L110" s="418"/>
      <c r="M110" s="418"/>
      <c r="O110" s="1006"/>
      <c r="P110" s="1006"/>
    </row>
    <row r="111" spans="3:16" s="493" customFormat="1">
      <c r="C111" s="1006"/>
      <c r="D111" s="1029"/>
      <c r="E111" s="1029"/>
      <c r="F111" s="418"/>
      <c r="G111" s="418"/>
      <c r="H111" s="418"/>
      <c r="I111" s="418"/>
      <c r="J111" s="418"/>
      <c r="K111" s="418"/>
      <c r="L111" s="418"/>
      <c r="M111" s="418"/>
      <c r="O111" s="1006"/>
      <c r="P111" s="1006"/>
    </row>
    <row r="112" spans="3:16" s="493" customFormat="1">
      <c r="C112" s="1006"/>
      <c r="D112" s="1029"/>
      <c r="E112" s="1029"/>
      <c r="F112" s="418"/>
      <c r="G112" s="418"/>
      <c r="H112" s="418"/>
      <c r="I112" s="418"/>
      <c r="J112" s="418"/>
      <c r="K112" s="418"/>
      <c r="L112" s="418"/>
      <c r="M112" s="418"/>
      <c r="O112" s="1006"/>
      <c r="P112" s="1006"/>
    </row>
    <row r="113" spans="3:16" s="493" customFormat="1">
      <c r="C113" s="1006"/>
      <c r="D113" s="1029"/>
      <c r="E113" s="1029"/>
      <c r="F113" s="418"/>
      <c r="G113" s="418"/>
      <c r="H113" s="418"/>
      <c r="I113" s="418"/>
      <c r="J113" s="418"/>
      <c r="K113" s="418"/>
      <c r="L113" s="418"/>
      <c r="M113" s="418"/>
      <c r="O113" s="1006"/>
      <c r="P113" s="1006"/>
    </row>
    <row r="114" spans="3:16" s="493" customFormat="1">
      <c r="C114" s="1006"/>
      <c r="D114" s="1029"/>
      <c r="E114" s="1029"/>
      <c r="F114" s="418"/>
      <c r="G114" s="418"/>
      <c r="H114" s="418"/>
      <c r="I114" s="418"/>
      <c r="J114" s="418"/>
      <c r="K114" s="418"/>
      <c r="L114" s="418"/>
      <c r="M114" s="418"/>
      <c r="O114" s="1006"/>
      <c r="P114" s="1006"/>
    </row>
    <row r="115" spans="3:16" s="493" customFormat="1">
      <c r="C115" s="1006"/>
      <c r="D115" s="1029"/>
      <c r="E115" s="1029"/>
      <c r="F115" s="418"/>
      <c r="G115" s="418"/>
      <c r="H115" s="418"/>
      <c r="I115" s="418"/>
      <c r="J115" s="418"/>
      <c r="K115" s="418"/>
      <c r="L115" s="418"/>
      <c r="M115" s="418"/>
      <c r="O115" s="1006"/>
      <c r="P115" s="1006"/>
    </row>
    <row r="116" spans="3:16" s="493" customFormat="1">
      <c r="C116" s="1006"/>
      <c r="D116" s="1029"/>
      <c r="E116" s="1029"/>
      <c r="F116" s="418"/>
      <c r="G116" s="418"/>
      <c r="H116" s="418"/>
      <c r="I116" s="418"/>
      <c r="J116" s="418"/>
      <c r="K116" s="418"/>
      <c r="L116" s="418"/>
      <c r="M116" s="418"/>
      <c r="O116" s="1006"/>
      <c r="P116" s="1006"/>
    </row>
    <row r="117" spans="3:16" s="493" customFormat="1">
      <c r="C117" s="1006"/>
      <c r="D117" s="1029"/>
      <c r="E117" s="1029"/>
      <c r="F117" s="418"/>
      <c r="G117" s="418"/>
      <c r="H117" s="418"/>
      <c r="I117" s="418"/>
      <c r="J117" s="418"/>
      <c r="K117" s="418"/>
      <c r="L117" s="418"/>
      <c r="M117" s="418"/>
      <c r="O117" s="1006"/>
      <c r="P117" s="1006"/>
    </row>
    <row r="118" spans="3:16" s="493" customFormat="1">
      <c r="C118" s="1006"/>
      <c r="D118" s="1029"/>
      <c r="E118" s="1029"/>
      <c r="F118" s="418"/>
      <c r="G118" s="418"/>
      <c r="H118" s="418"/>
      <c r="I118" s="418"/>
      <c r="J118" s="418"/>
      <c r="K118" s="418"/>
      <c r="L118" s="418"/>
      <c r="M118" s="418"/>
      <c r="O118" s="1006"/>
      <c r="P118" s="1006"/>
    </row>
    <row r="119" spans="3:16" s="493" customFormat="1">
      <c r="C119" s="1006"/>
      <c r="D119" s="1029"/>
      <c r="E119" s="1029"/>
      <c r="F119" s="418"/>
      <c r="G119" s="418"/>
      <c r="H119" s="418"/>
      <c r="I119" s="418"/>
      <c r="J119" s="418"/>
      <c r="K119" s="418"/>
      <c r="L119" s="418"/>
      <c r="M119" s="418"/>
      <c r="O119" s="1006"/>
      <c r="P119" s="1006"/>
    </row>
    <row r="120" spans="3:16" s="493" customFormat="1">
      <c r="C120" s="1006"/>
      <c r="D120" s="1029"/>
      <c r="E120" s="1029"/>
      <c r="F120" s="418"/>
      <c r="G120" s="418"/>
      <c r="H120" s="418"/>
      <c r="I120" s="418"/>
      <c r="J120" s="418"/>
      <c r="K120" s="418"/>
      <c r="L120" s="418"/>
      <c r="M120" s="418"/>
      <c r="O120" s="1006"/>
      <c r="P120" s="1006"/>
    </row>
    <row r="121" spans="3:16" s="493" customFormat="1">
      <c r="C121" s="1006"/>
      <c r="D121" s="1029"/>
      <c r="E121" s="1029"/>
      <c r="F121" s="418"/>
      <c r="G121" s="418"/>
      <c r="H121" s="418"/>
      <c r="I121" s="418"/>
      <c r="J121" s="418"/>
      <c r="K121" s="418"/>
      <c r="L121" s="418"/>
      <c r="M121" s="418"/>
      <c r="O121" s="1006"/>
      <c r="P121" s="1006"/>
    </row>
    <row r="122" spans="3:16" s="493" customFormat="1">
      <c r="C122" s="1006"/>
      <c r="D122" s="1029"/>
      <c r="E122" s="1029"/>
      <c r="F122" s="418"/>
      <c r="G122" s="418"/>
      <c r="H122" s="418"/>
      <c r="I122" s="418"/>
      <c r="J122" s="418"/>
      <c r="K122" s="418"/>
      <c r="L122" s="418"/>
      <c r="M122" s="418"/>
      <c r="O122" s="1006"/>
      <c r="P122" s="1006"/>
    </row>
    <row r="123" spans="3:16" s="493" customFormat="1">
      <c r="C123" s="1006"/>
      <c r="D123" s="1029"/>
      <c r="E123" s="1029"/>
      <c r="F123" s="418"/>
      <c r="G123" s="418"/>
      <c r="H123" s="418"/>
      <c r="I123" s="418"/>
      <c r="J123" s="418"/>
      <c r="K123" s="418"/>
      <c r="L123" s="418"/>
      <c r="M123" s="418"/>
      <c r="O123" s="1006"/>
      <c r="P123" s="1006"/>
    </row>
    <row r="124" spans="3:16" s="493" customFormat="1">
      <c r="C124" s="1006"/>
      <c r="D124" s="1029"/>
      <c r="E124" s="1029"/>
      <c r="F124" s="418"/>
      <c r="G124" s="418"/>
      <c r="H124" s="418"/>
      <c r="I124" s="418"/>
      <c r="J124" s="418"/>
      <c r="K124" s="418"/>
      <c r="L124" s="418"/>
      <c r="M124" s="418"/>
      <c r="O124" s="1006"/>
      <c r="P124" s="1006"/>
    </row>
    <row r="125" spans="3:16" s="493" customFormat="1">
      <c r="C125" s="1006"/>
      <c r="D125" s="1029"/>
      <c r="E125" s="1029"/>
      <c r="F125" s="418"/>
      <c r="G125" s="418"/>
      <c r="H125" s="418"/>
      <c r="I125" s="418"/>
      <c r="J125" s="418"/>
      <c r="K125" s="418"/>
      <c r="L125" s="418"/>
      <c r="M125" s="418"/>
      <c r="O125" s="1006"/>
      <c r="P125" s="1006"/>
    </row>
    <row r="126" spans="3:16" s="493" customFormat="1">
      <c r="C126" s="1006"/>
      <c r="D126" s="1029"/>
      <c r="E126" s="1029"/>
      <c r="F126" s="418"/>
      <c r="G126" s="418"/>
      <c r="H126" s="418"/>
      <c r="I126" s="418"/>
      <c r="J126" s="418"/>
      <c r="K126" s="418"/>
      <c r="L126" s="418"/>
      <c r="M126" s="418"/>
      <c r="O126" s="1006"/>
      <c r="P126" s="1006"/>
    </row>
    <row r="127" spans="3:16" s="493" customFormat="1">
      <c r="C127" s="1006"/>
      <c r="D127" s="1029"/>
      <c r="E127" s="1029"/>
      <c r="F127" s="418"/>
      <c r="G127" s="418"/>
      <c r="H127" s="418"/>
      <c r="I127" s="418"/>
      <c r="J127" s="418"/>
      <c r="K127" s="418"/>
      <c r="L127" s="418"/>
      <c r="M127" s="418"/>
      <c r="O127" s="1006"/>
      <c r="P127" s="1006"/>
    </row>
    <row r="128" spans="3:16" s="493" customFormat="1">
      <c r="C128" s="1006"/>
      <c r="D128" s="1029"/>
      <c r="E128" s="1029"/>
      <c r="F128" s="418"/>
      <c r="G128" s="418"/>
      <c r="H128" s="418"/>
      <c r="I128" s="418"/>
      <c r="J128" s="418"/>
      <c r="K128" s="418"/>
      <c r="L128" s="418"/>
      <c r="M128" s="418"/>
      <c r="O128" s="1006"/>
      <c r="P128" s="1006"/>
    </row>
    <row r="129" spans="3:16" s="493" customFormat="1">
      <c r="C129" s="1006"/>
      <c r="D129" s="1029"/>
      <c r="E129" s="1029"/>
      <c r="F129" s="418"/>
      <c r="G129" s="418"/>
      <c r="H129" s="418"/>
      <c r="I129" s="418"/>
      <c r="J129" s="418"/>
      <c r="K129" s="418"/>
      <c r="L129" s="418"/>
      <c r="M129" s="418"/>
      <c r="O129" s="1006"/>
      <c r="P129" s="1006"/>
    </row>
    <row r="130" spans="3:16" s="493" customFormat="1">
      <c r="C130" s="1006"/>
      <c r="D130" s="1029"/>
      <c r="E130" s="1029"/>
      <c r="F130" s="418"/>
      <c r="G130" s="418"/>
      <c r="H130" s="418"/>
      <c r="I130" s="418"/>
      <c r="J130" s="418"/>
      <c r="K130" s="418"/>
      <c r="L130" s="418"/>
      <c r="M130" s="418"/>
      <c r="O130" s="1006"/>
      <c r="P130" s="1006"/>
    </row>
    <row r="131" spans="3:16" s="493" customFormat="1">
      <c r="C131" s="1006"/>
      <c r="D131" s="1029"/>
      <c r="E131" s="1029"/>
      <c r="F131" s="418"/>
      <c r="G131" s="418"/>
      <c r="H131" s="418"/>
      <c r="I131" s="418"/>
      <c r="J131" s="418"/>
      <c r="K131" s="418"/>
      <c r="L131" s="418"/>
      <c r="M131" s="418"/>
      <c r="O131" s="1006"/>
      <c r="P131" s="1006"/>
    </row>
    <row r="132" spans="3:16" s="493" customFormat="1">
      <c r="C132" s="1006"/>
      <c r="D132" s="1029"/>
      <c r="E132" s="1029"/>
      <c r="F132" s="418"/>
      <c r="G132" s="418"/>
      <c r="H132" s="418"/>
      <c r="I132" s="418"/>
      <c r="J132" s="418"/>
      <c r="K132" s="418"/>
      <c r="L132" s="418"/>
      <c r="M132" s="418"/>
      <c r="O132" s="1006"/>
      <c r="P132" s="1006"/>
    </row>
    <row r="133" spans="3:16" s="493" customFormat="1">
      <c r="C133" s="1006"/>
      <c r="D133" s="1029"/>
      <c r="E133" s="1029"/>
      <c r="F133" s="418"/>
      <c r="G133" s="418"/>
      <c r="H133" s="418"/>
      <c r="I133" s="418"/>
      <c r="J133" s="418"/>
      <c r="K133" s="418"/>
      <c r="L133" s="418"/>
      <c r="M133" s="418"/>
      <c r="O133" s="1006"/>
      <c r="P133" s="1006"/>
    </row>
    <row r="134" spans="3:16" s="493" customFormat="1">
      <c r="C134" s="1006"/>
      <c r="D134" s="1029"/>
      <c r="E134" s="1029"/>
      <c r="F134" s="418"/>
      <c r="G134" s="418"/>
      <c r="H134" s="418"/>
      <c r="I134" s="418"/>
      <c r="J134" s="418"/>
      <c r="K134" s="418"/>
      <c r="L134" s="418"/>
      <c r="M134" s="418"/>
      <c r="O134" s="1006"/>
      <c r="P134" s="1006"/>
    </row>
    <row r="135" spans="3:16" s="493" customFormat="1">
      <c r="C135" s="1006"/>
      <c r="D135" s="1029"/>
      <c r="E135" s="1029"/>
      <c r="F135" s="418"/>
      <c r="G135" s="418"/>
      <c r="H135" s="418"/>
      <c r="I135" s="418"/>
      <c r="J135" s="418"/>
      <c r="K135" s="418"/>
      <c r="L135" s="418"/>
      <c r="M135" s="418"/>
      <c r="O135" s="1006"/>
      <c r="P135" s="1006"/>
    </row>
    <row r="136" spans="3:16" s="493" customFormat="1">
      <c r="C136" s="1006"/>
      <c r="D136" s="1029"/>
      <c r="E136" s="1029"/>
      <c r="F136" s="418"/>
      <c r="G136" s="418"/>
      <c r="H136" s="418"/>
      <c r="I136" s="418"/>
      <c r="J136" s="418"/>
      <c r="K136" s="418"/>
      <c r="L136" s="418"/>
      <c r="M136" s="418"/>
      <c r="O136" s="1006"/>
      <c r="P136" s="1006"/>
    </row>
    <row r="137" spans="3:16" s="493" customFormat="1">
      <c r="C137" s="1006"/>
      <c r="D137" s="1029"/>
      <c r="E137" s="1029"/>
      <c r="F137" s="418"/>
      <c r="G137" s="418"/>
      <c r="H137" s="418"/>
      <c r="I137" s="418"/>
      <c r="J137" s="418"/>
      <c r="K137" s="418"/>
      <c r="L137" s="418"/>
      <c r="M137" s="418"/>
      <c r="O137" s="1006"/>
      <c r="P137" s="1006"/>
    </row>
    <row r="138" spans="3:16" s="493" customFormat="1">
      <c r="C138" s="1006"/>
      <c r="D138" s="1029"/>
      <c r="E138" s="1029"/>
      <c r="F138" s="418"/>
      <c r="G138" s="418"/>
      <c r="H138" s="418"/>
      <c r="I138" s="418"/>
      <c r="J138" s="418"/>
      <c r="K138" s="418"/>
      <c r="L138" s="418"/>
      <c r="M138" s="418"/>
      <c r="O138" s="1006"/>
      <c r="P138" s="1006"/>
    </row>
    <row r="139" spans="3:16" s="493" customFormat="1">
      <c r="C139" s="1006"/>
      <c r="D139" s="1029"/>
      <c r="E139" s="1029"/>
      <c r="F139" s="418"/>
      <c r="G139" s="418"/>
      <c r="H139" s="418"/>
      <c r="I139" s="418"/>
      <c r="J139" s="418"/>
      <c r="K139" s="418"/>
      <c r="L139" s="418"/>
      <c r="M139" s="418"/>
      <c r="O139" s="1006"/>
      <c r="P139" s="1006"/>
    </row>
    <row r="140" spans="3:16" s="493" customFormat="1">
      <c r="C140" s="1006"/>
      <c r="D140" s="1029"/>
      <c r="E140" s="1029"/>
      <c r="F140" s="418"/>
      <c r="G140" s="418"/>
      <c r="H140" s="418"/>
      <c r="I140" s="418"/>
      <c r="J140" s="418"/>
      <c r="K140" s="418"/>
      <c r="L140" s="418"/>
      <c r="M140" s="418"/>
      <c r="O140" s="1006"/>
      <c r="P140" s="1006"/>
    </row>
    <row r="141" spans="3:16" s="493" customFormat="1">
      <c r="C141" s="1006"/>
      <c r="D141" s="1029"/>
      <c r="E141" s="1029"/>
      <c r="F141" s="418"/>
      <c r="G141" s="418"/>
      <c r="H141" s="418"/>
      <c r="I141" s="418"/>
      <c r="J141" s="418"/>
      <c r="K141" s="418"/>
      <c r="L141" s="418"/>
      <c r="M141" s="418"/>
      <c r="O141" s="1006"/>
      <c r="P141" s="1006"/>
    </row>
    <row r="142" spans="3:16" s="493" customFormat="1">
      <c r="C142" s="1006"/>
      <c r="D142" s="1029"/>
      <c r="E142" s="1029"/>
      <c r="F142" s="418"/>
      <c r="G142" s="418"/>
      <c r="H142" s="418"/>
      <c r="I142" s="418"/>
      <c r="J142" s="418"/>
      <c r="K142" s="418"/>
      <c r="L142" s="418"/>
      <c r="M142" s="418"/>
      <c r="O142" s="1006"/>
      <c r="P142" s="1006"/>
    </row>
    <row r="143" spans="3:16" s="493" customFormat="1">
      <c r="C143" s="1006"/>
      <c r="D143" s="1029"/>
      <c r="E143" s="1029"/>
      <c r="F143" s="418"/>
      <c r="G143" s="418"/>
      <c r="H143" s="418"/>
      <c r="I143" s="418"/>
      <c r="J143" s="418"/>
      <c r="K143" s="418"/>
      <c r="L143" s="418"/>
      <c r="M143" s="418"/>
      <c r="O143" s="1006"/>
      <c r="P143" s="1006"/>
    </row>
    <row r="144" spans="3:16" s="493" customFormat="1">
      <c r="C144" s="1006"/>
      <c r="D144" s="1029"/>
      <c r="E144" s="1029"/>
      <c r="F144" s="418"/>
      <c r="G144" s="418"/>
      <c r="H144" s="418"/>
      <c r="I144" s="418"/>
      <c r="J144" s="418"/>
      <c r="K144" s="418"/>
      <c r="L144" s="418"/>
      <c r="M144" s="418"/>
      <c r="O144" s="1006"/>
      <c r="P144" s="1006"/>
    </row>
    <row r="145" spans="3:16" s="493" customFormat="1">
      <c r="C145" s="1006"/>
      <c r="D145" s="1029"/>
      <c r="E145" s="1029"/>
      <c r="F145" s="418"/>
      <c r="G145" s="418"/>
      <c r="H145" s="418"/>
      <c r="I145" s="418"/>
      <c r="J145" s="418"/>
      <c r="K145" s="418"/>
      <c r="L145" s="418"/>
      <c r="M145" s="418"/>
      <c r="O145" s="1006"/>
      <c r="P145" s="1006"/>
    </row>
    <row r="146" spans="3:16" s="493" customFormat="1">
      <c r="C146" s="1006"/>
      <c r="D146" s="1029"/>
      <c r="E146" s="1029"/>
      <c r="F146" s="418"/>
      <c r="G146" s="418"/>
      <c r="H146" s="418"/>
      <c r="I146" s="418"/>
      <c r="J146" s="418"/>
      <c r="K146" s="418"/>
      <c r="L146" s="418"/>
      <c r="M146" s="418"/>
      <c r="O146" s="1006"/>
      <c r="P146" s="1006"/>
    </row>
    <row r="147" spans="3:16" s="493" customFormat="1">
      <c r="C147" s="1006"/>
      <c r="D147" s="1029"/>
      <c r="E147" s="1029"/>
      <c r="F147" s="418"/>
      <c r="G147" s="418"/>
      <c r="H147" s="418"/>
      <c r="I147" s="418"/>
      <c r="J147" s="418"/>
      <c r="K147" s="418"/>
      <c r="L147" s="418"/>
      <c r="M147" s="418"/>
      <c r="O147" s="1006"/>
      <c r="P147" s="1006"/>
    </row>
    <row r="148" spans="3:16">
      <c r="O148" s="391"/>
      <c r="P148" s="391"/>
    </row>
    <row r="149" spans="3:16">
      <c r="O149" s="391"/>
      <c r="P149" s="391"/>
    </row>
    <row r="150" spans="3:16">
      <c r="O150" s="391"/>
      <c r="P150" s="391"/>
    </row>
    <row r="151" spans="3:16">
      <c r="O151" s="391"/>
      <c r="P151" s="391"/>
    </row>
    <row r="152" spans="3:16">
      <c r="O152" s="391"/>
      <c r="P152" s="391"/>
    </row>
    <row r="153" spans="3:16">
      <c r="O153" s="391"/>
      <c r="P153" s="391"/>
    </row>
    <row r="154" spans="3:16">
      <c r="O154" s="391"/>
      <c r="P154" s="391"/>
    </row>
    <row r="155" spans="3:16">
      <c r="O155" s="391"/>
      <c r="P155" s="391"/>
    </row>
    <row r="156" spans="3:16">
      <c r="O156" s="391"/>
      <c r="P156" s="391"/>
    </row>
    <row r="157" spans="3:16">
      <c r="O157" s="391"/>
      <c r="P157" s="391"/>
    </row>
    <row r="158" spans="3:16">
      <c r="O158" s="391"/>
      <c r="P158" s="391"/>
    </row>
    <row r="159" spans="3:16">
      <c r="O159" s="391"/>
      <c r="P159" s="391"/>
    </row>
    <row r="160" spans="3:16">
      <c r="O160" s="391"/>
      <c r="P160" s="391"/>
    </row>
    <row r="161" spans="15:16">
      <c r="O161" s="391"/>
      <c r="P161" s="391"/>
    </row>
    <row r="162" spans="15:16">
      <c r="O162" s="391"/>
      <c r="P162" s="391"/>
    </row>
    <row r="163" spans="15:16">
      <c r="O163" s="391"/>
      <c r="P163" s="391"/>
    </row>
    <row r="164" spans="15:16">
      <c r="O164" s="391"/>
      <c r="P164" s="391"/>
    </row>
    <row r="165" spans="15:16">
      <c r="O165" s="391"/>
      <c r="P165" s="391"/>
    </row>
    <row r="166" spans="15:16">
      <c r="O166" s="391"/>
      <c r="P166" s="391"/>
    </row>
    <row r="167" spans="15:16">
      <c r="O167" s="391"/>
      <c r="P167" s="391"/>
    </row>
    <row r="168" spans="15:16">
      <c r="O168" s="391"/>
      <c r="P168" s="391"/>
    </row>
    <row r="169" spans="15:16">
      <c r="O169" s="391"/>
      <c r="P169" s="391"/>
    </row>
    <row r="170" spans="15:16">
      <c r="O170" s="391"/>
      <c r="P170" s="391"/>
    </row>
    <row r="171" spans="15:16">
      <c r="O171" s="391"/>
      <c r="P171" s="391"/>
    </row>
    <row r="172" spans="15:16">
      <c r="O172" s="391"/>
      <c r="P172" s="391"/>
    </row>
    <row r="173" spans="15:16">
      <c r="O173" s="391"/>
      <c r="P173" s="391"/>
    </row>
    <row r="174" spans="15:16">
      <c r="O174" s="391"/>
      <c r="P174" s="391"/>
    </row>
  </sheetData>
  <mergeCells count="69">
    <mergeCell ref="C12:D12"/>
    <mergeCell ref="C13:D13"/>
    <mergeCell ref="C14:D14"/>
    <mergeCell ref="C15:D15"/>
    <mergeCell ref="B3:E11"/>
    <mergeCell ref="J3:M3"/>
    <mergeCell ref="G4:I5"/>
    <mergeCell ref="L4:M5"/>
    <mergeCell ref="K5:K10"/>
    <mergeCell ref="G7:G10"/>
    <mergeCell ref="H7:H10"/>
    <mergeCell ref="I7:I10"/>
    <mergeCell ref="L7:L10"/>
    <mergeCell ref="M7:M10"/>
    <mergeCell ref="F3:I3"/>
    <mergeCell ref="C31:D31"/>
    <mergeCell ref="C16:D16"/>
    <mergeCell ref="C17:D17"/>
    <mergeCell ref="C18:D18"/>
    <mergeCell ref="C19:D19"/>
    <mergeCell ref="C20:D20"/>
    <mergeCell ref="C22:D22"/>
    <mergeCell ref="C23:D23"/>
    <mergeCell ref="C24:D24"/>
    <mergeCell ref="C25:D25"/>
    <mergeCell ref="C21:D21"/>
    <mergeCell ref="C26:D26"/>
    <mergeCell ref="C27:D27"/>
    <mergeCell ref="C28:D28"/>
    <mergeCell ref="C29:D29"/>
    <mergeCell ref="C30:D30"/>
    <mergeCell ref="C47:D47"/>
    <mergeCell ref="C32:D32"/>
    <mergeCell ref="J37:M37"/>
    <mergeCell ref="G38:I39"/>
    <mergeCell ref="L38:M39"/>
    <mergeCell ref="K39:K44"/>
    <mergeCell ref="G41:G44"/>
    <mergeCell ref="H41:H44"/>
    <mergeCell ref="L41:L44"/>
    <mergeCell ref="M41:M44"/>
    <mergeCell ref="C33:D33"/>
    <mergeCell ref="C34:D34"/>
    <mergeCell ref="B37:E45"/>
    <mergeCell ref="F37:I37"/>
    <mergeCell ref="I41:I44"/>
    <mergeCell ref="C46:D46"/>
    <mergeCell ref="C54:D54"/>
    <mergeCell ref="C55:D55"/>
    <mergeCell ref="C56:D56"/>
    <mergeCell ref="C57:D57"/>
    <mergeCell ref="C48:D48"/>
    <mergeCell ref="C49:D49"/>
    <mergeCell ref="C50:D50"/>
    <mergeCell ref="C51:D51"/>
    <mergeCell ref="C52:D52"/>
    <mergeCell ref="C53:D53"/>
    <mergeCell ref="B69:M69"/>
    <mergeCell ref="C61:D61"/>
    <mergeCell ref="C62:D62"/>
    <mergeCell ref="C63:D63"/>
    <mergeCell ref="C64:D64"/>
    <mergeCell ref="C65:D65"/>
    <mergeCell ref="C66:D66"/>
    <mergeCell ref="C58:D58"/>
    <mergeCell ref="C59:D59"/>
    <mergeCell ref="C67:D67"/>
    <mergeCell ref="C68:D68"/>
    <mergeCell ref="C60:D60"/>
  </mergeCells>
  <phoneticPr fontId="1"/>
  <printOptions horizontalCentered="1"/>
  <pageMargins left="0.6692913385826772" right="0.59055118110236227" top="0.59055118110236227" bottom="0.59055118110236227" header="0.51181102362204722" footer="0.39370078740157483"/>
  <pageSetup paperSize="9" scale="77" firstPageNumber="22" orientation="portrait" useFirstPageNumber="1" r:id="rId1"/>
  <headerFooter alignWithMargins="0"/>
  <rowBreaks count="1" manualBreakCount="1">
    <brk id="34" min="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1D050-65EE-42C3-8D49-CDA9E3601D66}">
  <dimension ref="B1:AY54"/>
  <sheetViews>
    <sheetView showGridLines="0" view="pageBreakPreview" topLeftCell="V1" zoomScale="70" zoomScaleNormal="75" zoomScaleSheetLayoutView="70" workbookViewId="0">
      <selection activeCell="J14" sqref="J14"/>
    </sheetView>
  </sheetViews>
  <sheetFormatPr defaultColWidth="9" defaultRowHeight="13.2"/>
  <cols>
    <col min="1" max="1" width="2.88671875" style="301" customWidth="1"/>
    <col min="2" max="2" width="1" style="301" customWidth="1"/>
    <col min="3" max="4" width="9.6640625" style="300" customWidth="1"/>
    <col min="5" max="5" width="1" style="300" customWidth="1"/>
    <col min="6" max="27" width="9.6640625" style="301" customWidth="1"/>
    <col min="28" max="28" width="3.44140625" style="301" customWidth="1"/>
    <col min="29" max="29" width="1" style="301" customWidth="1"/>
    <col min="30" max="31" width="9.6640625" style="300" customWidth="1"/>
    <col min="32" max="32" width="1" style="300" customWidth="1"/>
    <col min="33" max="54" width="9.6640625" style="301" customWidth="1"/>
    <col min="55" max="16384" width="9" style="301"/>
  </cols>
  <sheetData>
    <row r="1" spans="2:50" s="986" customFormat="1" ht="37.5" customHeight="1">
      <c r="B1" s="303" t="s">
        <v>441</v>
      </c>
      <c r="C1" s="984"/>
      <c r="D1" s="303"/>
      <c r="E1" s="303"/>
      <c r="F1" s="985"/>
      <c r="G1" s="985"/>
      <c r="H1" s="985"/>
      <c r="I1" s="985"/>
      <c r="J1" s="985"/>
      <c r="K1" s="985"/>
      <c r="L1" s="985"/>
      <c r="M1" s="985"/>
      <c r="N1" s="985"/>
      <c r="O1" s="985"/>
      <c r="P1" s="985"/>
      <c r="Q1" s="985"/>
      <c r="R1" s="985"/>
      <c r="S1" s="985"/>
      <c r="T1" s="985"/>
      <c r="U1" s="985"/>
      <c r="AC1" s="303"/>
      <c r="AD1" s="984"/>
      <c r="AE1" s="303"/>
      <c r="AF1" s="303"/>
    </row>
    <row r="2" spans="2:50" s="986" customFormat="1" ht="18" customHeight="1" thickBot="1">
      <c r="B2" s="985"/>
      <c r="C2" s="984"/>
      <c r="D2" s="984"/>
      <c r="E2" s="984"/>
      <c r="F2" s="1030"/>
      <c r="G2" s="1030"/>
      <c r="H2" s="1030"/>
      <c r="I2" s="1030"/>
      <c r="J2" s="1030"/>
      <c r="K2" s="1030"/>
      <c r="L2" s="1030"/>
      <c r="M2" s="1030"/>
      <c r="N2" s="1030"/>
      <c r="O2" s="1030"/>
      <c r="P2" s="1030"/>
      <c r="Q2" s="1030"/>
      <c r="R2" s="1030"/>
      <c r="S2" s="1030"/>
      <c r="T2" s="1030"/>
      <c r="U2" s="1030"/>
      <c r="V2" s="1031"/>
      <c r="X2" s="1032"/>
      <c r="Y2" s="1032"/>
      <c r="Z2" s="1032"/>
      <c r="AA2" s="1032" t="s">
        <v>217</v>
      </c>
      <c r="AC2" s="985"/>
      <c r="AD2" s="984"/>
      <c r="AE2" s="984"/>
      <c r="AF2" s="984"/>
      <c r="AH2" s="984"/>
      <c r="AI2" s="1030"/>
      <c r="AJ2" s="1030"/>
      <c r="AL2" s="1031"/>
      <c r="AM2" s="1031"/>
      <c r="AN2" s="1031"/>
      <c r="AO2" s="1031"/>
      <c r="AP2" s="1031"/>
      <c r="AQ2" s="1031"/>
      <c r="AR2" s="1031"/>
      <c r="AS2" s="1031"/>
      <c r="AT2" s="1031"/>
      <c r="AU2" s="1031"/>
      <c r="AV2" s="1031"/>
      <c r="AW2" s="1031"/>
      <c r="AX2" s="1032" t="s">
        <v>217</v>
      </c>
    </row>
    <row r="3" spans="2:50" s="986" customFormat="1" ht="18" customHeight="1">
      <c r="B3" s="1033"/>
      <c r="C3" s="1034"/>
      <c r="D3" s="1035" t="s">
        <v>442</v>
      </c>
      <c r="E3" s="1035"/>
      <c r="F3" s="1252" t="s">
        <v>443</v>
      </c>
      <c r="G3" s="1255"/>
      <c r="H3" s="1252" t="s">
        <v>444</v>
      </c>
      <c r="I3" s="1255"/>
      <c r="J3" s="1252" t="s">
        <v>445</v>
      </c>
      <c r="K3" s="1255"/>
      <c r="L3" s="1252" t="s">
        <v>446</v>
      </c>
      <c r="M3" s="1255"/>
      <c r="N3" s="1252" t="s">
        <v>447</v>
      </c>
      <c r="O3" s="1255"/>
      <c r="P3" s="1252" t="s">
        <v>448</v>
      </c>
      <c r="Q3" s="1255"/>
      <c r="R3" s="1252" t="s">
        <v>449</v>
      </c>
      <c r="S3" s="1255"/>
      <c r="T3" s="1172" t="s">
        <v>450</v>
      </c>
      <c r="U3" s="1172"/>
      <c r="V3" s="1172" t="s">
        <v>451</v>
      </c>
      <c r="W3" s="1252"/>
      <c r="X3" s="1252" t="s">
        <v>452</v>
      </c>
      <c r="Y3" s="1255"/>
      <c r="Z3" s="1252" t="s">
        <v>453</v>
      </c>
      <c r="AA3" s="1253"/>
      <c r="AC3" s="1033"/>
      <c r="AD3" s="1034"/>
      <c r="AE3" s="1035" t="s">
        <v>442</v>
      </c>
      <c r="AF3" s="1035"/>
      <c r="AG3" s="1256" t="s">
        <v>454</v>
      </c>
      <c r="AH3" s="1257"/>
      <c r="AI3" s="1252" t="s">
        <v>455</v>
      </c>
      <c r="AJ3" s="1255"/>
      <c r="AK3" s="1252" t="s">
        <v>456</v>
      </c>
      <c r="AL3" s="1255"/>
      <c r="AM3" s="1256" t="s">
        <v>457</v>
      </c>
      <c r="AN3" s="1257"/>
      <c r="AO3" s="1258" t="s">
        <v>458</v>
      </c>
      <c r="AP3" s="1259"/>
      <c r="AQ3" s="1252" t="s">
        <v>459</v>
      </c>
      <c r="AR3" s="1255"/>
      <c r="AS3" s="1252" t="s">
        <v>460</v>
      </c>
      <c r="AT3" s="1255"/>
      <c r="AU3" s="1252" t="s">
        <v>461</v>
      </c>
      <c r="AV3" s="1255"/>
      <c r="AW3" s="1252" t="s">
        <v>462</v>
      </c>
      <c r="AX3" s="1253"/>
    </row>
    <row r="4" spans="2:50" s="986" customFormat="1" ht="18" customHeight="1">
      <c r="B4" s="1036"/>
      <c r="C4" s="1037"/>
      <c r="D4" s="1037"/>
      <c r="E4" s="1037"/>
      <c r="F4" s="443" t="s">
        <v>463</v>
      </c>
      <c r="G4" s="444" t="s">
        <v>464</v>
      </c>
      <c r="H4" s="444" t="s">
        <v>463</v>
      </c>
      <c r="I4" s="445" t="s">
        <v>464</v>
      </c>
      <c r="J4" s="444" t="s">
        <v>463</v>
      </c>
      <c r="K4" s="445" t="s">
        <v>464</v>
      </c>
      <c r="L4" s="444" t="s">
        <v>463</v>
      </c>
      <c r="M4" s="444" t="s">
        <v>464</v>
      </c>
      <c r="N4" s="444" t="s">
        <v>463</v>
      </c>
      <c r="O4" s="444" t="s">
        <v>464</v>
      </c>
      <c r="P4" s="444" t="s">
        <v>463</v>
      </c>
      <c r="Q4" s="445" t="s">
        <v>464</v>
      </c>
      <c r="R4" s="444" t="s">
        <v>463</v>
      </c>
      <c r="S4" s="444" t="s">
        <v>464</v>
      </c>
      <c r="T4" s="444" t="s">
        <v>463</v>
      </c>
      <c r="U4" s="444" t="s">
        <v>464</v>
      </c>
      <c r="V4" s="444" t="s">
        <v>463</v>
      </c>
      <c r="W4" s="445" t="s">
        <v>464</v>
      </c>
      <c r="X4" s="444" t="s">
        <v>463</v>
      </c>
      <c r="Y4" s="444" t="s">
        <v>464</v>
      </c>
      <c r="Z4" s="444" t="s">
        <v>463</v>
      </c>
      <c r="AA4" s="446" t="s">
        <v>464</v>
      </c>
      <c r="AC4" s="1036"/>
      <c r="AD4" s="1037"/>
      <c r="AE4" s="1037"/>
      <c r="AF4" s="1037"/>
      <c r="AG4" s="444" t="s">
        <v>463</v>
      </c>
      <c r="AH4" s="445" t="s">
        <v>464</v>
      </c>
      <c r="AI4" s="444" t="s">
        <v>463</v>
      </c>
      <c r="AJ4" s="444" t="s">
        <v>464</v>
      </c>
      <c r="AK4" s="444" t="s">
        <v>463</v>
      </c>
      <c r="AL4" s="444" t="s">
        <v>464</v>
      </c>
      <c r="AM4" s="444" t="s">
        <v>463</v>
      </c>
      <c r="AN4" s="444" t="s">
        <v>464</v>
      </c>
      <c r="AO4" s="444" t="s">
        <v>463</v>
      </c>
      <c r="AP4" s="444" t="s">
        <v>464</v>
      </c>
      <c r="AQ4" s="444" t="s">
        <v>463</v>
      </c>
      <c r="AR4" s="444" t="s">
        <v>464</v>
      </c>
      <c r="AS4" s="444" t="s">
        <v>463</v>
      </c>
      <c r="AT4" s="445" t="s">
        <v>464</v>
      </c>
      <c r="AU4" s="444" t="s">
        <v>463</v>
      </c>
      <c r="AV4" s="445" t="s">
        <v>464</v>
      </c>
      <c r="AW4" s="444" t="s">
        <v>463</v>
      </c>
      <c r="AX4" s="446" t="s">
        <v>464</v>
      </c>
    </row>
    <row r="5" spans="2:50" s="986" customFormat="1" ht="18" customHeight="1">
      <c r="B5" s="1038"/>
      <c r="C5" s="1254" t="s">
        <v>1072</v>
      </c>
      <c r="D5" s="1254"/>
      <c r="E5" s="447"/>
      <c r="F5" s="448" t="s">
        <v>465</v>
      </c>
      <c r="G5" s="449" t="s">
        <v>466</v>
      </c>
      <c r="H5" s="449" t="s">
        <v>465</v>
      </c>
      <c r="I5" s="448" t="s">
        <v>466</v>
      </c>
      <c r="J5" s="449" t="s">
        <v>465</v>
      </c>
      <c r="K5" s="448" t="s">
        <v>466</v>
      </c>
      <c r="L5" s="449" t="s">
        <v>465</v>
      </c>
      <c r="M5" s="449" t="s">
        <v>466</v>
      </c>
      <c r="N5" s="449" t="s">
        <v>465</v>
      </c>
      <c r="O5" s="449" t="s">
        <v>466</v>
      </c>
      <c r="P5" s="449" t="s">
        <v>465</v>
      </c>
      <c r="Q5" s="448" t="s">
        <v>466</v>
      </c>
      <c r="R5" s="449" t="s">
        <v>465</v>
      </c>
      <c r="S5" s="449" t="s">
        <v>466</v>
      </c>
      <c r="T5" s="449" t="s">
        <v>465</v>
      </c>
      <c r="U5" s="449" t="s">
        <v>466</v>
      </c>
      <c r="V5" s="449" t="s">
        <v>465</v>
      </c>
      <c r="W5" s="448" t="s">
        <v>466</v>
      </c>
      <c r="X5" s="449" t="s">
        <v>465</v>
      </c>
      <c r="Y5" s="449" t="s">
        <v>466</v>
      </c>
      <c r="Z5" s="449" t="s">
        <v>465</v>
      </c>
      <c r="AA5" s="450" t="s">
        <v>466</v>
      </c>
      <c r="AC5" s="1038"/>
      <c r="AD5" s="1254" t="s">
        <v>1072</v>
      </c>
      <c r="AE5" s="1254"/>
      <c r="AF5" s="447"/>
      <c r="AG5" s="449" t="s">
        <v>465</v>
      </c>
      <c r="AH5" s="449" t="s">
        <v>466</v>
      </c>
      <c r="AI5" s="449" t="s">
        <v>465</v>
      </c>
      <c r="AJ5" s="449" t="s">
        <v>466</v>
      </c>
      <c r="AK5" s="449" t="s">
        <v>465</v>
      </c>
      <c r="AL5" s="449" t="s">
        <v>466</v>
      </c>
      <c r="AM5" s="449" t="s">
        <v>465</v>
      </c>
      <c r="AN5" s="449" t="s">
        <v>466</v>
      </c>
      <c r="AO5" s="449" t="s">
        <v>465</v>
      </c>
      <c r="AP5" s="449" t="s">
        <v>466</v>
      </c>
      <c r="AQ5" s="449" t="s">
        <v>465</v>
      </c>
      <c r="AR5" s="449" t="s">
        <v>466</v>
      </c>
      <c r="AS5" s="449" t="s">
        <v>465</v>
      </c>
      <c r="AT5" s="448" t="s">
        <v>467</v>
      </c>
      <c r="AU5" s="449" t="s">
        <v>465</v>
      </c>
      <c r="AV5" s="448" t="s">
        <v>467</v>
      </c>
      <c r="AW5" s="449" t="s">
        <v>465</v>
      </c>
      <c r="AX5" s="450" t="s">
        <v>467</v>
      </c>
    </row>
    <row r="6" spans="2:50" s="986" customFormat="1" ht="21.75" customHeight="1">
      <c r="B6" s="1038"/>
      <c r="C6" s="1104" t="s">
        <v>5</v>
      </c>
      <c r="D6" s="1104"/>
      <c r="E6" s="843"/>
      <c r="F6" s="451">
        <v>2783</v>
      </c>
      <c r="G6" s="451">
        <v>220</v>
      </c>
      <c r="H6" s="451">
        <v>162</v>
      </c>
      <c r="I6" s="451">
        <v>791</v>
      </c>
      <c r="J6" s="451">
        <v>1732</v>
      </c>
      <c r="K6" s="451">
        <v>263</v>
      </c>
      <c r="L6" s="451">
        <v>22</v>
      </c>
      <c r="M6" s="451">
        <v>1001</v>
      </c>
      <c r="N6" s="451">
        <v>4799</v>
      </c>
      <c r="O6" s="451">
        <v>80</v>
      </c>
      <c r="P6" s="451">
        <v>13</v>
      </c>
      <c r="Q6" s="451">
        <v>577</v>
      </c>
      <c r="R6" s="451">
        <v>1687</v>
      </c>
      <c r="S6" s="451">
        <v>545</v>
      </c>
      <c r="T6" s="451">
        <v>726</v>
      </c>
      <c r="U6" s="451">
        <v>661</v>
      </c>
      <c r="V6" s="451">
        <v>0</v>
      </c>
      <c r="W6" s="452">
        <v>0</v>
      </c>
      <c r="X6" s="451">
        <v>0</v>
      </c>
      <c r="Y6" s="451">
        <v>0</v>
      </c>
      <c r="Z6" s="451">
        <v>0</v>
      </c>
      <c r="AA6" s="453">
        <v>0</v>
      </c>
      <c r="AC6" s="1038"/>
      <c r="AD6" s="1099" t="s">
        <v>5</v>
      </c>
      <c r="AE6" s="1099"/>
      <c r="AF6" s="843"/>
      <c r="AG6" s="451">
        <v>237</v>
      </c>
      <c r="AH6" s="451">
        <v>63</v>
      </c>
      <c r="AI6" s="451">
        <v>3820</v>
      </c>
      <c r="AJ6" s="451">
        <v>526</v>
      </c>
      <c r="AK6" s="451">
        <v>260</v>
      </c>
      <c r="AL6" s="451">
        <v>235</v>
      </c>
      <c r="AM6" s="451">
        <v>52</v>
      </c>
      <c r="AN6" s="451">
        <v>93</v>
      </c>
      <c r="AO6" s="451">
        <v>666</v>
      </c>
      <c r="AP6" s="451">
        <v>133</v>
      </c>
      <c r="AQ6" s="451">
        <v>991</v>
      </c>
      <c r="AR6" s="451">
        <v>206</v>
      </c>
      <c r="AS6" s="451">
        <v>0</v>
      </c>
      <c r="AT6" s="451">
        <v>0</v>
      </c>
      <c r="AU6" s="451">
        <v>5706</v>
      </c>
      <c r="AV6" s="451">
        <v>8348</v>
      </c>
      <c r="AW6" s="451">
        <v>5688</v>
      </c>
      <c r="AX6" s="453">
        <v>7168</v>
      </c>
    </row>
    <row r="7" spans="2:50" s="986" customFormat="1" ht="21.75" customHeight="1">
      <c r="B7" s="1039"/>
      <c r="C7" s="1260" t="s">
        <v>11</v>
      </c>
      <c r="D7" s="1260"/>
      <c r="E7" s="860"/>
      <c r="F7" s="454">
        <v>403</v>
      </c>
      <c r="G7" s="454">
        <v>229</v>
      </c>
      <c r="H7" s="454">
        <v>1</v>
      </c>
      <c r="I7" s="1040" t="s">
        <v>258</v>
      </c>
      <c r="J7" s="454">
        <v>230</v>
      </c>
      <c r="K7" s="454">
        <v>226</v>
      </c>
      <c r="L7" s="454">
        <v>0</v>
      </c>
      <c r="M7" s="454">
        <v>0</v>
      </c>
      <c r="N7" s="454">
        <v>613</v>
      </c>
      <c r="O7" s="454">
        <v>84</v>
      </c>
      <c r="P7" s="454">
        <v>11</v>
      </c>
      <c r="Q7" s="454">
        <v>315</v>
      </c>
      <c r="R7" s="454">
        <v>63</v>
      </c>
      <c r="S7" s="454">
        <v>57</v>
      </c>
      <c r="T7" s="454">
        <v>53</v>
      </c>
      <c r="U7" s="454">
        <v>460</v>
      </c>
      <c r="V7" s="454">
        <v>0</v>
      </c>
      <c r="W7" s="455">
        <v>0</v>
      </c>
      <c r="X7" s="454">
        <v>0</v>
      </c>
      <c r="Y7" s="454">
        <v>0</v>
      </c>
      <c r="Z7" s="454">
        <v>0</v>
      </c>
      <c r="AA7" s="456">
        <v>0</v>
      </c>
      <c r="AC7" s="1039"/>
      <c r="AD7" s="1260" t="s">
        <v>11</v>
      </c>
      <c r="AE7" s="1260"/>
      <c r="AF7" s="860"/>
      <c r="AG7" s="454">
        <v>57</v>
      </c>
      <c r="AH7" s="454">
        <v>57</v>
      </c>
      <c r="AI7" s="454">
        <v>475</v>
      </c>
      <c r="AJ7" s="454">
        <v>406</v>
      </c>
      <c r="AK7" s="454">
        <v>0</v>
      </c>
      <c r="AL7" s="454">
        <v>0</v>
      </c>
      <c r="AM7" s="454">
        <v>0</v>
      </c>
      <c r="AN7" s="1040">
        <v>0</v>
      </c>
      <c r="AO7" s="454">
        <v>0</v>
      </c>
      <c r="AP7" s="454">
        <v>0</v>
      </c>
      <c r="AQ7" s="454">
        <v>0</v>
      </c>
      <c r="AR7" s="454">
        <v>0</v>
      </c>
      <c r="AS7" s="454">
        <v>0</v>
      </c>
      <c r="AT7" s="454">
        <v>0</v>
      </c>
      <c r="AU7" s="454">
        <v>751</v>
      </c>
      <c r="AV7" s="454">
        <v>8751</v>
      </c>
      <c r="AW7" s="454">
        <v>742</v>
      </c>
      <c r="AX7" s="456">
        <v>6998</v>
      </c>
    </row>
    <row r="8" spans="2:50" s="986" customFormat="1" ht="21.75" customHeight="1">
      <c r="B8" s="1041"/>
      <c r="C8" s="1099" t="s">
        <v>31</v>
      </c>
      <c r="D8" s="1099"/>
      <c r="E8" s="840"/>
      <c r="F8" s="451">
        <v>153</v>
      </c>
      <c r="G8" s="451">
        <v>215</v>
      </c>
      <c r="H8" s="451">
        <v>0</v>
      </c>
      <c r="I8" s="457">
        <v>0</v>
      </c>
      <c r="J8" s="451">
        <v>101</v>
      </c>
      <c r="K8" s="451">
        <v>218</v>
      </c>
      <c r="L8" s="451">
        <v>0</v>
      </c>
      <c r="M8" s="451">
        <v>0</v>
      </c>
      <c r="N8" s="451">
        <v>145</v>
      </c>
      <c r="O8" s="451">
        <v>42</v>
      </c>
      <c r="P8" s="451">
        <v>0</v>
      </c>
      <c r="Q8" s="451">
        <v>0</v>
      </c>
      <c r="R8" s="451">
        <v>65</v>
      </c>
      <c r="S8" s="451">
        <v>264</v>
      </c>
      <c r="T8" s="451">
        <v>35</v>
      </c>
      <c r="U8" s="451">
        <v>395</v>
      </c>
      <c r="V8" s="451">
        <v>0</v>
      </c>
      <c r="W8" s="452">
        <v>0</v>
      </c>
      <c r="X8" s="451">
        <v>0</v>
      </c>
      <c r="Y8" s="451">
        <v>0</v>
      </c>
      <c r="Z8" s="451">
        <v>0</v>
      </c>
      <c r="AA8" s="453">
        <v>0</v>
      </c>
      <c r="AC8" s="1041"/>
      <c r="AD8" s="1099" t="s">
        <v>31</v>
      </c>
      <c r="AE8" s="1099"/>
      <c r="AF8" s="840"/>
      <c r="AG8" s="451">
        <v>0</v>
      </c>
      <c r="AH8" s="451">
        <v>0</v>
      </c>
      <c r="AI8" s="451">
        <v>154</v>
      </c>
      <c r="AJ8" s="451">
        <v>278</v>
      </c>
      <c r="AK8" s="451">
        <v>14</v>
      </c>
      <c r="AL8" s="451">
        <v>175</v>
      </c>
      <c r="AM8" s="451">
        <v>0</v>
      </c>
      <c r="AN8" s="451">
        <v>0</v>
      </c>
      <c r="AO8" s="451">
        <v>45</v>
      </c>
      <c r="AP8" s="451">
        <v>89</v>
      </c>
      <c r="AQ8" s="451">
        <v>19</v>
      </c>
      <c r="AR8" s="451">
        <v>184</v>
      </c>
      <c r="AS8" s="451">
        <v>0</v>
      </c>
      <c r="AT8" s="451">
        <v>0</v>
      </c>
      <c r="AU8" s="451">
        <v>314</v>
      </c>
      <c r="AV8" s="451">
        <v>7810</v>
      </c>
      <c r="AW8" s="451">
        <v>312</v>
      </c>
      <c r="AX8" s="453">
        <v>6579</v>
      </c>
    </row>
    <row r="9" spans="2:50" s="986" customFormat="1" ht="21.75" customHeight="1">
      <c r="B9" s="1039"/>
      <c r="C9" s="1260" t="s">
        <v>422</v>
      </c>
      <c r="D9" s="1260"/>
      <c r="E9" s="860"/>
      <c r="F9" s="454">
        <v>85</v>
      </c>
      <c r="G9" s="454">
        <v>215</v>
      </c>
      <c r="H9" s="454">
        <v>0</v>
      </c>
      <c r="I9" s="458">
        <v>0</v>
      </c>
      <c r="J9" s="454">
        <v>76</v>
      </c>
      <c r="K9" s="454">
        <v>206</v>
      </c>
      <c r="L9" s="454">
        <v>0</v>
      </c>
      <c r="M9" s="454">
        <v>0</v>
      </c>
      <c r="N9" s="454">
        <v>106</v>
      </c>
      <c r="O9" s="454">
        <v>57</v>
      </c>
      <c r="P9" s="454">
        <v>3</v>
      </c>
      <c r="Q9" s="454">
        <v>300</v>
      </c>
      <c r="R9" s="454">
        <v>0</v>
      </c>
      <c r="S9" s="454">
        <v>0</v>
      </c>
      <c r="T9" s="454">
        <v>20</v>
      </c>
      <c r="U9" s="454">
        <v>370</v>
      </c>
      <c r="V9" s="454">
        <v>0</v>
      </c>
      <c r="W9" s="455">
        <v>0</v>
      </c>
      <c r="X9" s="454">
        <v>0</v>
      </c>
      <c r="Y9" s="454">
        <v>0</v>
      </c>
      <c r="Z9" s="454">
        <v>0</v>
      </c>
      <c r="AA9" s="456">
        <v>0</v>
      </c>
      <c r="AC9" s="1039"/>
      <c r="AD9" s="1260" t="s">
        <v>422</v>
      </c>
      <c r="AE9" s="1260"/>
      <c r="AF9" s="860"/>
      <c r="AG9" s="454">
        <v>0</v>
      </c>
      <c r="AH9" s="454">
        <v>0</v>
      </c>
      <c r="AI9" s="454">
        <v>121</v>
      </c>
      <c r="AJ9" s="454">
        <v>458</v>
      </c>
      <c r="AK9" s="454">
        <v>0</v>
      </c>
      <c r="AL9" s="454">
        <v>0</v>
      </c>
      <c r="AM9" s="454">
        <v>0</v>
      </c>
      <c r="AN9" s="454">
        <v>0</v>
      </c>
      <c r="AO9" s="454">
        <v>0</v>
      </c>
      <c r="AP9" s="454">
        <v>0</v>
      </c>
      <c r="AQ9" s="454">
        <v>0</v>
      </c>
      <c r="AR9" s="454">
        <v>0</v>
      </c>
      <c r="AS9" s="454">
        <v>0</v>
      </c>
      <c r="AT9" s="454">
        <v>0</v>
      </c>
      <c r="AU9" s="454">
        <v>209</v>
      </c>
      <c r="AV9" s="454">
        <v>7419</v>
      </c>
      <c r="AW9" s="454">
        <v>208</v>
      </c>
      <c r="AX9" s="456">
        <v>5807</v>
      </c>
    </row>
    <row r="10" spans="2:50" s="986" customFormat="1" ht="21.75" customHeight="1">
      <c r="B10" s="1041"/>
      <c r="C10" s="1099" t="s">
        <v>424</v>
      </c>
      <c r="D10" s="1099"/>
      <c r="E10" s="840"/>
      <c r="F10" s="451">
        <v>435</v>
      </c>
      <c r="G10" s="451">
        <v>231</v>
      </c>
      <c r="H10" s="451">
        <v>34</v>
      </c>
      <c r="I10" s="457">
        <v>740</v>
      </c>
      <c r="J10" s="451">
        <v>266</v>
      </c>
      <c r="K10" s="451">
        <v>231</v>
      </c>
      <c r="L10" s="451">
        <v>0</v>
      </c>
      <c r="M10" s="451">
        <v>0</v>
      </c>
      <c r="N10" s="451">
        <v>762</v>
      </c>
      <c r="O10" s="451">
        <v>58</v>
      </c>
      <c r="P10" s="451">
        <v>18</v>
      </c>
      <c r="Q10" s="451">
        <v>448</v>
      </c>
      <c r="R10" s="451">
        <v>372</v>
      </c>
      <c r="S10" s="451">
        <v>403</v>
      </c>
      <c r="T10" s="451">
        <v>93</v>
      </c>
      <c r="U10" s="451">
        <v>433</v>
      </c>
      <c r="V10" s="451">
        <v>0</v>
      </c>
      <c r="W10" s="452">
        <v>0</v>
      </c>
      <c r="X10" s="451">
        <v>0</v>
      </c>
      <c r="Y10" s="451">
        <v>0</v>
      </c>
      <c r="Z10" s="451">
        <v>0</v>
      </c>
      <c r="AA10" s="453">
        <v>0</v>
      </c>
      <c r="AC10" s="1041"/>
      <c r="AD10" s="1099" t="s">
        <v>424</v>
      </c>
      <c r="AE10" s="1099"/>
      <c r="AF10" s="840"/>
      <c r="AG10" s="451">
        <v>41</v>
      </c>
      <c r="AH10" s="451">
        <v>61</v>
      </c>
      <c r="AI10" s="451">
        <v>591</v>
      </c>
      <c r="AJ10" s="451">
        <v>473</v>
      </c>
      <c r="AK10" s="451">
        <v>67</v>
      </c>
      <c r="AL10" s="451">
        <v>163</v>
      </c>
      <c r="AM10" s="451">
        <v>0</v>
      </c>
      <c r="AN10" s="451">
        <v>0</v>
      </c>
      <c r="AO10" s="451">
        <v>154</v>
      </c>
      <c r="AP10" s="451">
        <v>118</v>
      </c>
      <c r="AQ10" s="451">
        <v>50</v>
      </c>
      <c r="AR10" s="451">
        <v>230</v>
      </c>
      <c r="AS10" s="451">
        <v>0</v>
      </c>
      <c r="AT10" s="451">
        <v>0</v>
      </c>
      <c r="AU10" s="451">
        <v>901</v>
      </c>
      <c r="AV10" s="451">
        <v>8720</v>
      </c>
      <c r="AW10" s="451">
        <v>897</v>
      </c>
      <c r="AX10" s="453">
        <v>6941</v>
      </c>
    </row>
    <row r="11" spans="2:50" s="986" customFormat="1" ht="21.75" customHeight="1">
      <c r="B11" s="1039"/>
      <c r="C11" s="1260" t="s">
        <v>425</v>
      </c>
      <c r="D11" s="1260"/>
      <c r="E11" s="860"/>
      <c r="F11" s="454">
        <v>216</v>
      </c>
      <c r="G11" s="454">
        <v>226</v>
      </c>
      <c r="H11" s="454">
        <v>0</v>
      </c>
      <c r="I11" s="458">
        <v>0</v>
      </c>
      <c r="J11" s="454">
        <v>164</v>
      </c>
      <c r="K11" s="454">
        <v>230</v>
      </c>
      <c r="L11" s="454">
        <v>0</v>
      </c>
      <c r="M11" s="454">
        <v>0</v>
      </c>
      <c r="N11" s="454">
        <v>312</v>
      </c>
      <c r="O11" s="454">
        <v>55</v>
      </c>
      <c r="P11" s="454">
        <v>3</v>
      </c>
      <c r="Q11" s="1040">
        <v>353</v>
      </c>
      <c r="R11" s="454">
        <v>45</v>
      </c>
      <c r="S11" s="454">
        <v>83</v>
      </c>
      <c r="T11" s="454">
        <v>47</v>
      </c>
      <c r="U11" s="454">
        <v>399</v>
      </c>
      <c r="V11" s="454">
        <v>0</v>
      </c>
      <c r="W11" s="455">
        <v>0</v>
      </c>
      <c r="X11" s="454">
        <v>0</v>
      </c>
      <c r="Y11" s="454">
        <v>0</v>
      </c>
      <c r="Z11" s="454">
        <v>0</v>
      </c>
      <c r="AA11" s="456">
        <v>0</v>
      </c>
      <c r="AC11" s="1039"/>
      <c r="AD11" s="1260" t="s">
        <v>425</v>
      </c>
      <c r="AE11" s="1260"/>
      <c r="AF11" s="860"/>
      <c r="AG11" s="454">
        <v>39</v>
      </c>
      <c r="AH11" s="454">
        <v>57</v>
      </c>
      <c r="AI11" s="454">
        <v>188</v>
      </c>
      <c r="AJ11" s="454">
        <v>254</v>
      </c>
      <c r="AK11" s="454">
        <v>0</v>
      </c>
      <c r="AL11" s="454">
        <v>0</v>
      </c>
      <c r="AM11" s="454">
        <v>1</v>
      </c>
      <c r="AN11" s="1040" t="s">
        <v>258</v>
      </c>
      <c r="AO11" s="454">
        <v>0</v>
      </c>
      <c r="AP11" s="454">
        <v>0</v>
      </c>
      <c r="AQ11" s="454">
        <v>0</v>
      </c>
      <c r="AR11" s="454">
        <v>0</v>
      </c>
      <c r="AS11" s="454">
        <v>0</v>
      </c>
      <c r="AT11" s="454">
        <v>0</v>
      </c>
      <c r="AU11" s="454">
        <v>438</v>
      </c>
      <c r="AV11" s="454">
        <v>8233</v>
      </c>
      <c r="AW11" s="454">
        <v>433</v>
      </c>
      <c r="AX11" s="456">
        <v>7124</v>
      </c>
    </row>
    <row r="12" spans="2:50" s="986" customFormat="1" ht="21.75" customHeight="1">
      <c r="B12" s="1041"/>
      <c r="C12" s="1099" t="s">
        <v>426</v>
      </c>
      <c r="D12" s="1099"/>
      <c r="E12" s="840"/>
      <c r="F12" s="451">
        <v>106</v>
      </c>
      <c r="G12" s="451">
        <v>222</v>
      </c>
      <c r="H12" s="451">
        <v>1</v>
      </c>
      <c r="I12" s="1042" t="s">
        <v>258</v>
      </c>
      <c r="J12" s="451">
        <v>64</v>
      </c>
      <c r="K12" s="451">
        <v>212</v>
      </c>
      <c r="L12" s="451">
        <v>0</v>
      </c>
      <c r="M12" s="451">
        <v>0</v>
      </c>
      <c r="N12" s="451">
        <v>69</v>
      </c>
      <c r="O12" s="451">
        <v>77</v>
      </c>
      <c r="P12" s="451">
        <v>3</v>
      </c>
      <c r="Q12" s="1042">
        <v>380</v>
      </c>
      <c r="R12" s="451">
        <v>46</v>
      </c>
      <c r="S12" s="451">
        <v>42</v>
      </c>
      <c r="T12" s="451">
        <v>22</v>
      </c>
      <c r="U12" s="451">
        <v>425</v>
      </c>
      <c r="V12" s="451">
        <v>0</v>
      </c>
      <c r="W12" s="452">
        <v>0</v>
      </c>
      <c r="X12" s="451">
        <v>0</v>
      </c>
      <c r="Y12" s="451">
        <v>0</v>
      </c>
      <c r="Z12" s="451">
        <v>0</v>
      </c>
      <c r="AA12" s="453">
        <v>0</v>
      </c>
      <c r="AC12" s="1041"/>
      <c r="AD12" s="1099" t="s">
        <v>426</v>
      </c>
      <c r="AE12" s="1099"/>
      <c r="AF12" s="840"/>
      <c r="AG12" s="451">
        <v>0</v>
      </c>
      <c r="AH12" s="451">
        <v>0</v>
      </c>
      <c r="AI12" s="451">
        <v>131</v>
      </c>
      <c r="AJ12" s="451">
        <v>487</v>
      </c>
      <c r="AK12" s="451">
        <v>0</v>
      </c>
      <c r="AL12" s="451">
        <v>0</v>
      </c>
      <c r="AM12" s="451">
        <v>0</v>
      </c>
      <c r="AN12" s="1042">
        <v>0</v>
      </c>
      <c r="AO12" s="451">
        <v>0</v>
      </c>
      <c r="AP12" s="451">
        <v>0</v>
      </c>
      <c r="AQ12" s="451">
        <v>0</v>
      </c>
      <c r="AR12" s="451">
        <v>0</v>
      </c>
      <c r="AS12" s="451">
        <v>0</v>
      </c>
      <c r="AT12" s="451">
        <v>0</v>
      </c>
      <c r="AU12" s="451">
        <v>204</v>
      </c>
      <c r="AV12" s="451">
        <v>7823</v>
      </c>
      <c r="AW12" s="451">
        <v>204</v>
      </c>
      <c r="AX12" s="453">
        <v>6649</v>
      </c>
    </row>
    <row r="13" spans="2:50" s="986" customFormat="1" ht="21.75" customHeight="1">
      <c r="B13" s="1039"/>
      <c r="C13" s="1260" t="s">
        <v>427</v>
      </c>
      <c r="D13" s="1260"/>
      <c r="E13" s="860"/>
      <c r="F13" s="454">
        <v>109</v>
      </c>
      <c r="G13" s="454">
        <v>229</v>
      </c>
      <c r="H13" s="454">
        <v>0</v>
      </c>
      <c r="I13" s="458">
        <v>0</v>
      </c>
      <c r="J13" s="454">
        <v>89</v>
      </c>
      <c r="K13" s="454">
        <v>229</v>
      </c>
      <c r="L13" s="454">
        <v>0</v>
      </c>
      <c r="M13" s="454">
        <v>0</v>
      </c>
      <c r="N13" s="454">
        <v>64</v>
      </c>
      <c r="O13" s="454">
        <v>109</v>
      </c>
      <c r="P13" s="454">
        <v>0</v>
      </c>
      <c r="Q13" s="454">
        <v>0</v>
      </c>
      <c r="R13" s="454">
        <v>52</v>
      </c>
      <c r="S13" s="454">
        <v>32</v>
      </c>
      <c r="T13" s="454">
        <v>22</v>
      </c>
      <c r="U13" s="454">
        <v>410</v>
      </c>
      <c r="V13" s="454">
        <v>0</v>
      </c>
      <c r="W13" s="455">
        <v>0</v>
      </c>
      <c r="X13" s="454">
        <v>0</v>
      </c>
      <c r="Y13" s="454">
        <v>0</v>
      </c>
      <c r="Z13" s="454">
        <v>0</v>
      </c>
      <c r="AA13" s="456">
        <v>0</v>
      </c>
      <c r="AC13" s="1039"/>
      <c r="AD13" s="1260" t="s">
        <v>427</v>
      </c>
      <c r="AE13" s="1260"/>
      <c r="AF13" s="860"/>
      <c r="AG13" s="454">
        <v>0</v>
      </c>
      <c r="AH13" s="454">
        <v>0</v>
      </c>
      <c r="AI13" s="454">
        <v>138</v>
      </c>
      <c r="AJ13" s="454">
        <v>305</v>
      </c>
      <c r="AK13" s="454">
        <v>0</v>
      </c>
      <c r="AL13" s="454">
        <v>0</v>
      </c>
      <c r="AM13" s="454">
        <v>0</v>
      </c>
      <c r="AN13" s="454">
        <v>0</v>
      </c>
      <c r="AO13" s="454">
        <v>37</v>
      </c>
      <c r="AP13" s="454">
        <v>45</v>
      </c>
      <c r="AQ13" s="454">
        <v>25</v>
      </c>
      <c r="AR13" s="454">
        <v>195</v>
      </c>
      <c r="AS13" s="454">
        <v>0</v>
      </c>
      <c r="AT13" s="454">
        <v>0</v>
      </c>
      <c r="AU13" s="454">
        <v>230</v>
      </c>
      <c r="AV13" s="454">
        <v>8096</v>
      </c>
      <c r="AW13" s="454">
        <v>230</v>
      </c>
      <c r="AX13" s="456">
        <v>6451</v>
      </c>
    </row>
    <row r="14" spans="2:50" s="986" customFormat="1" ht="21.75" customHeight="1">
      <c r="B14" s="1041"/>
      <c r="C14" s="1099" t="s">
        <v>428</v>
      </c>
      <c r="D14" s="1099"/>
      <c r="E14" s="840"/>
      <c r="F14" s="451">
        <v>525</v>
      </c>
      <c r="G14" s="451">
        <v>221</v>
      </c>
      <c r="H14" s="451">
        <v>5</v>
      </c>
      <c r="I14" s="457">
        <v>227</v>
      </c>
      <c r="J14" s="451">
        <v>335</v>
      </c>
      <c r="K14" s="451">
        <v>225</v>
      </c>
      <c r="L14" s="451">
        <v>3</v>
      </c>
      <c r="M14" s="1042">
        <v>2598</v>
      </c>
      <c r="N14" s="451">
        <v>763</v>
      </c>
      <c r="O14" s="451">
        <v>68</v>
      </c>
      <c r="P14" s="451">
        <v>24</v>
      </c>
      <c r="Q14" s="451">
        <v>363</v>
      </c>
      <c r="R14" s="451">
        <v>192</v>
      </c>
      <c r="S14" s="451">
        <v>187</v>
      </c>
      <c r="T14" s="451">
        <v>96</v>
      </c>
      <c r="U14" s="451">
        <v>439</v>
      </c>
      <c r="V14" s="451">
        <v>55</v>
      </c>
      <c r="W14" s="452">
        <v>360</v>
      </c>
      <c r="X14" s="451">
        <v>0</v>
      </c>
      <c r="Y14" s="451">
        <v>0</v>
      </c>
      <c r="Z14" s="451">
        <v>0</v>
      </c>
      <c r="AA14" s="453">
        <v>0</v>
      </c>
      <c r="AC14" s="1041"/>
      <c r="AD14" s="1099" t="s">
        <v>428</v>
      </c>
      <c r="AE14" s="1099"/>
      <c r="AF14" s="840"/>
      <c r="AG14" s="451">
        <v>0</v>
      </c>
      <c r="AH14" s="451">
        <v>0</v>
      </c>
      <c r="AI14" s="451">
        <v>626</v>
      </c>
      <c r="AJ14" s="451">
        <v>466</v>
      </c>
      <c r="AK14" s="451">
        <v>12</v>
      </c>
      <c r="AL14" s="451">
        <v>610</v>
      </c>
      <c r="AM14" s="451">
        <v>0</v>
      </c>
      <c r="AN14" s="451">
        <v>0</v>
      </c>
      <c r="AO14" s="451">
        <v>59</v>
      </c>
      <c r="AP14" s="451">
        <v>68</v>
      </c>
      <c r="AQ14" s="451">
        <v>96</v>
      </c>
      <c r="AR14" s="451">
        <v>196</v>
      </c>
      <c r="AS14" s="451">
        <v>0</v>
      </c>
      <c r="AT14" s="451">
        <v>0</v>
      </c>
      <c r="AU14" s="451">
        <v>1026</v>
      </c>
      <c r="AV14" s="451">
        <v>8496</v>
      </c>
      <c r="AW14" s="451">
        <v>1021</v>
      </c>
      <c r="AX14" s="453">
        <v>6901</v>
      </c>
    </row>
    <row r="15" spans="2:50" s="986" customFormat="1" ht="21.75" customHeight="1">
      <c r="B15" s="1039"/>
      <c r="C15" s="1260" t="s">
        <v>429</v>
      </c>
      <c r="D15" s="1260"/>
      <c r="E15" s="860"/>
      <c r="F15" s="454">
        <v>256</v>
      </c>
      <c r="G15" s="454">
        <v>230</v>
      </c>
      <c r="H15" s="454">
        <v>1</v>
      </c>
      <c r="I15" s="1040" t="s">
        <v>258</v>
      </c>
      <c r="J15" s="454">
        <v>150</v>
      </c>
      <c r="K15" s="454">
        <v>235</v>
      </c>
      <c r="L15" s="454">
        <v>0</v>
      </c>
      <c r="M15" s="454">
        <v>0</v>
      </c>
      <c r="N15" s="454">
        <v>293</v>
      </c>
      <c r="O15" s="454">
        <v>49</v>
      </c>
      <c r="P15" s="454">
        <v>0</v>
      </c>
      <c r="Q15" s="454">
        <v>0</v>
      </c>
      <c r="R15" s="454">
        <v>65</v>
      </c>
      <c r="S15" s="454">
        <v>28</v>
      </c>
      <c r="T15" s="454">
        <v>34</v>
      </c>
      <c r="U15" s="454">
        <v>480</v>
      </c>
      <c r="V15" s="454">
        <v>0</v>
      </c>
      <c r="W15" s="455">
        <v>0</v>
      </c>
      <c r="X15" s="454">
        <v>0</v>
      </c>
      <c r="Y15" s="454">
        <v>0</v>
      </c>
      <c r="Z15" s="454">
        <v>0</v>
      </c>
      <c r="AA15" s="456">
        <v>0</v>
      </c>
      <c r="AC15" s="1039"/>
      <c r="AD15" s="1260" t="s">
        <v>429</v>
      </c>
      <c r="AE15" s="1260"/>
      <c r="AF15" s="860"/>
      <c r="AG15" s="454">
        <v>0</v>
      </c>
      <c r="AH15" s="454">
        <v>0</v>
      </c>
      <c r="AI15" s="454">
        <v>316</v>
      </c>
      <c r="AJ15" s="454">
        <v>274</v>
      </c>
      <c r="AK15" s="454">
        <v>0</v>
      </c>
      <c r="AL15" s="454">
        <v>0</v>
      </c>
      <c r="AM15" s="454">
        <v>1</v>
      </c>
      <c r="AN15" s="1040" t="s">
        <v>258</v>
      </c>
      <c r="AO15" s="454">
        <v>0</v>
      </c>
      <c r="AP15" s="454">
        <v>0</v>
      </c>
      <c r="AQ15" s="454">
        <v>44</v>
      </c>
      <c r="AR15" s="454">
        <v>189</v>
      </c>
      <c r="AS15" s="454">
        <v>0</v>
      </c>
      <c r="AT15" s="454">
        <v>0</v>
      </c>
      <c r="AU15" s="454">
        <v>480</v>
      </c>
      <c r="AV15" s="454">
        <v>8051</v>
      </c>
      <c r="AW15" s="454">
        <v>477</v>
      </c>
      <c r="AX15" s="456">
        <v>6715</v>
      </c>
    </row>
    <row r="16" spans="2:50" s="986" customFormat="1" ht="21.75" customHeight="1">
      <c r="B16" s="1041"/>
      <c r="C16" s="1099" t="s">
        <v>430</v>
      </c>
      <c r="D16" s="1099"/>
      <c r="E16" s="840"/>
      <c r="F16" s="451">
        <v>167</v>
      </c>
      <c r="G16" s="451">
        <v>218</v>
      </c>
      <c r="H16" s="451">
        <v>0</v>
      </c>
      <c r="I16" s="457">
        <v>0</v>
      </c>
      <c r="J16" s="451">
        <v>103</v>
      </c>
      <c r="K16" s="451">
        <v>221</v>
      </c>
      <c r="L16" s="451">
        <v>0</v>
      </c>
      <c r="M16" s="451">
        <v>0</v>
      </c>
      <c r="N16" s="451">
        <v>212</v>
      </c>
      <c r="O16" s="451">
        <v>63</v>
      </c>
      <c r="P16" s="451">
        <v>0</v>
      </c>
      <c r="Q16" s="451">
        <v>0</v>
      </c>
      <c r="R16" s="451">
        <v>35</v>
      </c>
      <c r="S16" s="451">
        <v>14</v>
      </c>
      <c r="T16" s="451">
        <v>27</v>
      </c>
      <c r="U16" s="451">
        <v>418</v>
      </c>
      <c r="V16" s="451">
        <v>0</v>
      </c>
      <c r="W16" s="452">
        <v>0</v>
      </c>
      <c r="X16" s="451">
        <v>0</v>
      </c>
      <c r="Y16" s="451">
        <v>0</v>
      </c>
      <c r="Z16" s="451">
        <v>0</v>
      </c>
      <c r="AA16" s="453">
        <v>0</v>
      </c>
      <c r="AC16" s="1041"/>
      <c r="AD16" s="1099" t="s">
        <v>430</v>
      </c>
      <c r="AE16" s="1099"/>
      <c r="AF16" s="840"/>
      <c r="AG16" s="451">
        <v>0</v>
      </c>
      <c r="AH16" s="451">
        <v>0</v>
      </c>
      <c r="AI16" s="451">
        <v>190</v>
      </c>
      <c r="AJ16" s="451">
        <v>360</v>
      </c>
      <c r="AK16" s="451">
        <v>0</v>
      </c>
      <c r="AL16" s="451">
        <v>0</v>
      </c>
      <c r="AM16" s="451">
        <v>0</v>
      </c>
      <c r="AN16" s="1042">
        <v>0</v>
      </c>
      <c r="AO16" s="451">
        <v>0</v>
      </c>
      <c r="AP16" s="451">
        <v>0</v>
      </c>
      <c r="AQ16" s="451">
        <v>0</v>
      </c>
      <c r="AR16" s="451">
        <v>0</v>
      </c>
      <c r="AS16" s="451">
        <v>0</v>
      </c>
      <c r="AT16" s="451">
        <v>0</v>
      </c>
      <c r="AU16" s="451">
        <v>349</v>
      </c>
      <c r="AV16" s="451">
        <v>8076</v>
      </c>
      <c r="AW16" s="451">
        <v>349</v>
      </c>
      <c r="AX16" s="453">
        <v>6731</v>
      </c>
    </row>
    <row r="17" spans="2:51" s="986" customFormat="1" ht="21.75" customHeight="1">
      <c r="B17" s="1043"/>
      <c r="C17" s="1260" t="s">
        <v>431</v>
      </c>
      <c r="D17" s="1260"/>
      <c r="E17" s="861"/>
      <c r="F17" s="454">
        <v>587</v>
      </c>
      <c r="G17" s="454">
        <v>219</v>
      </c>
      <c r="H17" s="454">
        <v>2</v>
      </c>
      <c r="I17" s="1040" t="s">
        <v>258</v>
      </c>
      <c r="J17" s="454">
        <v>316</v>
      </c>
      <c r="K17" s="454">
        <v>232</v>
      </c>
      <c r="L17" s="454">
        <v>0</v>
      </c>
      <c r="M17" s="454">
        <v>0</v>
      </c>
      <c r="N17" s="454">
        <v>826</v>
      </c>
      <c r="O17" s="454">
        <v>66</v>
      </c>
      <c r="P17" s="454">
        <v>2</v>
      </c>
      <c r="Q17" s="1040" t="s">
        <v>258</v>
      </c>
      <c r="R17" s="454">
        <v>290</v>
      </c>
      <c r="S17" s="454">
        <v>46</v>
      </c>
      <c r="T17" s="454">
        <v>109</v>
      </c>
      <c r="U17" s="454">
        <v>532</v>
      </c>
      <c r="V17" s="454">
        <v>0</v>
      </c>
      <c r="W17" s="455">
        <v>0</v>
      </c>
      <c r="X17" s="454">
        <v>0</v>
      </c>
      <c r="Y17" s="454">
        <v>0</v>
      </c>
      <c r="Z17" s="454">
        <v>6</v>
      </c>
      <c r="AA17" s="456">
        <v>240</v>
      </c>
      <c r="AC17" s="1043"/>
      <c r="AD17" s="1260" t="s">
        <v>431</v>
      </c>
      <c r="AE17" s="1260"/>
      <c r="AF17" s="861"/>
      <c r="AG17" s="454">
        <v>76</v>
      </c>
      <c r="AH17" s="454">
        <v>60</v>
      </c>
      <c r="AI17" s="454">
        <v>639</v>
      </c>
      <c r="AJ17" s="454">
        <v>441</v>
      </c>
      <c r="AK17" s="454">
        <v>0</v>
      </c>
      <c r="AL17" s="454">
        <v>0</v>
      </c>
      <c r="AM17" s="454">
        <v>0</v>
      </c>
      <c r="AN17" s="1040">
        <v>0</v>
      </c>
      <c r="AO17" s="454">
        <v>45</v>
      </c>
      <c r="AP17" s="454">
        <v>46</v>
      </c>
      <c r="AQ17" s="454">
        <v>104</v>
      </c>
      <c r="AR17" s="454">
        <v>206</v>
      </c>
      <c r="AS17" s="454">
        <v>0</v>
      </c>
      <c r="AT17" s="454">
        <v>0</v>
      </c>
      <c r="AU17" s="454">
        <v>1056</v>
      </c>
      <c r="AV17" s="454">
        <v>9050</v>
      </c>
      <c r="AW17" s="454">
        <v>1054</v>
      </c>
      <c r="AX17" s="456">
        <v>7262</v>
      </c>
    </row>
    <row r="18" spans="2:51" s="986" customFormat="1" ht="21.75" customHeight="1">
      <c r="B18" s="1041"/>
      <c r="C18" s="1099" t="s">
        <v>432</v>
      </c>
      <c r="D18" s="1099"/>
      <c r="E18" s="840"/>
      <c r="F18" s="451">
        <v>157</v>
      </c>
      <c r="G18" s="451">
        <v>227</v>
      </c>
      <c r="H18" s="451">
        <v>1</v>
      </c>
      <c r="I18" s="1042" t="s">
        <v>258</v>
      </c>
      <c r="J18" s="451">
        <v>86</v>
      </c>
      <c r="K18" s="451">
        <v>231</v>
      </c>
      <c r="L18" s="451">
        <v>0</v>
      </c>
      <c r="M18" s="451">
        <v>0</v>
      </c>
      <c r="N18" s="451">
        <v>142</v>
      </c>
      <c r="O18" s="451">
        <v>67</v>
      </c>
      <c r="P18" s="451">
        <v>0</v>
      </c>
      <c r="Q18" s="451">
        <v>0</v>
      </c>
      <c r="R18" s="451">
        <v>51</v>
      </c>
      <c r="S18" s="451">
        <v>36</v>
      </c>
      <c r="T18" s="451">
        <v>27</v>
      </c>
      <c r="U18" s="451">
        <v>446</v>
      </c>
      <c r="V18" s="451">
        <v>0</v>
      </c>
      <c r="W18" s="452">
        <v>0</v>
      </c>
      <c r="X18" s="451">
        <v>0</v>
      </c>
      <c r="Y18" s="451">
        <v>0</v>
      </c>
      <c r="Z18" s="451">
        <v>0</v>
      </c>
      <c r="AA18" s="453">
        <v>0</v>
      </c>
      <c r="AC18" s="1041"/>
      <c r="AD18" s="1099" t="s">
        <v>432</v>
      </c>
      <c r="AE18" s="1099"/>
      <c r="AF18" s="840"/>
      <c r="AG18" s="451">
        <v>0</v>
      </c>
      <c r="AH18" s="451">
        <v>0</v>
      </c>
      <c r="AI18" s="451">
        <v>164</v>
      </c>
      <c r="AJ18" s="451">
        <v>361</v>
      </c>
      <c r="AK18" s="451">
        <v>0</v>
      </c>
      <c r="AL18" s="451">
        <v>0</v>
      </c>
      <c r="AM18" s="451">
        <v>0</v>
      </c>
      <c r="AN18" s="457">
        <v>0</v>
      </c>
      <c r="AO18" s="451">
        <v>39</v>
      </c>
      <c r="AP18" s="451">
        <v>58</v>
      </c>
      <c r="AQ18" s="451">
        <v>25</v>
      </c>
      <c r="AR18" s="451">
        <v>215</v>
      </c>
      <c r="AS18" s="451">
        <v>0</v>
      </c>
      <c r="AT18" s="451">
        <v>0</v>
      </c>
      <c r="AU18" s="451">
        <v>298</v>
      </c>
      <c r="AV18" s="451">
        <v>8688</v>
      </c>
      <c r="AW18" s="451">
        <v>297</v>
      </c>
      <c r="AX18" s="453">
        <v>6967</v>
      </c>
    </row>
    <row r="19" spans="2:51" s="986" customFormat="1" ht="21.75" customHeight="1">
      <c r="B19" s="1039"/>
      <c r="C19" s="1260" t="s">
        <v>433</v>
      </c>
      <c r="D19" s="1260"/>
      <c r="E19" s="860"/>
      <c r="F19" s="454">
        <v>251</v>
      </c>
      <c r="G19" s="454">
        <v>226</v>
      </c>
      <c r="H19" s="454">
        <v>0</v>
      </c>
      <c r="I19" s="458">
        <v>0</v>
      </c>
      <c r="J19" s="454">
        <v>150</v>
      </c>
      <c r="K19" s="454">
        <v>229</v>
      </c>
      <c r="L19" s="454">
        <v>0</v>
      </c>
      <c r="M19" s="454">
        <v>0</v>
      </c>
      <c r="N19" s="454">
        <v>282</v>
      </c>
      <c r="O19" s="454">
        <v>83</v>
      </c>
      <c r="P19" s="454">
        <v>0</v>
      </c>
      <c r="Q19" s="454">
        <v>0</v>
      </c>
      <c r="R19" s="454">
        <v>97</v>
      </c>
      <c r="S19" s="454">
        <v>202</v>
      </c>
      <c r="T19" s="454">
        <v>51</v>
      </c>
      <c r="U19" s="454">
        <v>344</v>
      </c>
      <c r="V19" s="454">
        <v>0</v>
      </c>
      <c r="W19" s="455">
        <v>0</v>
      </c>
      <c r="X19" s="454">
        <v>0</v>
      </c>
      <c r="Y19" s="454">
        <v>0</v>
      </c>
      <c r="Z19" s="454">
        <v>0</v>
      </c>
      <c r="AA19" s="456">
        <v>0</v>
      </c>
      <c r="AC19" s="1039"/>
      <c r="AD19" s="1260" t="s">
        <v>433</v>
      </c>
      <c r="AE19" s="1260"/>
      <c r="AF19" s="860"/>
      <c r="AG19" s="454">
        <v>0</v>
      </c>
      <c r="AH19" s="454">
        <v>0</v>
      </c>
      <c r="AI19" s="454">
        <v>269</v>
      </c>
      <c r="AJ19" s="454">
        <v>276</v>
      </c>
      <c r="AK19" s="454">
        <v>2</v>
      </c>
      <c r="AL19" s="1040" t="s">
        <v>258</v>
      </c>
      <c r="AM19" s="454">
        <v>0</v>
      </c>
      <c r="AN19" s="1040">
        <v>0</v>
      </c>
      <c r="AO19" s="454">
        <v>61</v>
      </c>
      <c r="AP19" s="454">
        <v>47</v>
      </c>
      <c r="AQ19" s="454">
        <v>47</v>
      </c>
      <c r="AR19" s="454">
        <v>205</v>
      </c>
      <c r="AS19" s="454">
        <v>0</v>
      </c>
      <c r="AT19" s="454">
        <v>0</v>
      </c>
      <c r="AU19" s="454">
        <v>487</v>
      </c>
      <c r="AV19" s="454">
        <v>8699</v>
      </c>
      <c r="AW19" s="454">
        <v>486</v>
      </c>
      <c r="AX19" s="456">
        <v>7026</v>
      </c>
    </row>
    <row r="20" spans="2:51" s="986" customFormat="1" ht="21.75" customHeight="1">
      <c r="B20" s="1041"/>
      <c r="C20" s="1099" t="s">
        <v>434</v>
      </c>
      <c r="D20" s="1099"/>
      <c r="E20" s="840"/>
      <c r="F20" s="451">
        <v>163</v>
      </c>
      <c r="G20" s="451">
        <v>220</v>
      </c>
      <c r="H20" s="451">
        <v>0</v>
      </c>
      <c r="I20" s="457">
        <v>0</v>
      </c>
      <c r="J20" s="451">
        <v>90</v>
      </c>
      <c r="K20" s="451">
        <v>222</v>
      </c>
      <c r="L20" s="451">
        <v>0</v>
      </c>
      <c r="M20" s="451">
        <v>0</v>
      </c>
      <c r="N20" s="451">
        <v>276</v>
      </c>
      <c r="O20" s="451">
        <v>47</v>
      </c>
      <c r="P20" s="451">
        <v>0</v>
      </c>
      <c r="Q20" s="451">
        <v>0</v>
      </c>
      <c r="R20" s="451">
        <v>52</v>
      </c>
      <c r="S20" s="451">
        <v>19</v>
      </c>
      <c r="T20" s="451">
        <v>27</v>
      </c>
      <c r="U20" s="451">
        <v>483</v>
      </c>
      <c r="V20" s="451">
        <v>0</v>
      </c>
      <c r="W20" s="452">
        <v>0</v>
      </c>
      <c r="X20" s="451">
        <v>0</v>
      </c>
      <c r="Y20" s="451">
        <v>0</v>
      </c>
      <c r="Z20" s="451">
        <v>0</v>
      </c>
      <c r="AA20" s="453">
        <v>0</v>
      </c>
      <c r="AC20" s="1041"/>
      <c r="AD20" s="1099" t="s">
        <v>434</v>
      </c>
      <c r="AE20" s="1099"/>
      <c r="AF20" s="840"/>
      <c r="AG20" s="451">
        <v>0</v>
      </c>
      <c r="AH20" s="451">
        <v>0</v>
      </c>
      <c r="AI20" s="451">
        <v>158</v>
      </c>
      <c r="AJ20" s="451">
        <v>324</v>
      </c>
      <c r="AK20" s="451">
        <v>0</v>
      </c>
      <c r="AL20" s="451">
        <v>0</v>
      </c>
      <c r="AM20" s="451">
        <v>0</v>
      </c>
      <c r="AN20" s="457">
        <v>0</v>
      </c>
      <c r="AO20" s="451">
        <v>0</v>
      </c>
      <c r="AP20" s="451">
        <v>0</v>
      </c>
      <c r="AQ20" s="451">
        <v>0</v>
      </c>
      <c r="AR20" s="451">
        <v>0</v>
      </c>
      <c r="AS20" s="451">
        <v>0</v>
      </c>
      <c r="AT20" s="451">
        <v>0</v>
      </c>
      <c r="AU20" s="451">
        <v>313</v>
      </c>
      <c r="AV20" s="451">
        <v>8575</v>
      </c>
      <c r="AW20" s="451">
        <v>313</v>
      </c>
      <c r="AX20" s="453">
        <v>7177</v>
      </c>
    </row>
    <row r="21" spans="2:51" s="986" customFormat="1" ht="21.75" customHeight="1">
      <c r="B21" s="1039"/>
      <c r="C21" s="1260" t="s">
        <v>435</v>
      </c>
      <c r="D21" s="1260"/>
      <c r="E21" s="860"/>
      <c r="F21" s="454">
        <v>300</v>
      </c>
      <c r="G21" s="454">
        <v>222</v>
      </c>
      <c r="H21" s="454">
        <v>6</v>
      </c>
      <c r="I21" s="458">
        <v>553</v>
      </c>
      <c r="J21" s="454">
        <v>265</v>
      </c>
      <c r="K21" s="454">
        <v>235</v>
      </c>
      <c r="L21" s="454">
        <v>0</v>
      </c>
      <c r="M21" s="454">
        <v>0</v>
      </c>
      <c r="N21" s="454">
        <v>382</v>
      </c>
      <c r="O21" s="454">
        <v>62</v>
      </c>
      <c r="P21" s="454">
        <v>2</v>
      </c>
      <c r="Q21" s="1040" t="s">
        <v>258</v>
      </c>
      <c r="R21" s="454">
        <v>102</v>
      </c>
      <c r="S21" s="454">
        <v>95</v>
      </c>
      <c r="T21" s="454">
        <v>40</v>
      </c>
      <c r="U21" s="454">
        <v>342</v>
      </c>
      <c r="V21" s="454">
        <v>0</v>
      </c>
      <c r="W21" s="455">
        <v>0</v>
      </c>
      <c r="X21" s="454">
        <v>0</v>
      </c>
      <c r="Y21" s="454">
        <v>0</v>
      </c>
      <c r="Z21" s="454">
        <v>0</v>
      </c>
      <c r="AA21" s="456">
        <v>0</v>
      </c>
      <c r="AC21" s="1043"/>
      <c r="AD21" s="1260" t="s">
        <v>435</v>
      </c>
      <c r="AE21" s="1260"/>
      <c r="AF21" s="861"/>
      <c r="AG21" s="454">
        <v>0</v>
      </c>
      <c r="AH21" s="454">
        <v>0</v>
      </c>
      <c r="AI21" s="454">
        <v>281</v>
      </c>
      <c r="AJ21" s="454">
        <v>408</v>
      </c>
      <c r="AK21" s="454">
        <v>0</v>
      </c>
      <c r="AL21" s="454">
        <v>0</v>
      </c>
      <c r="AM21" s="454">
        <v>0</v>
      </c>
      <c r="AN21" s="458">
        <v>0</v>
      </c>
      <c r="AO21" s="454">
        <v>0</v>
      </c>
      <c r="AP21" s="454">
        <v>0</v>
      </c>
      <c r="AQ21" s="454">
        <v>0</v>
      </c>
      <c r="AR21" s="454">
        <v>0</v>
      </c>
      <c r="AS21" s="454">
        <v>0</v>
      </c>
      <c r="AT21" s="454">
        <v>0</v>
      </c>
      <c r="AU21" s="454">
        <v>591</v>
      </c>
      <c r="AV21" s="454">
        <v>8023</v>
      </c>
      <c r="AW21" s="454">
        <v>580</v>
      </c>
      <c r="AX21" s="456">
        <v>6486</v>
      </c>
    </row>
    <row r="22" spans="2:51" s="986" customFormat="1" ht="21.75" customHeight="1">
      <c r="B22" s="1036"/>
      <c r="C22" s="1102" t="s">
        <v>436</v>
      </c>
      <c r="D22" s="1102"/>
      <c r="E22" s="842"/>
      <c r="F22" s="459">
        <v>184</v>
      </c>
      <c r="G22" s="459">
        <v>219</v>
      </c>
      <c r="H22" s="459">
        <v>0</v>
      </c>
      <c r="I22" s="460">
        <v>0</v>
      </c>
      <c r="J22" s="459">
        <v>116</v>
      </c>
      <c r="K22" s="459">
        <v>207</v>
      </c>
      <c r="L22" s="459">
        <v>0</v>
      </c>
      <c r="M22" s="459">
        <v>0</v>
      </c>
      <c r="N22" s="459">
        <v>296</v>
      </c>
      <c r="O22" s="459">
        <v>73</v>
      </c>
      <c r="P22" s="459">
        <v>0</v>
      </c>
      <c r="Q22" s="459">
        <v>0</v>
      </c>
      <c r="R22" s="459">
        <v>10</v>
      </c>
      <c r="S22" s="459">
        <v>30</v>
      </c>
      <c r="T22" s="459">
        <v>29</v>
      </c>
      <c r="U22" s="459">
        <v>330</v>
      </c>
      <c r="V22" s="459">
        <v>0</v>
      </c>
      <c r="W22" s="461">
        <v>0</v>
      </c>
      <c r="X22" s="459">
        <v>0</v>
      </c>
      <c r="Y22" s="459">
        <v>0</v>
      </c>
      <c r="Z22" s="459">
        <v>0</v>
      </c>
      <c r="AA22" s="462">
        <v>0</v>
      </c>
      <c r="AC22" s="1044"/>
      <c r="AD22" s="1099" t="s">
        <v>436</v>
      </c>
      <c r="AE22" s="1099"/>
      <c r="AF22" s="841"/>
      <c r="AG22" s="459">
        <v>0</v>
      </c>
      <c r="AH22" s="459">
        <v>0</v>
      </c>
      <c r="AI22" s="459">
        <v>189</v>
      </c>
      <c r="AJ22" s="459">
        <v>289</v>
      </c>
      <c r="AK22" s="459">
        <v>0</v>
      </c>
      <c r="AL22" s="459">
        <v>0</v>
      </c>
      <c r="AM22" s="459">
        <v>0</v>
      </c>
      <c r="AN22" s="460">
        <v>0</v>
      </c>
      <c r="AO22" s="459">
        <v>0</v>
      </c>
      <c r="AP22" s="459">
        <v>0</v>
      </c>
      <c r="AQ22" s="459">
        <v>0</v>
      </c>
      <c r="AR22" s="459">
        <v>0</v>
      </c>
      <c r="AS22" s="459">
        <v>0</v>
      </c>
      <c r="AT22" s="459">
        <v>0</v>
      </c>
      <c r="AU22" s="459">
        <v>372</v>
      </c>
      <c r="AV22" s="459">
        <v>8763</v>
      </c>
      <c r="AW22" s="459">
        <v>370</v>
      </c>
      <c r="AX22" s="462">
        <v>7312</v>
      </c>
    </row>
    <row r="23" spans="2:51" s="986" customFormat="1" ht="21.75" customHeight="1">
      <c r="B23" s="1043"/>
      <c r="C23" s="1261" t="s">
        <v>437</v>
      </c>
      <c r="D23" s="1261"/>
      <c r="E23" s="861"/>
      <c r="F23" s="463">
        <v>120</v>
      </c>
      <c r="G23" s="463">
        <v>194</v>
      </c>
      <c r="H23" s="463">
        <v>0</v>
      </c>
      <c r="I23" s="464">
        <v>0</v>
      </c>
      <c r="J23" s="463">
        <v>82</v>
      </c>
      <c r="K23" s="463">
        <v>205</v>
      </c>
      <c r="L23" s="463">
        <v>0</v>
      </c>
      <c r="M23" s="463">
        <v>0</v>
      </c>
      <c r="N23" s="463">
        <v>185</v>
      </c>
      <c r="O23" s="463">
        <v>46</v>
      </c>
      <c r="P23" s="463">
        <v>0</v>
      </c>
      <c r="Q23" s="463">
        <v>0</v>
      </c>
      <c r="R23" s="463">
        <v>17</v>
      </c>
      <c r="S23" s="463">
        <v>27</v>
      </c>
      <c r="T23" s="463">
        <v>26</v>
      </c>
      <c r="U23" s="463">
        <v>490</v>
      </c>
      <c r="V23" s="463">
        <v>0</v>
      </c>
      <c r="W23" s="465">
        <v>0</v>
      </c>
      <c r="X23" s="463">
        <v>0</v>
      </c>
      <c r="Y23" s="463">
        <v>0</v>
      </c>
      <c r="Z23" s="463">
        <v>0</v>
      </c>
      <c r="AA23" s="466">
        <v>0</v>
      </c>
      <c r="AC23" s="1043"/>
      <c r="AD23" s="1260" t="s">
        <v>437</v>
      </c>
      <c r="AE23" s="1260"/>
      <c r="AF23" s="861"/>
      <c r="AG23" s="463">
        <v>0</v>
      </c>
      <c r="AH23" s="463">
        <v>0</v>
      </c>
      <c r="AI23" s="463">
        <v>141</v>
      </c>
      <c r="AJ23" s="463">
        <v>276</v>
      </c>
      <c r="AK23" s="463">
        <v>0</v>
      </c>
      <c r="AL23" s="463">
        <v>0</v>
      </c>
      <c r="AM23" s="463">
        <v>0</v>
      </c>
      <c r="AN23" s="464">
        <v>0</v>
      </c>
      <c r="AO23" s="463">
        <v>0</v>
      </c>
      <c r="AP23" s="463">
        <v>0</v>
      </c>
      <c r="AQ23" s="463">
        <v>0</v>
      </c>
      <c r="AR23" s="463">
        <v>0</v>
      </c>
      <c r="AS23" s="463">
        <v>0</v>
      </c>
      <c r="AT23" s="463">
        <v>0</v>
      </c>
      <c r="AU23" s="463">
        <v>270</v>
      </c>
      <c r="AV23" s="463">
        <v>8674</v>
      </c>
      <c r="AW23" s="463">
        <v>270</v>
      </c>
      <c r="AX23" s="466">
        <v>7031</v>
      </c>
    </row>
    <row r="24" spans="2:51" s="986" customFormat="1" ht="21.75" customHeight="1" thickBot="1">
      <c r="B24" s="1045"/>
      <c r="C24" s="1262" t="s">
        <v>259</v>
      </c>
      <c r="D24" s="1262"/>
      <c r="E24" s="862"/>
      <c r="F24" s="467">
        <v>317</v>
      </c>
      <c r="G24" s="467">
        <v>225</v>
      </c>
      <c r="H24" s="467">
        <v>1</v>
      </c>
      <c r="I24" s="1046" t="s">
        <v>258</v>
      </c>
      <c r="J24" s="467">
        <v>170</v>
      </c>
      <c r="K24" s="467">
        <v>230</v>
      </c>
      <c r="L24" s="467">
        <v>0</v>
      </c>
      <c r="M24" s="467">
        <v>0</v>
      </c>
      <c r="N24" s="467">
        <v>367</v>
      </c>
      <c r="O24" s="467">
        <v>40</v>
      </c>
      <c r="P24" s="467">
        <v>0</v>
      </c>
      <c r="Q24" s="467">
        <v>0</v>
      </c>
      <c r="R24" s="467">
        <v>88</v>
      </c>
      <c r="S24" s="467">
        <v>29</v>
      </c>
      <c r="T24" s="467">
        <v>57</v>
      </c>
      <c r="U24" s="467">
        <v>441</v>
      </c>
      <c r="V24" s="467">
        <v>0</v>
      </c>
      <c r="W24" s="468">
        <v>0</v>
      </c>
      <c r="X24" s="467">
        <v>0</v>
      </c>
      <c r="Y24" s="467">
        <v>0</v>
      </c>
      <c r="Z24" s="467">
        <v>0</v>
      </c>
      <c r="AA24" s="469">
        <v>0</v>
      </c>
      <c r="AC24" s="1045"/>
      <c r="AD24" s="1262" t="s">
        <v>259</v>
      </c>
      <c r="AE24" s="1262"/>
      <c r="AF24" s="862"/>
      <c r="AG24" s="467">
        <v>0</v>
      </c>
      <c r="AH24" s="467">
        <v>0</v>
      </c>
      <c r="AI24" s="467">
        <v>335</v>
      </c>
      <c r="AJ24" s="467">
        <v>335</v>
      </c>
      <c r="AK24" s="467">
        <v>0</v>
      </c>
      <c r="AL24" s="467">
        <v>0</v>
      </c>
      <c r="AM24" s="467">
        <v>0</v>
      </c>
      <c r="AN24" s="1046">
        <v>0</v>
      </c>
      <c r="AO24" s="467">
        <v>25</v>
      </c>
      <c r="AP24" s="467">
        <v>125</v>
      </c>
      <c r="AQ24" s="467">
        <v>48</v>
      </c>
      <c r="AR24" s="467">
        <v>189</v>
      </c>
      <c r="AS24" s="467">
        <v>0</v>
      </c>
      <c r="AT24" s="467">
        <v>0</v>
      </c>
      <c r="AU24" s="467">
        <v>561</v>
      </c>
      <c r="AV24" s="467">
        <v>8427</v>
      </c>
      <c r="AW24" s="467">
        <v>558</v>
      </c>
      <c r="AX24" s="469">
        <v>7123</v>
      </c>
    </row>
    <row r="25" spans="2:51" s="986" customFormat="1" ht="21.75" customHeight="1" thickBot="1">
      <c r="B25" s="1047"/>
      <c r="C25" s="1263" t="s">
        <v>468</v>
      </c>
      <c r="D25" s="1263"/>
      <c r="E25" s="470"/>
      <c r="F25" s="471">
        <v>7317</v>
      </c>
      <c r="G25" s="471">
        <v>221.82602159354926</v>
      </c>
      <c r="H25" s="472">
        <v>214</v>
      </c>
      <c r="I25" s="471">
        <v>751.70093457943926</v>
      </c>
      <c r="J25" s="472">
        <v>4585</v>
      </c>
      <c r="K25" s="471">
        <v>240.21330425299891</v>
      </c>
      <c r="L25" s="471">
        <v>25</v>
      </c>
      <c r="M25" s="471">
        <v>1192.6400000000001</v>
      </c>
      <c r="N25" s="471">
        <v>10894</v>
      </c>
      <c r="O25" s="471">
        <v>70.65136772535341</v>
      </c>
      <c r="P25" s="473">
        <v>79</v>
      </c>
      <c r="Q25" s="473">
        <v>415.07594936708858</v>
      </c>
      <c r="R25" s="473">
        <v>3329</v>
      </c>
      <c r="S25" s="473">
        <v>355.77831180534696</v>
      </c>
      <c r="T25" s="473">
        <v>1541</v>
      </c>
      <c r="U25" s="473">
        <v>541.45035691109672</v>
      </c>
      <c r="V25" s="471">
        <v>55</v>
      </c>
      <c r="W25" s="474">
        <v>360</v>
      </c>
      <c r="X25" s="471">
        <v>0</v>
      </c>
      <c r="Y25" s="471">
        <v>0</v>
      </c>
      <c r="Z25" s="474">
        <v>6</v>
      </c>
      <c r="AA25" s="475">
        <v>240</v>
      </c>
      <c r="AC25" s="1047"/>
      <c r="AD25" s="1263" t="s">
        <v>468</v>
      </c>
      <c r="AE25" s="1263"/>
      <c r="AF25" s="470"/>
      <c r="AG25" s="471">
        <v>450</v>
      </c>
      <c r="AH25" s="474">
        <v>61.031111111111109</v>
      </c>
      <c r="AI25" s="473">
        <v>8926</v>
      </c>
      <c r="AJ25" s="473">
        <v>444.4466726417208</v>
      </c>
      <c r="AK25" s="473">
        <v>355</v>
      </c>
      <c r="AL25" s="473">
        <v>244.59436619718309</v>
      </c>
      <c r="AM25" s="473">
        <v>54</v>
      </c>
      <c r="AN25" s="473">
        <v>93.537037037037038</v>
      </c>
      <c r="AO25" s="473">
        <v>1131</v>
      </c>
      <c r="AP25" s="473">
        <v>112.07427055702918</v>
      </c>
      <c r="AQ25" s="473">
        <v>1449</v>
      </c>
      <c r="AR25" s="473">
        <v>204.73084886128365</v>
      </c>
      <c r="AS25" s="473">
        <v>0</v>
      </c>
      <c r="AT25" s="473">
        <v>0</v>
      </c>
      <c r="AU25" s="473">
        <v>14556</v>
      </c>
      <c r="AV25" s="473">
        <v>8427.206237977467</v>
      </c>
      <c r="AW25" s="473">
        <v>14489</v>
      </c>
      <c r="AX25" s="476">
        <v>7019.0007591966323</v>
      </c>
    </row>
    <row r="26" spans="2:51" s="986" customFormat="1" ht="21.75" customHeight="1">
      <c r="B26" s="1041"/>
      <c r="C26" s="1099" t="s">
        <v>54</v>
      </c>
      <c r="D26" s="1099"/>
      <c r="E26" s="840"/>
      <c r="F26" s="477">
        <v>24</v>
      </c>
      <c r="G26" s="477">
        <v>190</v>
      </c>
      <c r="H26" s="477">
        <v>0</v>
      </c>
      <c r="I26" s="478">
        <v>0</v>
      </c>
      <c r="J26" s="477">
        <v>18</v>
      </c>
      <c r="K26" s="477">
        <v>246</v>
      </c>
      <c r="L26" s="477">
        <v>0</v>
      </c>
      <c r="M26" s="477">
        <v>0</v>
      </c>
      <c r="N26" s="477">
        <v>22</v>
      </c>
      <c r="O26" s="477">
        <v>52</v>
      </c>
      <c r="P26" s="479">
        <v>0</v>
      </c>
      <c r="Q26" s="479">
        <v>0</v>
      </c>
      <c r="R26" s="479">
        <v>25</v>
      </c>
      <c r="S26" s="479">
        <v>401</v>
      </c>
      <c r="T26" s="479">
        <v>7</v>
      </c>
      <c r="U26" s="479">
        <v>413</v>
      </c>
      <c r="V26" s="477">
        <v>0</v>
      </c>
      <c r="W26" s="480">
        <v>0</v>
      </c>
      <c r="X26" s="477">
        <v>0</v>
      </c>
      <c r="Y26" s="477">
        <v>0</v>
      </c>
      <c r="Z26" s="477">
        <v>0</v>
      </c>
      <c r="AA26" s="481">
        <v>0</v>
      </c>
      <c r="AC26" s="1041"/>
      <c r="AD26" s="1099" t="s">
        <v>54</v>
      </c>
      <c r="AE26" s="1099"/>
      <c r="AF26" s="840"/>
      <c r="AG26" s="477">
        <v>0</v>
      </c>
      <c r="AH26" s="477">
        <v>0</v>
      </c>
      <c r="AI26" s="479">
        <v>35</v>
      </c>
      <c r="AJ26" s="479">
        <v>385</v>
      </c>
      <c r="AK26" s="479">
        <v>14</v>
      </c>
      <c r="AL26" s="479">
        <v>242</v>
      </c>
      <c r="AM26" s="479">
        <v>0</v>
      </c>
      <c r="AN26" s="479">
        <v>0</v>
      </c>
      <c r="AO26" s="479">
        <v>0</v>
      </c>
      <c r="AP26" s="479">
        <v>0</v>
      </c>
      <c r="AQ26" s="479">
        <v>0</v>
      </c>
      <c r="AR26" s="479">
        <v>0</v>
      </c>
      <c r="AS26" s="479">
        <v>0</v>
      </c>
      <c r="AT26" s="479">
        <v>0</v>
      </c>
      <c r="AU26" s="479">
        <v>50</v>
      </c>
      <c r="AV26" s="479">
        <v>7126</v>
      </c>
      <c r="AW26" s="479">
        <v>50</v>
      </c>
      <c r="AX26" s="482">
        <v>5779</v>
      </c>
    </row>
    <row r="27" spans="2:51" s="986" customFormat="1" ht="21.75" customHeight="1">
      <c r="B27" s="1039"/>
      <c r="C27" s="1261" t="s">
        <v>55</v>
      </c>
      <c r="D27" s="1261"/>
      <c r="E27" s="860"/>
      <c r="F27" s="454">
        <v>30</v>
      </c>
      <c r="G27" s="454">
        <v>234</v>
      </c>
      <c r="H27" s="454">
        <v>0</v>
      </c>
      <c r="I27" s="458">
        <v>0</v>
      </c>
      <c r="J27" s="454">
        <v>21</v>
      </c>
      <c r="K27" s="454">
        <v>257</v>
      </c>
      <c r="L27" s="454">
        <v>0</v>
      </c>
      <c r="M27" s="454">
        <v>0</v>
      </c>
      <c r="N27" s="454">
        <v>32</v>
      </c>
      <c r="O27" s="454">
        <v>68</v>
      </c>
      <c r="P27" s="454">
        <v>0</v>
      </c>
      <c r="Q27" s="454">
        <v>0</v>
      </c>
      <c r="R27" s="454">
        <v>33</v>
      </c>
      <c r="S27" s="454">
        <v>602</v>
      </c>
      <c r="T27" s="454">
        <v>6</v>
      </c>
      <c r="U27" s="454">
        <v>730</v>
      </c>
      <c r="V27" s="454">
        <v>0</v>
      </c>
      <c r="W27" s="455">
        <v>0</v>
      </c>
      <c r="X27" s="454">
        <v>0</v>
      </c>
      <c r="Y27" s="454">
        <v>0</v>
      </c>
      <c r="Z27" s="454">
        <v>0</v>
      </c>
      <c r="AA27" s="456">
        <v>0</v>
      </c>
      <c r="AC27" s="1039"/>
      <c r="AD27" s="1261" t="s">
        <v>55</v>
      </c>
      <c r="AE27" s="1261"/>
      <c r="AF27" s="860"/>
      <c r="AG27" s="454">
        <v>0</v>
      </c>
      <c r="AH27" s="454">
        <v>0</v>
      </c>
      <c r="AI27" s="454">
        <v>53</v>
      </c>
      <c r="AJ27" s="454">
        <v>485</v>
      </c>
      <c r="AK27" s="454">
        <v>17</v>
      </c>
      <c r="AL27" s="454">
        <v>75</v>
      </c>
      <c r="AM27" s="454">
        <v>0</v>
      </c>
      <c r="AN27" s="454">
        <v>0</v>
      </c>
      <c r="AO27" s="454">
        <v>0</v>
      </c>
      <c r="AP27" s="454">
        <v>0</v>
      </c>
      <c r="AQ27" s="454">
        <v>0</v>
      </c>
      <c r="AR27" s="454">
        <v>0</v>
      </c>
      <c r="AS27" s="454">
        <v>0</v>
      </c>
      <c r="AT27" s="454">
        <v>0</v>
      </c>
      <c r="AU27" s="454">
        <v>73</v>
      </c>
      <c r="AV27" s="454">
        <v>7191</v>
      </c>
      <c r="AW27" s="454">
        <v>73</v>
      </c>
      <c r="AX27" s="456">
        <v>5764</v>
      </c>
    </row>
    <row r="28" spans="2:51" s="986" customFormat="1" ht="21.75" customHeight="1">
      <c r="B28" s="1041"/>
      <c r="C28" s="1099" t="s">
        <v>385</v>
      </c>
      <c r="D28" s="1099"/>
      <c r="E28" s="840"/>
      <c r="F28" s="451">
        <v>148</v>
      </c>
      <c r="G28" s="451">
        <v>221</v>
      </c>
      <c r="H28" s="451">
        <v>0</v>
      </c>
      <c r="I28" s="457">
        <v>0</v>
      </c>
      <c r="J28" s="451">
        <v>93</v>
      </c>
      <c r="K28" s="451">
        <v>216</v>
      </c>
      <c r="L28" s="451">
        <v>0</v>
      </c>
      <c r="M28" s="451">
        <v>0</v>
      </c>
      <c r="N28" s="451">
        <v>208</v>
      </c>
      <c r="O28" s="451">
        <v>50</v>
      </c>
      <c r="P28" s="451">
        <v>0</v>
      </c>
      <c r="Q28" s="451">
        <v>0</v>
      </c>
      <c r="R28" s="451">
        <v>55</v>
      </c>
      <c r="S28" s="451">
        <v>10</v>
      </c>
      <c r="T28" s="451">
        <v>28</v>
      </c>
      <c r="U28" s="451">
        <v>361</v>
      </c>
      <c r="V28" s="451">
        <v>0</v>
      </c>
      <c r="W28" s="452">
        <v>0</v>
      </c>
      <c r="X28" s="451">
        <v>0</v>
      </c>
      <c r="Y28" s="451">
        <v>0</v>
      </c>
      <c r="Z28" s="451">
        <v>0</v>
      </c>
      <c r="AA28" s="453">
        <v>0</v>
      </c>
      <c r="AC28" s="1041"/>
      <c r="AD28" s="1099" t="s">
        <v>385</v>
      </c>
      <c r="AE28" s="1099"/>
      <c r="AF28" s="840"/>
      <c r="AG28" s="451">
        <v>0</v>
      </c>
      <c r="AH28" s="451">
        <v>0</v>
      </c>
      <c r="AI28" s="451">
        <v>178</v>
      </c>
      <c r="AJ28" s="451">
        <v>238</v>
      </c>
      <c r="AK28" s="451">
        <v>0</v>
      </c>
      <c r="AL28" s="451">
        <v>0</v>
      </c>
      <c r="AM28" s="451">
        <v>0</v>
      </c>
      <c r="AN28" s="451">
        <v>0</v>
      </c>
      <c r="AO28" s="451">
        <v>40</v>
      </c>
      <c r="AP28" s="451">
        <v>39</v>
      </c>
      <c r="AQ28" s="451">
        <v>25</v>
      </c>
      <c r="AR28" s="451">
        <v>189</v>
      </c>
      <c r="AS28" s="451">
        <v>0</v>
      </c>
      <c r="AT28" s="451">
        <v>0</v>
      </c>
      <c r="AU28" s="451">
        <v>304</v>
      </c>
      <c r="AV28" s="451">
        <v>8557</v>
      </c>
      <c r="AW28" s="451">
        <v>304</v>
      </c>
      <c r="AX28" s="453">
        <v>6908</v>
      </c>
    </row>
    <row r="29" spans="2:51" s="986" customFormat="1" ht="21.75" customHeight="1">
      <c r="B29" s="1039"/>
      <c r="C29" s="1260" t="s">
        <v>386</v>
      </c>
      <c r="D29" s="1260"/>
      <c r="E29" s="860"/>
      <c r="F29" s="454">
        <v>88</v>
      </c>
      <c r="G29" s="454">
        <v>239</v>
      </c>
      <c r="H29" s="454">
        <v>2</v>
      </c>
      <c r="I29" s="1040" t="s">
        <v>258</v>
      </c>
      <c r="J29" s="454">
        <v>32</v>
      </c>
      <c r="K29" s="454">
        <v>180</v>
      </c>
      <c r="L29" s="454">
        <v>0</v>
      </c>
      <c r="M29" s="454">
        <v>0</v>
      </c>
      <c r="N29" s="454">
        <v>104</v>
      </c>
      <c r="O29" s="454">
        <v>81</v>
      </c>
      <c r="P29" s="454">
        <v>0</v>
      </c>
      <c r="Q29" s="454">
        <v>0</v>
      </c>
      <c r="R29" s="454">
        <v>28</v>
      </c>
      <c r="S29" s="454">
        <v>269</v>
      </c>
      <c r="T29" s="454">
        <v>20</v>
      </c>
      <c r="U29" s="454">
        <v>328</v>
      </c>
      <c r="V29" s="454">
        <v>0</v>
      </c>
      <c r="W29" s="455">
        <v>0</v>
      </c>
      <c r="X29" s="454">
        <v>0</v>
      </c>
      <c r="Y29" s="454">
        <v>0</v>
      </c>
      <c r="Z29" s="454">
        <v>0</v>
      </c>
      <c r="AA29" s="456">
        <v>0</v>
      </c>
      <c r="AC29" s="1039"/>
      <c r="AD29" s="1260" t="s">
        <v>386</v>
      </c>
      <c r="AE29" s="1260"/>
      <c r="AF29" s="860"/>
      <c r="AG29" s="454">
        <v>0</v>
      </c>
      <c r="AH29" s="454">
        <v>0</v>
      </c>
      <c r="AI29" s="454">
        <v>58</v>
      </c>
      <c r="AJ29" s="454">
        <v>356</v>
      </c>
      <c r="AK29" s="454">
        <v>0</v>
      </c>
      <c r="AL29" s="1040">
        <v>0</v>
      </c>
      <c r="AM29" s="454">
        <v>0</v>
      </c>
      <c r="AN29" s="454">
        <v>0</v>
      </c>
      <c r="AO29" s="454">
        <v>0</v>
      </c>
      <c r="AP29" s="454">
        <v>0</v>
      </c>
      <c r="AQ29" s="454">
        <v>0</v>
      </c>
      <c r="AR29" s="454">
        <v>0</v>
      </c>
      <c r="AS29" s="454">
        <v>0</v>
      </c>
      <c r="AT29" s="454">
        <v>0</v>
      </c>
      <c r="AU29" s="454">
        <v>153</v>
      </c>
      <c r="AV29" s="454">
        <v>8099</v>
      </c>
      <c r="AW29" s="454">
        <v>151</v>
      </c>
      <c r="AX29" s="456">
        <v>6958</v>
      </c>
    </row>
    <row r="30" spans="2:51" s="987" customFormat="1" ht="21.75" customHeight="1">
      <c r="B30" s="1041"/>
      <c r="C30" s="1099" t="s">
        <v>387</v>
      </c>
      <c r="D30" s="1099"/>
      <c r="E30" s="840"/>
      <c r="F30" s="451">
        <v>86</v>
      </c>
      <c r="G30" s="451">
        <v>218</v>
      </c>
      <c r="H30" s="451">
        <v>0</v>
      </c>
      <c r="I30" s="457">
        <v>0</v>
      </c>
      <c r="J30" s="451">
        <v>52</v>
      </c>
      <c r="K30" s="451">
        <v>163</v>
      </c>
      <c r="L30" s="451">
        <v>0</v>
      </c>
      <c r="M30" s="451">
        <v>0</v>
      </c>
      <c r="N30" s="451">
        <v>96</v>
      </c>
      <c r="O30" s="451">
        <v>57</v>
      </c>
      <c r="P30" s="451">
        <v>0</v>
      </c>
      <c r="Q30" s="451">
        <v>0</v>
      </c>
      <c r="R30" s="451">
        <v>0</v>
      </c>
      <c r="S30" s="451">
        <v>0</v>
      </c>
      <c r="T30" s="451">
        <v>16</v>
      </c>
      <c r="U30" s="451">
        <v>325</v>
      </c>
      <c r="V30" s="451">
        <v>0</v>
      </c>
      <c r="W30" s="452">
        <v>0</v>
      </c>
      <c r="X30" s="451">
        <v>0</v>
      </c>
      <c r="Y30" s="451">
        <v>0</v>
      </c>
      <c r="Z30" s="451">
        <v>0</v>
      </c>
      <c r="AA30" s="453">
        <v>0</v>
      </c>
      <c r="AC30" s="1041"/>
      <c r="AD30" s="1099" t="s">
        <v>387</v>
      </c>
      <c r="AE30" s="1099"/>
      <c r="AF30" s="840"/>
      <c r="AG30" s="451">
        <v>0</v>
      </c>
      <c r="AH30" s="451">
        <v>0</v>
      </c>
      <c r="AI30" s="451">
        <v>86</v>
      </c>
      <c r="AJ30" s="451">
        <v>196</v>
      </c>
      <c r="AK30" s="451">
        <v>0</v>
      </c>
      <c r="AL30" s="457">
        <v>0</v>
      </c>
      <c r="AM30" s="451">
        <v>0</v>
      </c>
      <c r="AN30" s="451">
        <v>0</v>
      </c>
      <c r="AO30" s="451">
        <v>0</v>
      </c>
      <c r="AP30" s="451">
        <v>0</v>
      </c>
      <c r="AQ30" s="451">
        <v>0</v>
      </c>
      <c r="AR30" s="451">
        <v>0</v>
      </c>
      <c r="AS30" s="451">
        <v>0</v>
      </c>
      <c r="AT30" s="451">
        <v>0</v>
      </c>
      <c r="AU30" s="451">
        <v>147</v>
      </c>
      <c r="AV30" s="451">
        <v>8232</v>
      </c>
      <c r="AW30" s="451">
        <v>146</v>
      </c>
      <c r="AX30" s="453">
        <v>6978</v>
      </c>
      <c r="AY30" s="986"/>
    </row>
    <row r="31" spans="2:51" s="987" customFormat="1" ht="21.75" customHeight="1">
      <c r="B31" s="1039"/>
      <c r="C31" s="1260" t="s">
        <v>388</v>
      </c>
      <c r="D31" s="1260"/>
      <c r="E31" s="860"/>
      <c r="F31" s="454">
        <v>77</v>
      </c>
      <c r="G31" s="454">
        <v>199</v>
      </c>
      <c r="H31" s="454">
        <v>0</v>
      </c>
      <c r="I31" s="458">
        <v>0</v>
      </c>
      <c r="J31" s="454">
        <v>51</v>
      </c>
      <c r="K31" s="454">
        <v>198</v>
      </c>
      <c r="L31" s="454">
        <v>0</v>
      </c>
      <c r="M31" s="454">
        <v>0</v>
      </c>
      <c r="N31" s="454">
        <v>72</v>
      </c>
      <c r="O31" s="454">
        <v>36</v>
      </c>
      <c r="P31" s="454">
        <v>0</v>
      </c>
      <c r="Q31" s="454">
        <v>0</v>
      </c>
      <c r="R31" s="454">
        <v>0</v>
      </c>
      <c r="S31" s="454">
        <v>0</v>
      </c>
      <c r="T31" s="454">
        <v>15</v>
      </c>
      <c r="U31" s="454">
        <v>335</v>
      </c>
      <c r="V31" s="454">
        <v>0</v>
      </c>
      <c r="W31" s="455">
        <v>0</v>
      </c>
      <c r="X31" s="454">
        <v>0</v>
      </c>
      <c r="Y31" s="454">
        <v>0</v>
      </c>
      <c r="Z31" s="454">
        <v>0</v>
      </c>
      <c r="AA31" s="456">
        <v>0</v>
      </c>
      <c r="AC31" s="1039"/>
      <c r="AD31" s="1260" t="s">
        <v>388</v>
      </c>
      <c r="AE31" s="1260"/>
      <c r="AF31" s="860"/>
      <c r="AG31" s="454">
        <v>0</v>
      </c>
      <c r="AH31" s="454">
        <v>0</v>
      </c>
      <c r="AI31" s="454">
        <v>61</v>
      </c>
      <c r="AJ31" s="454">
        <v>231</v>
      </c>
      <c r="AK31" s="454">
        <v>0</v>
      </c>
      <c r="AL31" s="458">
        <v>0</v>
      </c>
      <c r="AM31" s="454">
        <v>0</v>
      </c>
      <c r="AN31" s="1040">
        <v>0</v>
      </c>
      <c r="AO31" s="454">
        <v>0</v>
      </c>
      <c r="AP31" s="454">
        <v>0</v>
      </c>
      <c r="AQ31" s="454">
        <v>0</v>
      </c>
      <c r="AR31" s="454">
        <v>0</v>
      </c>
      <c r="AS31" s="454">
        <v>0</v>
      </c>
      <c r="AT31" s="454">
        <v>0</v>
      </c>
      <c r="AU31" s="454">
        <v>137</v>
      </c>
      <c r="AV31" s="454">
        <v>8084</v>
      </c>
      <c r="AW31" s="454">
        <v>137</v>
      </c>
      <c r="AX31" s="456">
        <v>6817</v>
      </c>
      <c r="AY31" s="986"/>
    </row>
    <row r="32" spans="2:51" s="987" customFormat="1" ht="21.75" customHeight="1">
      <c r="B32" s="1041"/>
      <c r="C32" s="1099" t="s">
        <v>389</v>
      </c>
      <c r="D32" s="1099"/>
      <c r="E32" s="840"/>
      <c r="F32" s="451">
        <v>43</v>
      </c>
      <c r="G32" s="451">
        <v>257</v>
      </c>
      <c r="H32" s="451">
        <v>0</v>
      </c>
      <c r="I32" s="457">
        <v>0</v>
      </c>
      <c r="J32" s="451">
        <v>25</v>
      </c>
      <c r="K32" s="451">
        <v>201</v>
      </c>
      <c r="L32" s="451">
        <v>0</v>
      </c>
      <c r="M32" s="451">
        <v>0</v>
      </c>
      <c r="N32" s="451">
        <v>54</v>
      </c>
      <c r="O32" s="451">
        <v>36</v>
      </c>
      <c r="P32" s="451">
        <v>0</v>
      </c>
      <c r="Q32" s="451">
        <v>0</v>
      </c>
      <c r="R32" s="451">
        <v>0</v>
      </c>
      <c r="S32" s="451">
        <v>0</v>
      </c>
      <c r="T32" s="451">
        <v>13</v>
      </c>
      <c r="U32" s="451">
        <v>315</v>
      </c>
      <c r="V32" s="451">
        <v>0</v>
      </c>
      <c r="W32" s="452">
        <v>0</v>
      </c>
      <c r="X32" s="451">
        <v>0</v>
      </c>
      <c r="Y32" s="451">
        <v>0</v>
      </c>
      <c r="Z32" s="451">
        <v>0</v>
      </c>
      <c r="AA32" s="453">
        <v>0</v>
      </c>
      <c r="AC32" s="1041"/>
      <c r="AD32" s="1099" t="s">
        <v>389</v>
      </c>
      <c r="AE32" s="1099"/>
      <c r="AF32" s="840"/>
      <c r="AG32" s="451">
        <v>0</v>
      </c>
      <c r="AH32" s="451">
        <v>0</v>
      </c>
      <c r="AI32" s="451">
        <v>39</v>
      </c>
      <c r="AJ32" s="451">
        <v>109</v>
      </c>
      <c r="AK32" s="451">
        <v>0</v>
      </c>
      <c r="AL32" s="1042">
        <v>0</v>
      </c>
      <c r="AM32" s="451">
        <v>0</v>
      </c>
      <c r="AN32" s="1042">
        <v>0</v>
      </c>
      <c r="AO32" s="451">
        <v>0</v>
      </c>
      <c r="AP32" s="451">
        <v>0</v>
      </c>
      <c r="AQ32" s="451">
        <v>0</v>
      </c>
      <c r="AR32" s="451">
        <v>0</v>
      </c>
      <c r="AS32" s="451">
        <v>0</v>
      </c>
      <c r="AT32" s="451">
        <v>0</v>
      </c>
      <c r="AU32" s="451">
        <v>90</v>
      </c>
      <c r="AV32" s="451">
        <v>7783</v>
      </c>
      <c r="AW32" s="451">
        <v>89</v>
      </c>
      <c r="AX32" s="453">
        <v>6792</v>
      </c>
      <c r="AY32" s="986"/>
    </row>
    <row r="33" spans="2:51" s="987" customFormat="1" ht="21.75" customHeight="1">
      <c r="B33" s="1039"/>
      <c r="C33" s="1260" t="s">
        <v>390</v>
      </c>
      <c r="D33" s="1260"/>
      <c r="E33" s="860"/>
      <c r="F33" s="454">
        <v>62</v>
      </c>
      <c r="G33" s="454">
        <v>219</v>
      </c>
      <c r="H33" s="454">
        <v>0</v>
      </c>
      <c r="I33" s="458">
        <v>0</v>
      </c>
      <c r="J33" s="454">
        <v>47</v>
      </c>
      <c r="K33" s="454">
        <v>137</v>
      </c>
      <c r="L33" s="454">
        <v>0</v>
      </c>
      <c r="M33" s="454">
        <v>0</v>
      </c>
      <c r="N33" s="454">
        <v>58</v>
      </c>
      <c r="O33" s="454">
        <v>58</v>
      </c>
      <c r="P33" s="454">
        <v>0</v>
      </c>
      <c r="Q33" s="454">
        <v>0</v>
      </c>
      <c r="R33" s="454">
        <v>0</v>
      </c>
      <c r="S33" s="454">
        <v>0</v>
      </c>
      <c r="T33" s="454">
        <v>15</v>
      </c>
      <c r="U33" s="454">
        <v>267</v>
      </c>
      <c r="V33" s="454">
        <v>0</v>
      </c>
      <c r="W33" s="455">
        <v>0</v>
      </c>
      <c r="X33" s="454">
        <v>0</v>
      </c>
      <c r="Y33" s="454">
        <v>0</v>
      </c>
      <c r="Z33" s="454">
        <v>0</v>
      </c>
      <c r="AA33" s="456">
        <v>0</v>
      </c>
      <c r="AC33" s="1039"/>
      <c r="AD33" s="1260" t="s">
        <v>390</v>
      </c>
      <c r="AE33" s="1260"/>
      <c r="AF33" s="860"/>
      <c r="AG33" s="454">
        <v>0</v>
      </c>
      <c r="AH33" s="454">
        <v>0</v>
      </c>
      <c r="AI33" s="454">
        <v>41</v>
      </c>
      <c r="AJ33" s="454">
        <v>156</v>
      </c>
      <c r="AK33" s="454">
        <v>0</v>
      </c>
      <c r="AL33" s="454">
        <v>0</v>
      </c>
      <c r="AM33" s="454">
        <v>0</v>
      </c>
      <c r="AN33" s="454">
        <v>0</v>
      </c>
      <c r="AO33" s="454">
        <v>0</v>
      </c>
      <c r="AP33" s="454">
        <v>0</v>
      </c>
      <c r="AQ33" s="454">
        <v>0</v>
      </c>
      <c r="AR33" s="454">
        <v>0</v>
      </c>
      <c r="AS33" s="454">
        <v>0</v>
      </c>
      <c r="AT33" s="454">
        <v>0</v>
      </c>
      <c r="AU33" s="454">
        <v>108</v>
      </c>
      <c r="AV33" s="454">
        <v>8449</v>
      </c>
      <c r="AW33" s="454">
        <v>108</v>
      </c>
      <c r="AX33" s="456">
        <v>7203</v>
      </c>
      <c r="AY33" s="986"/>
    </row>
    <row r="34" spans="2:51" s="987" customFormat="1" ht="21.75" customHeight="1">
      <c r="B34" s="1041"/>
      <c r="C34" s="1099" t="s">
        <v>391</v>
      </c>
      <c r="D34" s="1099"/>
      <c r="E34" s="840"/>
      <c r="F34" s="451">
        <v>66</v>
      </c>
      <c r="G34" s="451">
        <v>236</v>
      </c>
      <c r="H34" s="451">
        <v>0</v>
      </c>
      <c r="I34" s="457">
        <v>0</v>
      </c>
      <c r="J34" s="451">
        <v>48</v>
      </c>
      <c r="K34" s="451">
        <v>172</v>
      </c>
      <c r="L34" s="451">
        <v>0</v>
      </c>
      <c r="M34" s="451">
        <v>0</v>
      </c>
      <c r="N34" s="451">
        <v>48</v>
      </c>
      <c r="O34" s="451">
        <v>81</v>
      </c>
      <c r="P34" s="451">
        <v>1</v>
      </c>
      <c r="Q34" s="1042" t="s">
        <v>258</v>
      </c>
      <c r="R34" s="451">
        <v>2</v>
      </c>
      <c r="S34" s="1042" t="s">
        <v>258</v>
      </c>
      <c r="T34" s="451">
        <v>14</v>
      </c>
      <c r="U34" s="451">
        <v>268</v>
      </c>
      <c r="V34" s="451">
        <v>0</v>
      </c>
      <c r="W34" s="452">
        <v>0</v>
      </c>
      <c r="X34" s="451">
        <v>0</v>
      </c>
      <c r="Y34" s="451">
        <v>0</v>
      </c>
      <c r="Z34" s="451">
        <v>0</v>
      </c>
      <c r="AA34" s="453">
        <v>0</v>
      </c>
      <c r="AC34" s="1041"/>
      <c r="AD34" s="1099" t="s">
        <v>391</v>
      </c>
      <c r="AE34" s="1099"/>
      <c r="AF34" s="840"/>
      <c r="AG34" s="451">
        <v>0</v>
      </c>
      <c r="AH34" s="451">
        <v>0</v>
      </c>
      <c r="AI34" s="451">
        <v>44</v>
      </c>
      <c r="AJ34" s="451">
        <v>346</v>
      </c>
      <c r="AK34" s="451">
        <v>0</v>
      </c>
      <c r="AL34" s="451">
        <v>0</v>
      </c>
      <c r="AM34" s="451">
        <v>0</v>
      </c>
      <c r="AN34" s="451">
        <v>0</v>
      </c>
      <c r="AO34" s="451">
        <v>0</v>
      </c>
      <c r="AP34" s="451">
        <v>0</v>
      </c>
      <c r="AQ34" s="451">
        <v>0</v>
      </c>
      <c r="AR34" s="451">
        <v>0</v>
      </c>
      <c r="AS34" s="451">
        <v>0</v>
      </c>
      <c r="AT34" s="451">
        <v>0</v>
      </c>
      <c r="AU34" s="451">
        <v>112</v>
      </c>
      <c r="AV34" s="451">
        <v>8463</v>
      </c>
      <c r="AW34" s="451">
        <v>111</v>
      </c>
      <c r="AX34" s="453">
        <v>7236</v>
      </c>
      <c r="AY34" s="986"/>
    </row>
    <row r="35" spans="2:51" s="987" customFormat="1" ht="21.75" customHeight="1">
      <c r="B35" s="1039"/>
      <c r="C35" s="1260" t="s">
        <v>392</v>
      </c>
      <c r="D35" s="1260"/>
      <c r="E35" s="860"/>
      <c r="F35" s="454">
        <v>101</v>
      </c>
      <c r="G35" s="454">
        <v>223</v>
      </c>
      <c r="H35" s="454">
        <v>1</v>
      </c>
      <c r="I35" s="1040" t="s">
        <v>258</v>
      </c>
      <c r="J35" s="454">
        <v>61</v>
      </c>
      <c r="K35" s="454">
        <v>205</v>
      </c>
      <c r="L35" s="454">
        <v>0</v>
      </c>
      <c r="M35" s="454">
        <v>0</v>
      </c>
      <c r="N35" s="454">
        <v>116</v>
      </c>
      <c r="O35" s="454">
        <v>73</v>
      </c>
      <c r="P35" s="454">
        <v>0</v>
      </c>
      <c r="Q35" s="458">
        <v>0</v>
      </c>
      <c r="R35" s="454">
        <v>29</v>
      </c>
      <c r="S35" s="454">
        <v>1061</v>
      </c>
      <c r="T35" s="454">
        <v>24</v>
      </c>
      <c r="U35" s="454">
        <v>346</v>
      </c>
      <c r="V35" s="454">
        <v>0</v>
      </c>
      <c r="W35" s="455">
        <v>0</v>
      </c>
      <c r="X35" s="454">
        <v>0</v>
      </c>
      <c r="Y35" s="454">
        <v>0</v>
      </c>
      <c r="Z35" s="454">
        <v>0</v>
      </c>
      <c r="AA35" s="456">
        <v>0</v>
      </c>
      <c r="AC35" s="1039"/>
      <c r="AD35" s="1260" t="s">
        <v>392</v>
      </c>
      <c r="AE35" s="1260"/>
      <c r="AF35" s="860"/>
      <c r="AG35" s="454">
        <v>0</v>
      </c>
      <c r="AH35" s="454">
        <v>0</v>
      </c>
      <c r="AI35" s="454">
        <v>74</v>
      </c>
      <c r="AJ35" s="454">
        <v>221</v>
      </c>
      <c r="AK35" s="454">
        <v>16</v>
      </c>
      <c r="AL35" s="454">
        <v>424</v>
      </c>
      <c r="AM35" s="454">
        <v>0</v>
      </c>
      <c r="AN35" s="1040">
        <v>0</v>
      </c>
      <c r="AO35" s="454">
        <v>12</v>
      </c>
      <c r="AP35" s="454">
        <v>252</v>
      </c>
      <c r="AQ35" s="454">
        <v>0</v>
      </c>
      <c r="AR35" s="454">
        <v>0</v>
      </c>
      <c r="AS35" s="454">
        <v>0</v>
      </c>
      <c r="AT35" s="454">
        <v>0</v>
      </c>
      <c r="AU35" s="454">
        <v>200</v>
      </c>
      <c r="AV35" s="454">
        <v>8398</v>
      </c>
      <c r="AW35" s="454">
        <v>199</v>
      </c>
      <c r="AX35" s="456">
        <v>7185</v>
      </c>
      <c r="AY35" s="986"/>
    </row>
    <row r="36" spans="2:51" s="987" customFormat="1" ht="21.75" customHeight="1">
      <c r="B36" s="1038"/>
      <c r="C36" s="1099" t="s">
        <v>393</v>
      </c>
      <c r="D36" s="1099"/>
      <c r="E36" s="843"/>
      <c r="F36" s="451">
        <v>63</v>
      </c>
      <c r="G36" s="451">
        <v>242</v>
      </c>
      <c r="H36" s="451">
        <v>0</v>
      </c>
      <c r="I36" s="457">
        <v>0</v>
      </c>
      <c r="J36" s="451">
        <v>41</v>
      </c>
      <c r="K36" s="451">
        <v>207</v>
      </c>
      <c r="L36" s="451">
        <v>0</v>
      </c>
      <c r="M36" s="451">
        <v>0</v>
      </c>
      <c r="N36" s="451">
        <v>84</v>
      </c>
      <c r="O36" s="451">
        <v>55</v>
      </c>
      <c r="P36" s="451">
        <v>0</v>
      </c>
      <c r="Q36" s="457">
        <v>0</v>
      </c>
      <c r="R36" s="451">
        <v>28</v>
      </c>
      <c r="S36" s="451">
        <v>32</v>
      </c>
      <c r="T36" s="451">
        <v>20</v>
      </c>
      <c r="U36" s="451">
        <v>336</v>
      </c>
      <c r="V36" s="451">
        <v>0</v>
      </c>
      <c r="W36" s="452">
        <v>0</v>
      </c>
      <c r="X36" s="451">
        <v>0</v>
      </c>
      <c r="Y36" s="451">
        <v>0</v>
      </c>
      <c r="Z36" s="451">
        <v>0</v>
      </c>
      <c r="AA36" s="453">
        <v>0</v>
      </c>
      <c r="AC36" s="1038"/>
      <c r="AD36" s="1099" t="s">
        <v>393</v>
      </c>
      <c r="AE36" s="1099"/>
      <c r="AF36" s="843"/>
      <c r="AG36" s="451">
        <v>0</v>
      </c>
      <c r="AH36" s="451">
        <v>0</v>
      </c>
      <c r="AI36" s="451">
        <v>50</v>
      </c>
      <c r="AJ36" s="451">
        <v>206</v>
      </c>
      <c r="AK36" s="451">
        <v>0</v>
      </c>
      <c r="AL36" s="451">
        <v>0</v>
      </c>
      <c r="AM36" s="451">
        <v>0</v>
      </c>
      <c r="AN36" s="451">
        <v>0</v>
      </c>
      <c r="AO36" s="451">
        <v>0</v>
      </c>
      <c r="AP36" s="451">
        <v>0</v>
      </c>
      <c r="AQ36" s="451">
        <v>0</v>
      </c>
      <c r="AR36" s="451">
        <v>0</v>
      </c>
      <c r="AS36" s="451">
        <v>0</v>
      </c>
      <c r="AT36" s="451">
        <v>0</v>
      </c>
      <c r="AU36" s="451">
        <v>147</v>
      </c>
      <c r="AV36" s="451">
        <v>7906</v>
      </c>
      <c r="AW36" s="451">
        <v>147</v>
      </c>
      <c r="AX36" s="453">
        <v>6746</v>
      </c>
      <c r="AY36" s="986"/>
    </row>
    <row r="37" spans="2:51" s="987" customFormat="1" ht="21.75" customHeight="1">
      <c r="B37" s="1039"/>
      <c r="C37" s="1260" t="s">
        <v>394</v>
      </c>
      <c r="D37" s="1260"/>
      <c r="E37" s="860"/>
      <c r="F37" s="454">
        <v>53</v>
      </c>
      <c r="G37" s="454">
        <v>253</v>
      </c>
      <c r="H37" s="454">
        <v>0</v>
      </c>
      <c r="I37" s="458">
        <v>0</v>
      </c>
      <c r="J37" s="454">
        <v>30</v>
      </c>
      <c r="K37" s="454">
        <v>166</v>
      </c>
      <c r="L37" s="454">
        <v>0</v>
      </c>
      <c r="M37" s="454">
        <v>0</v>
      </c>
      <c r="N37" s="454">
        <v>42</v>
      </c>
      <c r="O37" s="454">
        <v>71</v>
      </c>
      <c r="P37" s="454">
        <v>0</v>
      </c>
      <c r="Q37" s="458">
        <v>0</v>
      </c>
      <c r="R37" s="454">
        <v>15</v>
      </c>
      <c r="S37" s="454">
        <v>32</v>
      </c>
      <c r="T37" s="454">
        <v>16</v>
      </c>
      <c r="U37" s="454">
        <v>421</v>
      </c>
      <c r="V37" s="454">
        <v>0</v>
      </c>
      <c r="W37" s="455">
        <v>0</v>
      </c>
      <c r="X37" s="454">
        <v>0</v>
      </c>
      <c r="Y37" s="454">
        <v>0</v>
      </c>
      <c r="Z37" s="454">
        <v>0</v>
      </c>
      <c r="AA37" s="456">
        <v>0</v>
      </c>
      <c r="AC37" s="1039"/>
      <c r="AD37" s="1260" t="s">
        <v>394</v>
      </c>
      <c r="AE37" s="1260"/>
      <c r="AF37" s="860"/>
      <c r="AG37" s="454">
        <v>0</v>
      </c>
      <c r="AH37" s="454">
        <v>0</v>
      </c>
      <c r="AI37" s="454">
        <v>28</v>
      </c>
      <c r="AJ37" s="454">
        <v>110</v>
      </c>
      <c r="AK37" s="454">
        <v>0</v>
      </c>
      <c r="AL37" s="454">
        <v>0</v>
      </c>
      <c r="AM37" s="454">
        <v>0</v>
      </c>
      <c r="AN37" s="454">
        <v>0</v>
      </c>
      <c r="AO37" s="454">
        <v>0</v>
      </c>
      <c r="AP37" s="454">
        <v>0</v>
      </c>
      <c r="AQ37" s="454">
        <v>0</v>
      </c>
      <c r="AR37" s="454">
        <v>0</v>
      </c>
      <c r="AS37" s="454">
        <v>0</v>
      </c>
      <c r="AT37" s="454">
        <v>0</v>
      </c>
      <c r="AU37" s="454">
        <v>104</v>
      </c>
      <c r="AV37" s="454">
        <v>8452</v>
      </c>
      <c r="AW37" s="454">
        <v>104</v>
      </c>
      <c r="AX37" s="456">
        <v>7034</v>
      </c>
      <c r="AY37" s="986"/>
    </row>
    <row r="38" spans="2:51" s="987" customFormat="1" ht="21.75" customHeight="1">
      <c r="B38" s="1041"/>
      <c r="C38" s="1099" t="s">
        <v>395</v>
      </c>
      <c r="D38" s="1099"/>
      <c r="E38" s="840"/>
      <c r="F38" s="451">
        <v>103</v>
      </c>
      <c r="G38" s="451">
        <v>207</v>
      </c>
      <c r="H38" s="451">
        <v>0</v>
      </c>
      <c r="I38" s="457">
        <v>0</v>
      </c>
      <c r="J38" s="451">
        <v>43</v>
      </c>
      <c r="K38" s="451">
        <v>184</v>
      </c>
      <c r="L38" s="451">
        <v>0</v>
      </c>
      <c r="M38" s="451">
        <v>0</v>
      </c>
      <c r="N38" s="451">
        <v>159</v>
      </c>
      <c r="O38" s="451">
        <v>148</v>
      </c>
      <c r="P38" s="451">
        <v>1</v>
      </c>
      <c r="Q38" s="1042" t="s">
        <v>258</v>
      </c>
      <c r="R38" s="451">
        <v>12</v>
      </c>
      <c r="S38" s="451">
        <v>98</v>
      </c>
      <c r="T38" s="451">
        <v>20</v>
      </c>
      <c r="U38" s="451">
        <v>299</v>
      </c>
      <c r="V38" s="451">
        <v>0</v>
      </c>
      <c r="W38" s="452">
        <v>0</v>
      </c>
      <c r="X38" s="451">
        <v>7</v>
      </c>
      <c r="Y38" s="451">
        <v>661</v>
      </c>
      <c r="Z38" s="451">
        <v>0</v>
      </c>
      <c r="AA38" s="453">
        <v>0</v>
      </c>
      <c r="AC38" s="1041"/>
      <c r="AD38" s="1099" t="s">
        <v>395</v>
      </c>
      <c r="AE38" s="1099"/>
      <c r="AF38" s="840"/>
      <c r="AG38" s="451">
        <v>0</v>
      </c>
      <c r="AH38" s="451">
        <v>0</v>
      </c>
      <c r="AI38" s="451">
        <v>40</v>
      </c>
      <c r="AJ38" s="451">
        <v>376</v>
      </c>
      <c r="AK38" s="451">
        <v>11</v>
      </c>
      <c r="AL38" s="451">
        <v>144</v>
      </c>
      <c r="AM38" s="451">
        <v>0</v>
      </c>
      <c r="AN38" s="1042">
        <v>0</v>
      </c>
      <c r="AO38" s="451">
        <v>0</v>
      </c>
      <c r="AP38" s="451">
        <v>0</v>
      </c>
      <c r="AQ38" s="451">
        <v>0</v>
      </c>
      <c r="AR38" s="451">
        <v>0</v>
      </c>
      <c r="AS38" s="451">
        <v>0</v>
      </c>
      <c r="AT38" s="451">
        <v>0</v>
      </c>
      <c r="AU38" s="451">
        <v>185</v>
      </c>
      <c r="AV38" s="451">
        <v>8004</v>
      </c>
      <c r="AW38" s="451">
        <v>185</v>
      </c>
      <c r="AX38" s="453">
        <v>6806</v>
      </c>
      <c r="AY38" s="986"/>
    </row>
    <row r="39" spans="2:51" s="987" customFormat="1" ht="21.75" customHeight="1">
      <c r="B39" s="1039"/>
      <c r="C39" s="1260" t="s">
        <v>396</v>
      </c>
      <c r="D39" s="1260"/>
      <c r="E39" s="860"/>
      <c r="F39" s="454">
        <v>34</v>
      </c>
      <c r="G39" s="454">
        <v>191</v>
      </c>
      <c r="H39" s="454">
        <v>0</v>
      </c>
      <c r="I39" s="458">
        <v>0</v>
      </c>
      <c r="J39" s="454">
        <v>22</v>
      </c>
      <c r="K39" s="454">
        <v>141</v>
      </c>
      <c r="L39" s="454">
        <v>0</v>
      </c>
      <c r="M39" s="454">
        <v>0</v>
      </c>
      <c r="N39" s="454">
        <v>45</v>
      </c>
      <c r="O39" s="454">
        <v>82</v>
      </c>
      <c r="P39" s="454">
        <v>0</v>
      </c>
      <c r="Q39" s="458">
        <v>0</v>
      </c>
      <c r="R39" s="454">
        <v>9</v>
      </c>
      <c r="S39" s="454">
        <v>1267</v>
      </c>
      <c r="T39" s="454">
        <v>11</v>
      </c>
      <c r="U39" s="454">
        <v>295</v>
      </c>
      <c r="V39" s="454">
        <v>0</v>
      </c>
      <c r="W39" s="455">
        <v>0</v>
      </c>
      <c r="X39" s="454">
        <v>0</v>
      </c>
      <c r="Y39" s="454">
        <v>0</v>
      </c>
      <c r="Z39" s="454">
        <v>0</v>
      </c>
      <c r="AA39" s="456">
        <v>0</v>
      </c>
      <c r="AC39" s="1039"/>
      <c r="AD39" s="1260" t="s">
        <v>396</v>
      </c>
      <c r="AE39" s="1260"/>
      <c r="AF39" s="860"/>
      <c r="AG39" s="454">
        <v>0</v>
      </c>
      <c r="AH39" s="454">
        <v>0</v>
      </c>
      <c r="AI39" s="454">
        <v>8</v>
      </c>
      <c r="AJ39" s="454">
        <v>117</v>
      </c>
      <c r="AK39" s="454">
        <v>0</v>
      </c>
      <c r="AL39" s="454">
        <v>0</v>
      </c>
      <c r="AM39" s="454">
        <v>0</v>
      </c>
      <c r="AN39" s="454">
        <v>0</v>
      </c>
      <c r="AO39" s="454">
        <v>0</v>
      </c>
      <c r="AP39" s="454">
        <v>0</v>
      </c>
      <c r="AQ39" s="454">
        <v>0</v>
      </c>
      <c r="AR39" s="454">
        <v>0</v>
      </c>
      <c r="AS39" s="454">
        <v>0</v>
      </c>
      <c r="AT39" s="454">
        <v>0</v>
      </c>
      <c r="AU39" s="454">
        <v>68</v>
      </c>
      <c r="AV39" s="454">
        <v>7553</v>
      </c>
      <c r="AW39" s="454">
        <v>67</v>
      </c>
      <c r="AX39" s="456">
        <v>6146</v>
      </c>
      <c r="AY39" s="986"/>
    </row>
    <row r="40" spans="2:51" s="987" customFormat="1" ht="21.75" customHeight="1">
      <c r="B40" s="1041"/>
      <c r="C40" s="1099" t="s">
        <v>397</v>
      </c>
      <c r="D40" s="1099"/>
      <c r="E40" s="840"/>
      <c r="F40" s="451">
        <v>34</v>
      </c>
      <c r="G40" s="451">
        <v>238</v>
      </c>
      <c r="H40" s="451">
        <v>0</v>
      </c>
      <c r="I40" s="457">
        <v>0</v>
      </c>
      <c r="J40" s="451">
        <v>9</v>
      </c>
      <c r="K40" s="451">
        <v>107</v>
      </c>
      <c r="L40" s="451">
        <v>0</v>
      </c>
      <c r="M40" s="451">
        <v>0</v>
      </c>
      <c r="N40" s="451">
        <v>22</v>
      </c>
      <c r="O40" s="451">
        <v>101</v>
      </c>
      <c r="P40" s="451">
        <v>0</v>
      </c>
      <c r="Q40" s="457">
        <v>0</v>
      </c>
      <c r="R40" s="451">
        <v>2</v>
      </c>
      <c r="S40" s="1042" t="s">
        <v>258</v>
      </c>
      <c r="T40" s="451">
        <v>9</v>
      </c>
      <c r="U40" s="451">
        <v>100</v>
      </c>
      <c r="V40" s="451">
        <v>0</v>
      </c>
      <c r="W40" s="452">
        <v>0</v>
      </c>
      <c r="X40" s="451">
        <v>0</v>
      </c>
      <c r="Y40" s="451">
        <v>0</v>
      </c>
      <c r="Z40" s="451">
        <v>0</v>
      </c>
      <c r="AA40" s="453">
        <v>0</v>
      </c>
      <c r="AC40" s="1041"/>
      <c r="AD40" s="1099" t="s">
        <v>397</v>
      </c>
      <c r="AE40" s="1099"/>
      <c r="AF40" s="840"/>
      <c r="AG40" s="451">
        <v>0</v>
      </c>
      <c r="AH40" s="451">
        <v>0</v>
      </c>
      <c r="AI40" s="451">
        <v>8</v>
      </c>
      <c r="AJ40" s="1042">
        <v>155</v>
      </c>
      <c r="AK40" s="451">
        <v>0</v>
      </c>
      <c r="AL40" s="1042">
        <v>0</v>
      </c>
      <c r="AM40" s="451">
        <v>1</v>
      </c>
      <c r="AN40" s="1042" t="s">
        <v>258</v>
      </c>
      <c r="AO40" s="451">
        <v>0</v>
      </c>
      <c r="AP40" s="451">
        <v>0</v>
      </c>
      <c r="AQ40" s="451">
        <v>0</v>
      </c>
      <c r="AR40" s="451">
        <v>0</v>
      </c>
      <c r="AS40" s="451">
        <v>0</v>
      </c>
      <c r="AT40" s="451">
        <v>0</v>
      </c>
      <c r="AU40" s="451">
        <v>67</v>
      </c>
      <c r="AV40" s="451">
        <v>7977</v>
      </c>
      <c r="AW40" s="451">
        <v>65</v>
      </c>
      <c r="AX40" s="453">
        <v>6456</v>
      </c>
      <c r="AY40" s="986"/>
    </row>
    <row r="41" spans="2:51" s="986" customFormat="1" ht="21.75" customHeight="1">
      <c r="B41" s="1039"/>
      <c r="C41" s="1260" t="s">
        <v>398</v>
      </c>
      <c r="D41" s="1260"/>
      <c r="E41" s="860"/>
      <c r="F41" s="454">
        <v>119</v>
      </c>
      <c r="G41" s="454">
        <v>196</v>
      </c>
      <c r="H41" s="454">
        <v>0</v>
      </c>
      <c r="I41" s="1040">
        <v>0</v>
      </c>
      <c r="J41" s="454">
        <v>92</v>
      </c>
      <c r="K41" s="454">
        <v>216</v>
      </c>
      <c r="L41" s="454">
        <v>0</v>
      </c>
      <c r="M41" s="1040">
        <v>0</v>
      </c>
      <c r="N41" s="454">
        <v>38</v>
      </c>
      <c r="O41" s="454">
        <v>77</v>
      </c>
      <c r="P41" s="454">
        <v>1</v>
      </c>
      <c r="Q41" s="1040" t="s">
        <v>258</v>
      </c>
      <c r="R41" s="454">
        <v>45</v>
      </c>
      <c r="S41" s="454">
        <v>93</v>
      </c>
      <c r="T41" s="454">
        <v>17</v>
      </c>
      <c r="U41" s="454">
        <v>519</v>
      </c>
      <c r="V41" s="454">
        <v>0</v>
      </c>
      <c r="W41" s="455">
        <v>0</v>
      </c>
      <c r="X41" s="454">
        <v>0</v>
      </c>
      <c r="Y41" s="454">
        <v>0</v>
      </c>
      <c r="Z41" s="454">
        <v>0</v>
      </c>
      <c r="AA41" s="456">
        <v>0</v>
      </c>
      <c r="AC41" s="1039"/>
      <c r="AD41" s="1260" t="s">
        <v>398</v>
      </c>
      <c r="AE41" s="1260"/>
      <c r="AF41" s="860"/>
      <c r="AG41" s="454">
        <v>0</v>
      </c>
      <c r="AH41" s="454">
        <v>0</v>
      </c>
      <c r="AI41" s="454">
        <v>105</v>
      </c>
      <c r="AJ41" s="454">
        <v>427</v>
      </c>
      <c r="AK41" s="454">
        <v>9</v>
      </c>
      <c r="AL41" s="454">
        <v>88</v>
      </c>
      <c r="AM41" s="454">
        <v>0</v>
      </c>
      <c r="AN41" s="454">
        <v>0</v>
      </c>
      <c r="AO41" s="454">
        <v>0</v>
      </c>
      <c r="AP41" s="454">
        <v>0</v>
      </c>
      <c r="AQ41" s="454">
        <v>0</v>
      </c>
      <c r="AR41" s="454">
        <v>0</v>
      </c>
      <c r="AS41" s="454">
        <v>0</v>
      </c>
      <c r="AT41" s="454">
        <v>0</v>
      </c>
      <c r="AU41" s="454">
        <v>201</v>
      </c>
      <c r="AV41" s="454">
        <v>7426</v>
      </c>
      <c r="AW41" s="454">
        <v>199</v>
      </c>
      <c r="AX41" s="456">
        <v>5786</v>
      </c>
    </row>
    <row r="42" spans="2:51" s="986" customFormat="1" ht="21.75" customHeight="1">
      <c r="B42" s="1041"/>
      <c r="C42" s="1103" t="s">
        <v>399</v>
      </c>
      <c r="D42" s="1103"/>
      <c r="E42" s="840"/>
      <c r="F42" s="451">
        <v>56</v>
      </c>
      <c r="G42" s="451">
        <v>234</v>
      </c>
      <c r="H42" s="451">
        <v>0</v>
      </c>
      <c r="I42" s="457">
        <v>0</v>
      </c>
      <c r="J42" s="451">
        <v>39</v>
      </c>
      <c r="K42" s="451">
        <v>211</v>
      </c>
      <c r="L42" s="451">
        <v>0</v>
      </c>
      <c r="M42" s="451">
        <v>0</v>
      </c>
      <c r="N42" s="451">
        <v>71</v>
      </c>
      <c r="O42" s="451">
        <v>43</v>
      </c>
      <c r="P42" s="451">
        <v>1</v>
      </c>
      <c r="Q42" s="1042" t="s">
        <v>258</v>
      </c>
      <c r="R42" s="451">
        <v>1</v>
      </c>
      <c r="S42" s="1042" t="s">
        <v>258</v>
      </c>
      <c r="T42" s="451">
        <v>13</v>
      </c>
      <c r="U42" s="451">
        <v>200</v>
      </c>
      <c r="V42" s="451">
        <v>0</v>
      </c>
      <c r="W42" s="452">
        <v>0</v>
      </c>
      <c r="X42" s="451">
        <v>0</v>
      </c>
      <c r="Y42" s="451">
        <v>0</v>
      </c>
      <c r="Z42" s="451">
        <v>0</v>
      </c>
      <c r="AA42" s="453">
        <v>0</v>
      </c>
      <c r="AC42" s="1041"/>
      <c r="AD42" s="1103" t="s">
        <v>399</v>
      </c>
      <c r="AE42" s="1103"/>
      <c r="AF42" s="840"/>
      <c r="AG42" s="451">
        <v>0</v>
      </c>
      <c r="AH42" s="451">
        <v>0</v>
      </c>
      <c r="AI42" s="451">
        <v>9</v>
      </c>
      <c r="AJ42" s="451">
        <v>151</v>
      </c>
      <c r="AK42" s="451">
        <v>0</v>
      </c>
      <c r="AL42" s="451">
        <v>0</v>
      </c>
      <c r="AM42" s="451">
        <v>0</v>
      </c>
      <c r="AN42" s="451">
        <v>0</v>
      </c>
      <c r="AO42" s="451">
        <v>0</v>
      </c>
      <c r="AP42" s="451">
        <v>0</v>
      </c>
      <c r="AQ42" s="451">
        <v>0</v>
      </c>
      <c r="AR42" s="451">
        <v>0</v>
      </c>
      <c r="AS42" s="451">
        <v>0</v>
      </c>
      <c r="AT42" s="451">
        <v>0</v>
      </c>
      <c r="AU42" s="451">
        <v>102</v>
      </c>
      <c r="AV42" s="451">
        <v>7534</v>
      </c>
      <c r="AW42" s="451">
        <v>102</v>
      </c>
      <c r="AX42" s="453">
        <v>6233</v>
      </c>
    </row>
    <row r="43" spans="2:51" s="986" customFormat="1" ht="21.75" customHeight="1">
      <c r="B43" s="1039"/>
      <c r="C43" s="1260" t="s">
        <v>400</v>
      </c>
      <c r="D43" s="1260"/>
      <c r="E43" s="860"/>
      <c r="F43" s="454">
        <v>85</v>
      </c>
      <c r="G43" s="454">
        <v>224</v>
      </c>
      <c r="H43" s="454">
        <v>0</v>
      </c>
      <c r="I43" s="458">
        <v>0</v>
      </c>
      <c r="J43" s="454">
        <v>49</v>
      </c>
      <c r="K43" s="454">
        <v>186</v>
      </c>
      <c r="L43" s="454">
        <v>0</v>
      </c>
      <c r="M43" s="454">
        <v>0</v>
      </c>
      <c r="N43" s="454">
        <v>55</v>
      </c>
      <c r="O43" s="454">
        <v>34</v>
      </c>
      <c r="P43" s="454">
        <v>0</v>
      </c>
      <c r="Q43" s="458">
        <v>0</v>
      </c>
      <c r="R43" s="454">
        <v>1</v>
      </c>
      <c r="S43" s="1040" t="s">
        <v>258</v>
      </c>
      <c r="T43" s="454">
        <v>13</v>
      </c>
      <c r="U43" s="454">
        <v>208</v>
      </c>
      <c r="V43" s="454">
        <v>0</v>
      </c>
      <c r="W43" s="455">
        <v>0</v>
      </c>
      <c r="X43" s="454">
        <v>0</v>
      </c>
      <c r="Y43" s="454">
        <v>0</v>
      </c>
      <c r="Z43" s="454">
        <v>0</v>
      </c>
      <c r="AA43" s="456">
        <v>0</v>
      </c>
      <c r="AC43" s="1039"/>
      <c r="AD43" s="1260" t="s">
        <v>400</v>
      </c>
      <c r="AE43" s="1260"/>
      <c r="AF43" s="860"/>
      <c r="AG43" s="454">
        <v>0</v>
      </c>
      <c r="AH43" s="454">
        <v>0</v>
      </c>
      <c r="AI43" s="454">
        <v>73</v>
      </c>
      <c r="AJ43" s="454">
        <v>238</v>
      </c>
      <c r="AK43" s="454">
        <v>0</v>
      </c>
      <c r="AL43" s="454">
        <v>0</v>
      </c>
      <c r="AM43" s="454">
        <v>0</v>
      </c>
      <c r="AN43" s="454">
        <v>0</v>
      </c>
      <c r="AO43" s="454">
        <v>0</v>
      </c>
      <c r="AP43" s="454">
        <v>0</v>
      </c>
      <c r="AQ43" s="454">
        <v>0</v>
      </c>
      <c r="AR43" s="454">
        <v>0</v>
      </c>
      <c r="AS43" s="454">
        <v>0</v>
      </c>
      <c r="AT43" s="454">
        <v>0</v>
      </c>
      <c r="AU43" s="454">
        <v>144</v>
      </c>
      <c r="AV43" s="454">
        <v>8141</v>
      </c>
      <c r="AW43" s="454">
        <v>143</v>
      </c>
      <c r="AX43" s="456">
        <v>6541</v>
      </c>
    </row>
    <row r="44" spans="2:51" s="986" customFormat="1" ht="21.75" customHeight="1">
      <c r="B44" s="1041"/>
      <c r="C44" s="1104" t="s">
        <v>401</v>
      </c>
      <c r="D44" s="1104"/>
      <c r="E44" s="840"/>
      <c r="F44" s="451">
        <v>94</v>
      </c>
      <c r="G44" s="451">
        <v>249</v>
      </c>
      <c r="H44" s="451">
        <v>0</v>
      </c>
      <c r="I44" s="457">
        <v>0</v>
      </c>
      <c r="J44" s="451">
        <v>87</v>
      </c>
      <c r="K44" s="451">
        <v>200</v>
      </c>
      <c r="L44" s="451">
        <v>0</v>
      </c>
      <c r="M44" s="451">
        <v>0</v>
      </c>
      <c r="N44" s="451">
        <v>90</v>
      </c>
      <c r="O44" s="451">
        <v>78</v>
      </c>
      <c r="P44" s="451">
        <v>0</v>
      </c>
      <c r="Q44" s="457">
        <v>0</v>
      </c>
      <c r="R44" s="451">
        <v>25</v>
      </c>
      <c r="S44" s="451">
        <v>78</v>
      </c>
      <c r="T44" s="451">
        <v>20</v>
      </c>
      <c r="U44" s="451">
        <v>197</v>
      </c>
      <c r="V44" s="451">
        <v>0</v>
      </c>
      <c r="W44" s="452">
        <v>0</v>
      </c>
      <c r="X44" s="451">
        <v>0</v>
      </c>
      <c r="Y44" s="451">
        <v>0</v>
      </c>
      <c r="Z44" s="451">
        <v>0</v>
      </c>
      <c r="AA44" s="453">
        <v>0</v>
      </c>
      <c r="AC44" s="1041"/>
      <c r="AD44" s="1104" t="s">
        <v>401</v>
      </c>
      <c r="AE44" s="1104"/>
      <c r="AF44" s="840"/>
      <c r="AG44" s="451">
        <v>0</v>
      </c>
      <c r="AH44" s="451">
        <v>0</v>
      </c>
      <c r="AI44" s="451">
        <v>38</v>
      </c>
      <c r="AJ44" s="451">
        <v>199</v>
      </c>
      <c r="AK44" s="451">
        <v>0</v>
      </c>
      <c r="AL44" s="451">
        <v>0</v>
      </c>
      <c r="AM44" s="451">
        <v>0</v>
      </c>
      <c r="AN44" s="451">
        <v>0</v>
      </c>
      <c r="AO44" s="451">
        <v>0</v>
      </c>
      <c r="AP44" s="451">
        <v>0</v>
      </c>
      <c r="AQ44" s="451">
        <v>0</v>
      </c>
      <c r="AR44" s="451">
        <v>0</v>
      </c>
      <c r="AS44" s="451">
        <v>0</v>
      </c>
      <c r="AT44" s="451">
        <v>0</v>
      </c>
      <c r="AU44" s="451">
        <v>190</v>
      </c>
      <c r="AV44" s="451">
        <v>6728</v>
      </c>
      <c r="AW44" s="451">
        <v>190</v>
      </c>
      <c r="AX44" s="453">
        <v>5644</v>
      </c>
    </row>
    <row r="45" spans="2:51" s="986" customFormat="1" ht="21.75" customHeight="1">
      <c r="B45" s="1039"/>
      <c r="C45" s="1261" t="s">
        <v>402</v>
      </c>
      <c r="D45" s="1261"/>
      <c r="E45" s="860"/>
      <c r="F45" s="454">
        <v>84</v>
      </c>
      <c r="G45" s="454">
        <v>246</v>
      </c>
      <c r="H45" s="454">
        <v>0</v>
      </c>
      <c r="I45" s="458">
        <v>0</v>
      </c>
      <c r="J45" s="454">
        <v>59</v>
      </c>
      <c r="K45" s="454">
        <v>191</v>
      </c>
      <c r="L45" s="454">
        <v>0</v>
      </c>
      <c r="M45" s="454">
        <v>0</v>
      </c>
      <c r="N45" s="454">
        <v>101</v>
      </c>
      <c r="O45" s="454">
        <v>31</v>
      </c>
      <c r="P45" s="454">
        <v>0</v>
      </c>
      <c r="Q45" s="458">
        <v>0</v>
      </c>
      <c r="R45" s="454">
        <v>37</v>
      </c>
      <c r="S45" s="454">
        <v>91</v>
      </c>
      <c r="T45" s="454">
        <v>16</v>
      </c>
      <c r="U45" s="454">
        <v>153</v>
      </c>
      <c r="V45" s="454">
        <v>0</v>
      </c>
      <c r="W45" s="455">
        <v>0</v>
      </c>
      <c r="X45" s="454">
        <v>0</v>
      </c>
      <c r="Y45" s="454">
        <v>0</v>
      </c>
      <c r="Z45" s="454">
        <v>0</v>
      </c>
      <c r="AA45" s="456">
        <v>0</v>
      </c>
      <c r="AC45" s="1039"/>
      <c r="AD45" s="1261" t="s">
        <v>402</v>
      </c>
      <c r="AE45" s="1261"/>
      <c r="AF45" s="860"/>
      <c r="AG45" s="454">
        <v>0</v>
      </c>
      <c r="AH45" s="454">
        <v>0</v>
      </c>
      <c r="AI45" s="454">
        <v>30</v>
      </c>
      <c r="AJ45" s="454">
        <v>170</v>
      </c>
      <c r="AK45" s="454">
        <v>0</v>
      </c>
      <c r="AL45" s="454">
        <v>0</v>
      </c>
      <c r="AM45" s="454">
        <v>0</v>
      </c>
      <c r="AN45" s="454">
        <v>0</v>
      </c>
      <c r="AO45" s="454">
        <v>0</v>
      </c>
      <c r="AP45" s="454">
        <v>0</v>
      </c>
      <c r="AQ45" s="454">
        <v>0</v>
      </c>
      <c r="AR45" s="454">
        <v>0</v>
      </c>
      <c r="AS45" s="454">
        <v>0</v>
      </c>
      <c r="AT45" s="454">
        <v>0</v>
      </c>
      <c r="AU45" s="454">
        <v>149</v>
      </c>
      <c r="AV45" s="454">
        <v>7338</v>
      </c>
      <c r="AW45" s="454">
        <v>148</v>
      </c>
      <c r="AX45" s="456">
        <v>6230</v>
      </c>
    </row>
    <row r="46" spans="2:51" s="986" customFormat="1" ht="21.75" customHeight="1">
      <c r="B46" s="1041"/>
      <c r="C46" s="1099" t="s">
        <v>403</v>
      </c>
      <c r="D46" s="1099"/>
      <c r="E46" s="840"/>
      <c r="F46" s="451">
        <v>95</v>
      </c>
      <c r="G46" s="451">
        <v>224</v>
      </c>
      <c r="H46" s="451">
        <v>0</v>
      </c>
      <c r="I46" s="457">
        <v>0</v>
      </c>
      <c r="J46" s="451">
        <v>61</v>
      </c>
      <c r="K46" s="451">
        <v>200</v>
      </c>
      <c r="L46" s="451">
        <v>0</v>
      </c>
      <c r="M46" s="451">
        <v>0</v>
      </c>
      <c r="N46" s="451">
        <v>74</v>
      </c>
      <c r="O46" s="451">
        <v>49</v>
      </c>
      <c r="P46" s="451">
        <v>0</v>
      </c>
      <c r="Q46" s="457">
        <v>0</v>
      </c>
      <c r="R46" s="451">
        <v>4</v>
      </c>
      <c r="S46" s="451">
        <v>40</v>
      </c>
      <c r="T46" s="451">
        <v>21</v>
      </c>
      <c r="U46" s="451">
        <v>131</v>
      </c>
      <c r="V46" s="451">
        <v>0</v>
      </c>
      <c r="W46" s="452">
        <v>0</v>
      </c>
      <c r="X46" s="451">
        <v>0</v>
      </c>
      <c r="Y46" s="451">
        <v>0</v>
      </c>
      <c r="Z46" s="451">
        <v>0</v>
      </c>
      <c r="AA46" s="453">
        <v>0</v>
      </c>
      <c r="AC46" s="1041"/>
      <c r="AD46" s="1099" t="s">
        <v>403</v>
      </c>
      <c r="AE46" s="1099"/>
      <c r="AF46" s="840"/>
      <c r="AG46" s="451">
        <v>0</v>
      </c>
      <c r="AH46" s="451">
        <v>0</v>
      </c>
      <c r="AI46" s="451">
        <v>11</v>
      </c>
      <c r="AJ46" s="451">
        <v>324</v>
      </c>
      <c r="AK46" s="451">
        <v>0</v>
      </c>
      <c r="AL46" s="451">
        <v>0</v>
      </c>
      <c r="AM46" s="451">
        <v>0</v>
      </c>
      <c r="AN46" s="451">
        <v>0</v>
      </c>
      <c r="AO46" s="451">
        <v>0</v>
      </c>
      <c r="AP46" s="451">
        <v>0</v>
      </c>
      <c r="AQ46" s="451">
        <v>0</v>
      </c>
      <c r="AR46" s="451">
        <v>0</v>
      </c>
      <c r="AS46" s="451">
        <v>0</v>
      </c>
      <c r="AT46" s="451">
        <v>0</v>
      </c>
      <c r="AU46" s="451">
        <v>136</v>
      </c>
      <c r="AV46" s="451">
        <v>6778</v>
      </c>
      <c r="AW46" s="451">
        <v>136</v>
      </c>
      <c r="AX46" s="453">
        <v>5773</v>
      </c>
    </row>
    <row r="47" spans="2:51" s="986" customFormat="1" ht="21.75" customHeight="1">
      <c r="B47" s="1039"/>
      <c r="C47" s="1260" t="s">
        <v>404</v>
      </c>
      <c r="D47" s="1260"/>
      <c r="E47" s="860"/>
      <c r="F47" s="454">
        <v>69</v>
      </c>
      <c r="G47" s="454">
        <v>284</v>
      </c>
      <c r="H47" s="454">
        <v>0</v>
      </c>
      <c r="I47" s="458">
        <v>0</v>
      </c>
      <c r="J47" s="454">
        <v>47</v>
      </c>
      <c r="K47" s="454">
        <v>197</v>
      </c>
      <c r="L47" s="454">
        <v>0</v>
      </c>
      <c r="M47" s="454">
        <v>0</v>
      </c>
      <c r="N47" s="454">
        <v>78</v>
      </c>
      <c r="O47" s="454">
        <v>33</v>
      </c>
      <c r="P47" s="454">
        <v>0</v>
      </c>
      <c r="Q47" s="458">
        <v>0</v>
      </c>
      <c r="R47" s="454">
        <v>1</v>
      </c>
      <c r="S47" s="1040" t="s">
        <v>258</v>
      </c>
      <c r="T47" s="454">
        <v>19</v>
      </c>
      <c r="U47" s="454">
        <v>126</v>
      </c>
      <c r="V47" s="454">
        <v>0</v>
      </c>
      <c r="W47" s="455">
        <v>0</v>
      </c>
      <c r="X47" s="454">
        <v>0</v>
      </c>
      <c r="Y47" s="454">
        <v>0</v>
      </c>
      <c r="Z47" s="454">
        <v>0</v>
      </c>
      <c r="AA47" s="456">
        <v>0</v>
      </c>
      <c r="AC47" s="1039"/>
      <c r="AD47" s="1260" t="s">
        <v>404</v>
      </c>
      <c r="AE47" s="1260"/>
      <c r="AF47" s="860"/>
      <c r="AG47" s="454">
        <v>0</v>
      </c>
      <c r="AH47" s="454">
        <v>0</v>
      </c>
      <c r="AI47" s="454">
        <v>83</v>
      </c>
      <c r="AJ47" s="454">
        <v>170</v>
      </c>
      <c r="AK47" s="454">
        <v>9</v>
      </c>
      <c r="AL47" s="454">
        <v>44</v>
      </c>
      <c r="AM47" s="454">
        <v>0</v>
      </c>
      <c r="AN47" s="454">
        <v>0</v>
      </c>
      <c r="AO47" s="454">
        <v>0</v>
      </c>
      <c r="AP47" s="454">
        <v>0</v>
      </c>
      <c r="AQ47" s="454">
        <v>0</v>
      </c>
      <c r="AR47" s="454">
        <v>0</v>
      </c>
      <c r="AS47" s="454">
        <v>0</v>
      </c>
      <c r="AT47" s="454">
        <v>0</v>
      </c>
      <c r="AU47" s="454">
        <v>140</v>
      </c>
      <c r="AV47" s="454">
        <v>7498</v>
      </c>
      <c r="AW47" s="454">
        <v>139</v>
      </c>
      <c r="AX47" s="456">
        <v>6345</v>
      </c>
    </row>
    <row r="48" spans="2:51" s="986" customFormat="1" ht="21.75" customHeight="1">
      <c r="B48" s="1041"/>
      <c r="C48" s="1099" t="s">
        <v>405</v>
      </c>
      <c r="D48" s="1099"/>
      <c r="E48" s="840"/>
      <c r="F48" s="451">
        <v>65</v>
      </c>
      <c r="G48" s="451">
        <v>245</v>
      </c>
      <c r="H48" s="451">
        <v>0</v>
      </c>
      <c r="I48" s="457">
        <v>0</v>
      </c>
      <c r="J48" s="451">
        <v>54</v>
      </c>
      <c r="K48" s="451">
        <v>211</v>
      </c>
      <c r="L48" s="451">
        <v>0</v>
      </c>
      <c r="M48" s="451">
        <v>0</v>
      </c>
      <c r="N48" s="451">
        <v>63</v>
      </c>
      <c r="O48" s="451">
        <v>38</v>
      </c>
      <c r="P48" s="451">
        <v>1</v>
      </c>
      <c r="Q48" s="1042" t="s">
        <v>258</v>
      </c>
      <c r="R48" s="451">
        <v>21</v>
      </c>
      <c r="S48" s="451">
        <v>155</v>
      </c>
      <c r="T48" s="451">
        <v>21</v>
      </c>
      <c r="U48" s="451">
        <v>178</v>
      </c>
      <c r="V48" s="451">
        <v>0</v>
      </c>
      <c r="W48" s="452">
        <v>0</v>
      </c>
      <c r="X48" s="451">
        <v>0</v>
      </c>
      <c r="Y48" s="451">
        <v>0</v>
      </c>
      <c r="Z48" s="451">
        <v>0</v>
      </c>
      <c r="AA48" s="453">
        <v>0</v>
      </c>
      <c r="AC48" s="1041"/>
      <c r="AD48" s="1099" t="s">
        <v>405</v>
      </c>
      <c r="AE48" s="1099"/>
      <c r="AF48" s="840"/>
      <c r="AG48" s="451">
        <v>0</v>
      </c>
      <c r="AH48" s="451">
        <v>0</v>
      </c>
      <c r="AI48" s="451">
        <v>60</v>
      </c>
      <c r="AJ48" s="451">
        <v>381</v>
      </c>
      <c r="AK48" s="451">
        <v>9</v>
      </c>
      <c r="AL48" s="451">
        <v>44</v>
      </c>
      <c r="AM48" s="451">
        <v>0</v>
      </c>
      <c r="AN48" s="1042">
        <v>0</v>
      </c>
      <c r="AO48" s="451">
        <v>0</v>
      </c>
      <c r="AP48" s="451">
        <v>0</v>
      </c>
      <c r="AQ48" s="451">
        <v>0</v>
      </c>
      <c r="AR48" s="451">
        <v>0</v>
      </c>
      <c r="AS48" s="451">
        <v>0</v>
      </c>
      <c r="AT48" s="451">
        <v>0</v>
      </c>
      <c r="AU48" s="451">
        <v>144</v>
      </c>
      <c r="AV48" s="451">
        <v>7064</v>
      </c>
      <c r="AW48" s="451">
        <v>143</v>
      </c>
      <c r="AX48" s="453">
        <v>6022</v>
      </c>
    </row>
    <row r="49" spans="2:50" s="986" customFormat="1" ht="21.75" customHeight="1" thickBot="1">
      <c r="B49" s="1048"/>
      <c r="C49" s="1260" t="s">
        <v>406</v>
      </c>
      <c r="D49" s="1260"/>
      <c r="E49" s="483"/>
      <c r="F49" s="484">
        <v>61</v>
      </c>
      <c r="G49" s="484">
        <v>230</v>
      </c>
      <c r="H49" s="484">
        <v>0</v>
      </c>
      <c r="I49" s="485">
        <v>0</v>
      </c>
      <c r="J49" s="484">
        <v>34</v>
      </c>
      <c r="K49" s="484">
        <v>203</v>
      </c>
      <c r="L49" s="484">
        <v>0</v>
      </c>
      <c r="M49" s="484">
        <v>0</v>
      </c>
      <c r="N49" s="484">
        <v>63</v>
      </c>
      <c r="O49" s="484">
        <v>21</v>
      </c>
      <c r="P49" s="463">
        <v>0</v>
      </c>
      <c r="Q49" s="463">
        <v>0</v>
      </c>
      <c r="R49" s="463">
        <v>1</v>
      </c>
      <c r="S49" s="1049" t="s">
        <v>258</v>
      </c>
      <c r="T49" s="463">
        <v>17</v>
      </c>
      <c r="U49" s="463">
        <v>129</v>
      </c>
      <c r="V49" s="484">
        <v>0</v>
      </c>
      <c r="W49" s="486">
        <v>0</v>
      </c>
      <c r="X49" s="484">
        <v>0</v>
      </c>
      <c r="Y49" s="484">
        <v>0</v>
      </c>
      <c r="Z49" s="484">
        <v>0</v>
      </c>
      <c r="AA49" s="487">
        <v>0</v>
      </c>
      <c r="AC49" s="1048"/>
      <c r="AD49" s="1260" t="s">
        <v>406</v>
      </c>
      <c r="AE49" s="1260"/>
      <c r="AF49" s="483"/>
      <c r="AG49" s="484">
        <v>0</v>
      </c>
      <c r="AH49" s="484">
        <v>0</v>
      </c>
      <c r="AI49" s="463">
        <v>37</v>
      </c>
      <c r="AJ49" s="463">
        <v>352</v>
      </c>
      <c r="AK49" s="463">
        <v>4</v>
      </c>
      <c r="AL49" s="463">
        <v>66</v>
      </c>
      <c r="AM49" s="463">
        <v>1</v>
      </c>
      <c r="AN49" s="1049" t="s">
        <v>258</v>
      </c>
      <c r="AO49" s="463">
        <v>0</v>
      </c>
      <c r="AP49" s="463">
        <v>0</v>
      </c>
      <c r="AQ49" s="463">
        <v>0</v>
      </c>
      <c r="AR49" s="463">
        <v>0</v>
      </c>
      <c r="AS49" s="463">
        <v>0</v>
      </c>
      <c r="AT49" s="463">
        <v>0</v>
      </c>
      <c r="AU49" s="463">
        <v>115</v>
      </c>
      <c r="AV49" s="463">
        <v>6693</v>
      </c>
      <c r="AW49" s="463">
        <v>115</v>
      </c>
      <c r="AX49" s="466">
        <v>5732</v>
      </c>
    </row>
    <row r="50" spans="2:50" s="986" customFormat="1" ht="21.75" customHeight="1" thickBot="1">
      <c r="B50" s="1050"/>
      <c r="C50" s="1264" t="s">
        <v>469</v>
      </c>
      <c r="D50" s="1264"/>
      <c r="E50" s="488"/>
      <c r="F50" s="473">
        <v>1740</v>
      </c>
      <c r="G50" s="473">
        <v>228.18965517241378</v>
      </c>
      <c r="H50" s="473">
        <v>3</v>
      </c>
      <c r="I50" s="473">
        <v>539.66666666666663</v>
      </c>
      <c r="J50" s="473">
        <v>1115</v>
      </c>
      <c r="K50" s="473">
        <v>195.11659192825113</v>
      </c>
      <c r="L50" s="473">
        <v>0</v>
      </c>
      <c r="M50" s="1051">
        <v>0</v>
      </c>
      <c r="N50" s="473">
        <v>1795</v>
      </c>
      <c r="O50" s="473">
        <v>62.860724233983284</v>
      </c>
      <c r="P50" s="489">
        <v>5</v>
      </c>
      <c r="Q50" s="489">
        <v>416</v>
      </c>
      <c r="R50" s="489">
        <v>374</v>
      </c>
      <c r="S50" s="489">
        <v>332.02941176470586</v>
      </c>
      <c r="T50" s="489">
        <v>391</v>
      </c>
      <c r="U50" s="489">
        <v>280.03069053708441</v>
      </c>
      <c r="V50" s="473">
        <v>0</v>
      </c>
      <c r="W50" s="490">
        <v>0</v>
      </c>
      <c r="X50" s="473">
        <v>7</v>
      </c>
      <c r="Y50" s="473">
        <v>661</v>
      </c>
      <c r="Z50" s="490">
        <v>0</v>
      </c>
      <c r="AA50" s="476">
        <v>0</v>
      </c>
      <c r="AC50" s="1050"/>
      <c r="AD50" s="1264" t="s">
        <v>469</v>
      </c>
      <c r="AE50" s="1264"/>
      <c r="AF50" s="488"/>
      <c r="AG50" s="473">
        <v>0</v>
      </c>
      <c r="AH50" s="490">
        <v>0</v>
      </c>
      <c r="AI50" s="489">
        <v>1249</v>
      </c>
      <c r="AJ50" s="489">
        <v>268.81345076060848</v>
      </c>
      <c r="AK50" s="489">
        <v>89</v>
      </c>
      <c r="AL50" s="489">
        <v>167.17977528089887</v>
      </c>
      <c r="AM50" s="883">
        <v>2</v>
      </c>
      <c r="AN50" s="1052" t="s">
        <v>258</v>
      </c>
      <c r="AO50" s="489">
        <v>52</v>
      </c>
      <c r="AP50" s="489">
        <v>88.15384615384616</v>
      </c>
      <c r="AQ50" s="489">
        <v>25</v>
      </c>
      <c r="AR50" s="489">
        <v>189</v>
      </c>
      <c r="AS50" s="489">
        <v>0</v>
      </c>
      <c r="AT50" s="489">
        <v>0</v>
      </c>
      <c r="AU50" s="489">
        <v>3266</v>
      </c>
      <c r="AV50" s="489">
        <v>7781.15737905695</v>
      </c>
      <c r="AW50" s="489">
        <v>3251</v>
      </c>
      <c r="AX50" s="491">
        <v>6504.655183020609</v>
      </c>
    </row>
    <row r="51" spans="2:50" s="986" customFormat="1" ht="21.75" customHeight="1" thickBot="1">
      <c r="B51" s="1050"/>
      <c r="C51" s="1264" t="s">
        <v>470</v>
      </c>
      <c r="D51" s="1264"/>
      <c r="E51" s="488"/>
      <c r="F51" s="489">
        <v>9057</v>
      </c>
      <c r="G51" s="489">
        <v>223.0485812079055</v>
      </c>
      <c r="H51" s="489">
        <v>217</v>
      </c>
      <c r="I51" s="489">
        <v>748.76958525345617</v>
      </c>
      <c r="J51" s="489">
        <v>5700</v>
      </c>
      <c r="K51" s="489">
        <v>231.3917543859649</v>
      </c>
      <c r="L51" s="489">
        <v>25</v>
      </c>
      <c r="M51" s="489">
        <v>1192.6400000000001</v>
      </c>
      <c r="N51" s="489">
        <v>12689</v>
      </c>
      <c r="O51" s="489">
        <v>69.549294664670185</v>
      </c>
      <c r="P51" s="489">
        <v>84</v>
      </c>
      <c r="Q51" s="489">
        <v>415.13095238095241</v>
      </c>
      <c r="R51" s="489">
        <v>3703</v>
      </c>
      <c r="S51" s="489">
        <v>353.37969214150689</v>
      </c>
      <c r="T51" s="489">
        <v>1932</v>
      </c>
      <c r="U51" s="489">
        <v>488.54399585921323</v>
      </c>
      <c r="V51" s="489">
        <v>55</v>
      </c>
      <c r="W51" s="492">
        <v>360</v>
      </c>
      <c r="X51" s="489">
        <v>7</v>
      </c>
      <c r="Y51" s="489">
        <v>661</v>
      </c>
      <c r="Z51" s="492">
        <v>6</v>
      </c>
      <c r="AA51" s="491">
        <v>240</v>
      </c>
      <c r="AC51" s="1050"/>
      <c r="AD51" s="1264" t="s">
        <v>470</v>
      </c>
      <c r="AE51" s="1264"/>
      <c r="AF51" s="488"/>
      <c r="AG51" s="489">
        <v>450</v>
      </c>
      <c r="AH51" s="492">
        <v>61.031111111111109</v>
      </c>
      <c r="AI51" s="489">
        <v>10175</v>
      </c>
      <c r="AJ51" s="489">
        <v>422.88737100737103</v>
      </c>
      <c r="AK51" s="489">
        <v>444</v>
      </c>
      <c r="AL51" s="489">
        <v>229.07657657657657</v>
      </c>
      <c r="AM51" s="489">
        <v>56</v>
      </c>
      <c r="AN51" s="489">
        <v>94.214285714285708</v>
      </c>
      <c r="AO51" s="489">
        <v>1183</v>
      </c>
      <c r="AP51" s="489">
        <v>111.02282333051564</v>
      </c>
      <c r="AQ51" s="489">
        <v>1474</v>
      </c>
      <c r="AR51" s="489">
        <v>204.46404341926731</v>
      </c>
      <c r="AS51" s="489">
        <v>0</v>
      </c>
      <c r="AT51" s="489">
        <v>0</v>
      </c>
      <c r="AU51" s="489">
        <v>17822</v>
      </c>
      <c r="AV51" s="489">
        <v>8308.8134889462453</v>
      </c>
      <c r="AW51" s="489">
        <v>17740</v>
      </c>
      <c r="AX51" s="491">
        <v>6924.7427282976323</v>
      </c>
    </row>
    <row r="52" spans="2:50" s="986" customFormat="1">
      <c r="R52" s="995"/>
      <c r="S52" s="995"/>
      <c r="T52" s="995"/>
      <c r="U52" s="995"/>
      <c r="V52" s="995"/>
    </row>
    <row r="53" spans="2:50" s="986" customFormat="1">
      <c r="R53" s="995"/>
      <c r="S53" s="995"/>
      <c r="T53" s="995"/>
      <c r="U53" s="995"/>
      <c r="V53" s="995"/>
    </row>
    <row r="54" spans="2:50">
      <c r="C54" s="301"/>
      <c r="D54" s="301"/>
      <c r="E54" s="301"/>
      <c r="R54" s="300"/>
      <c r="S54" s="300"/>
      <c r="T54" s="300"/>
      <c r="U54" s="300"/>
      <c r="V54" s="300"/>
      <c r="AD54" s="301"/>
      <c r="AE54" s="301"/>
      <c r="AF54" s="301"/>
    </row>
  </sheetData>
  <mergeCells count="114">
    <mergeCell ref="C47:D47"/>
    <mergeCell ref="AD47:AE47"/>
    <mergeCell ref="C48:D48"/>
    <mergeCell ref="AD48:AE48"/>
    <mergeCell ref="C49:D49"/>
    <mergeCell ref="AD49:AE49"/>
    <mergeCell ref="C50:D50"/>
    <mergeCell ref="AD50:AE50"/>
    <mergeCell ref="C51:D51"/>
    <mergeCell ref="AD51:AE51"/>
    <mergeCell ref="C42:D42"/>
    <mergeCell ref="AD42:AE42"/>
    <mergeCell ref="C43:D43"/>
    <mergeCell ref="AD43:AE43"/>
    <mergeCell ref="C44:D44"/>
    <mergeCell ref="AD44:AE44"/>
    <mergeCell ref="C45:D45"/>
    <mergeCell ref="AD45:AE45"/>
    <mergeCell ref="C46:D46"/>
    <mergeCell ref="AD46:AE46"/>
    <mergeCell ref="C37:D37"/>
    <mergeCell ref="AD37:AE37"/>
    <mergeCell ref="C38:D38"/>
    <mergeCell ref="AD38:AE38"/>
    <mergeCell ref="C39:D39"/>
    <mergeCell ref="AD39:AE39"/>
    <mergeCell ref="C40:D40"/>
    <mergeCell ref="AD40:AE40"/>
    <mergeCell ref="C41:D41"/>
    <mergeCell ref="AD41:AE41"/>
    <mergeCell ref="C32:D32"/>
    <mergeCell ref="AD32:AE32"/>
    <mergeCell ref="C33:D33"/>
    <mergeCell ref="AD33:AE33"/>
    <mergeCell ref="C34:D34"/>
    <mergeCell ref="AD34:AE34"/>
    <mergeCell ref="C35:D35"/>
    <mergeCell ref="AD35:AE35"/>
    <mergeCell ref="C36:D36"/>
    <mergeCell ref="AD36:AE36"/>
    <mergeCell ref="C27:D27"/>
    <mergeCell ref="AD27:AE27"/>
    <mergeCell ref="C28:D28"/>
    <mergeCell ref="AD28:AE28"/>
    <mergeCell ref="C29:D29"/>
    <mergeCell ref="AD29:AE29"/>
    <mergeCell ref="C30:D30"/>
    <mergeCell ref="AD30:AE30"/>
    <mergeCell ref="C31:D31"/>
    <mergeCell ref="AD31:AE31"/>
    <mergeCell ref="C22:D22"/>
    <mergeCell ref="AD22:AE22"/>
    <mergeCell ref="C23:D23"/>
    <mergeCell ref="AD23:AE23"/>
    <mergeCell ref="C24:D24"/>
    <mergeCell ref="AD24:AE24"/>
    <mergeCell ref="C25:D25"/>
    <mergeCell ref="AD25:AE25"/>
    <mergeCell ref="C26:D26"/>
    <mergeCell ref="AD26:AE26"/>
    <mergeCell ref="C14:D14"/>
    <mergeCell ref="AD14:AE14"/>
    <mergeCell ref="C20:D20"/>
    <mergeCell ref="AD20:AE20"/>
    <mergeCell ref="C21:D21"/>
    <mergeCell ref="AD21:AE21"/>
    <mergeCell ref="C16:D16"/>
    <mergeCell ref="AD16:AE16"/>
    <mergeCell ref="C17:D17"/>
    <mergeCell ref="AD17:AE17"/>
    <mergeCell ref="C18:D18"/>
    <mergeCell ref="AD18:AE18"/>
    <mergeCell ref="C7:D7"/>
    <mergeCell ref="AD7:AE7"/>
    <mergeCell ref="C8:D8"/>
    <mergeCell ref="AD8:AE8"/>
    <mergeCell ref="C9:D9"/>
    <mergeCell ref="AD9:AE9"/>
    <mergeCell ref="C19:D19"/>
    <mergeCell ref="AD19:AE19"/>
    <mergeCell ref="F3:G3"/>
    <mergeCell ref="H3:I3"/>
    <mergeCell ref="J3:K3"/>
    <mergeCell ref="L3:M3"/>
    <mergeCell ref="N3:O3"/>
    <mergeCell ref="P3:Q3"/>
    <mergeCell ref="C13:D13"/>
    <mergeCell ref="AD13:AE13"/>
    <mergeCell ref="C15:D15"/>
    <mergeCell ref="AD15:AE15"/>
    <mergeCell ref="C10:D10"/>
    <mergeCell ref="AD10:AE10"/>
    <mergeCell ref="C11:D11"/>
    <mergeCell ref="AD11:AE11"/>
    <mergeCell ref="C12:D12"/>
    <mergeCell ref="AD12:AE12"/>
    <mergeCell ref="AW3:AX3"/>
    <mergeCell ref="C5:D5"/>
    <mergeCell ref="AD5:AE5"/>
    <mergeCell ref="C6:D6"/>
    <mergeCell ref="AD6:AE6"/>
    <mergeCell ref="AI3:AJ3"/>
    <mergeCell ref="AK3:AL3"/>
    <mergeCell ref="AM3:AN3"/>
    <mergeCell ref="AO3:AP3"/>
    <mergeCell ref="AQ3:AR3"/>
    <mergeCell ref="AS3:AT3"/>
    <mergeCell ref="R3:S3"/>
    <mergeCell ref="T3:U3"/>
    <mergeCell ref="V3:W3"/>
    <mergeCell ref="X3:Y3"/>
    <mergeCell ref="Z3:AA3"/>
    <mergeCell ref="AG3:AH3"/>
    <mergeCell ref="AU3:AV3"/>
  </mergeCells>
  <phoneticPr fontId="1"/>
  <printOptions horizontalCentered="1"/>
  <pageMargins left="0.86614173228346458" right="0.86614173228346458" top="0.59055118110236227" bottom="0.78740157480314965" header="0.51181102362204722" footer="0.39370078740157483"/>
  <pageSetup paperSize="9" scale="70" firstPageNumber="24" fitToWidth="4" pageOrder="overThenDown" orientation="portrait" useFirstPageNumber="1" r:id="rId1"/>
  <headerFooter alignWithMargins="0"/>
  <colBreaks count="1" manualBreakCount="1">
    <brk id="27" max="5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1B31-71AF-4013-A6BC-6E5E548CC695}">
  <dimension ref="B1:F137"/>
  <sheetViews>
    <sheetView showGridLines="0" view="pageBreakPreview" topLeftCell="A13" zoomScale="80" zoomScaleNormal="80" zoomScaleSheetLayoutView="80" workbookViewId="0">
      <selection activeCell="J15" sqref="J15"/>
    </sheetView>
  </sheetViews>
  <sheetFormatPr defaultColWidth="9" defaultRowHeight="13.2"/>
  <cols>
    <col min="1" max="1" width="2.6640625" style="493" customWidth="1"/>
    <col min="2" max="2" width="1.6640625" style="493" customWidth="1"/>
    <col min="3" max="3" width="14.77734375" style="494" customWidth="1"/>
    <col min="4" max="4" width="1.6640625" style="494" customWidth="1"/>
    <col min="5" max="5" width="26.77734375" style="493" customWidth="1"/>
    <col min="6" max="6" width="68.77734375" style="493" customWidth="1"/>
    <col min="7" max="16384" width="9" style="493"/>
  </cols>
  <sheetData>
    <row r="1" spans="2:6" ht="10.5" customHeight="1">
      <c r="B1" s="495"/>
      <c r="C1" s="496"/>
      <c r="D1" s="496"/>
      <c r="E1" s="495"/>
      <c r="F1" s="495"/>
    </row>
    <row r="2" spans="2:6" ht="26.25" customHeight="1">
      <c r="B2" s="377" t="s">
        <v>535</v>
      </c>
      <c r="C2" s="496"/>
      <c r="D2" s="377"/>
      <c r="E2" s="495"/>
      <c r="F2" s="501"/>
    </row>
    <row r="3" spans="2:6" ht="17.25" customHeight="1" thickBot="1">
      <c r="B3" s="495"/>
      <c r="C3" s="377"/>
      <c r="D3" s="377"/>
      <c r="E3" s="495"/>
      <c r="F3" s="501"/>
    </row>
    <row r="4" spans="2:6" s="501" customFormat="1" ht="39.9" customHeight="1">
      <c r="B4" s="528"/>
      <c r="C4" s="527" t="s">
        <v>509</v>
      </c>
      <c r="D4" s="526"/>
      <c r="E4" s="525" t="s">
        <v>508</v>
      </c>
      <c r="F4" s="524" t="s">
        <v>245</v>
      </c>
    </row>
    <row r="5" spans="2:6" s="501" customFormat="1" ht="37.5" customHeight="1">
      <c r="B5" s="514"/>
      <c r="C5" s="864" t="s">
        <v>5</v>
      </c>
      <c r="D5" s="523"/>
      <c r="E5" s="507"/>
      <c r="F5" s="506"/>
    </row>
    <row r="6" spans="2:6" s="501" customFormat="1" ht="37.5" customHeight="1">
      <c r="B6" s="519"/>
      <c r="C6" s="865" t="s">
        <v>11</v>
      </c>
      <c r="D6" s="518"/>
      <c r="E6" s="503"/>
      <c r="F6" s="506"/>
    </row>
    <row r="7" spans="2:6" s="501" customFormat="1" ht="37.5" customHeight="1">
      <c r="B7" s="509"/>
      <c r="C7" s="508" t="s">
        <v>31</v>
      </c>
      <c r="D7" s="512"/>
      <c r="E7" s="507"/>
      <c r="F7" s="506"/>
    </row>
    <row r="8" spans="2:6" s="501" customFormat="1" ht="37.5" customHeight="1">
      <c r="B8" s="514"/>
      <c r="C8" s="864" t="s">
        <v>1035</v>
      </c>
      <c r="D8" s="516"/>
      <c r="E8" s="541" t="s">
        <v>490</v>
      </c>
      <c r="F8" s="540" t="s">
        <v>534</v>
      </c>
    </row>
    <row r="9" spans="2:6" s="501" customFormat="1" ht="37.5" customHeight="1">
      <c r="B9" s="509"/>
      <c r="C9" s="508" t="s">
        <v>20</v>
      </c>
      <c r="D9" s="383"/>
      <c r="E9" s="507"/>
      <c r="F9" s="506"/>
    </row>
    <row r="10" spans="2:6" s="501" customFormat="1" ht="37.5" customHeight="1">
      <c r="B10" s="509"/>
      <c r="C10" s="508" t="s">
        <v>36</v>
      </c>
      <c r="D10" s="383"/>
      <c r="E10" s="507"/>
      <c r="F10" s="506"/>
    </row>
    <row r="11" spans="2:6" s="501" customFormat="1" ht="37.5" customHeight="1">
      <c r="B11" s="509"/>
      <c r="C11" s="508" t="s">
        <v>38</v>
      </c>
      <c r="D11" s="383"/>
      <c r="E11" s="507"/>
      <c r="F11" s="506"/>
    </row>
    <row r="12" spans="2:6" s="501" customFormat="1" ht="37.5" customHeight="1">
      <c r="B12" s="519"/>
      <c r="C12" s="1271" t="s">
        <v>533</v>
      </c>
      <c r="D12" s="518"/>
      <c r="E12" s="507" t="s">
        <v>532</v>
      </c>
      <c r="F12" s="506" t="s">
        <v>531</v>
      </c>
    </row>
    <row r="13" spans="2:6" s="501" customFormat="1" ht="37.5" customHeight="1">
      <c r="B13" s="514"/>
      <c r="C13" s="1266"/>
      <c r="D13" s="516"/>
      <c r="E13" s="507" t="s">
        <v>353</v>
      </c>
      <c r="F13" s="888" t="s">
        <v>1045</v>
      </c>
    </row>
    <row r="14" spans="2:6" s="501" customFormat="1" ht="37.5" customHeight="1">
      <c r="B14" s="519"/>
      <c r="C14" s="867" t="s">
        <v>530</v>
      </c>
      <c r="D14" s="518"/>
      <c r="E14" s="507"/>
      <c r="F14" s="506"/>
    </row>
    <row r="15" spans="2:6" s="501" customFormat="1" ht="37.5" customHeight="1">
      <c r="B15" s="539"/>
      <c r="C15" s="1273" t="s">
        <v>529</v>
      </c>
      <c r="D15" s="538"/>
      <c r="E15" s="507" t="s">
        <v>528</v>
      </c>
      <c r="F15" s="506" t="s">
        <v>527</v>
      </c>
    </row>
    <row r="16" spans="2:6" s="501" customFormat="1" ht="37.5" customHeight="1">
      <c r="B16" s="537"/>
      <c r="C16" s="1274"/>
      <c r="D16" s="536"/>
      <c r="E16" s="507" t="s">
        <v>526</v>
      </c>
      <c r="F16" s="887" t="s">
        <v>1044</v>
      </c>
    </row>
    <row r="17" spans="2:6" s="501" customFormat="1" ht="37.5" customHeight="1">
      <c r="B17" s="514"/>
      <c r="C17" s="523" t="s">
        <v>525</v>
      </c>
      <c r="D17" s="516"/>
      <c r="E17" s="507"/>
      <c r="F17" s="506"/>
    </row>
    <row r="18" spans="2:6" s="501" customFormat="1" ht="37.5" customHeight="1">
      <c r="B18" s="514"/>
      <c r="C18" s="864" t="s">
        <v>524</v>
      </c>
      <c r="D18" s="516"/>
      <c r="E18" s="507"/>
      <c r="F18" s="506"/>
    </row>
    <row r="19" spans="2:6" s="501" customFormat="1" ht="37.5" customHeight="1">
      <c r="B19" s="509"/>
      <c r="C19" s="535" t="s">
        <v>523</v>
      </c>
      <c r="D19" s="383"/>
      <c r="E19" s="507"/>
      <c r="F19" s="506"/>
    </row>
    <row r="20" spans="2:6" s="501" customFormat="1" ht="37.5" customHeight="1">
      <c r="B20" s="519"/>
      <c r="C20" s="1273" t="s">
        <v>522</v>
      </c>
      <c r="D20" s="534"/>
      <c r="E20" s="511" t="s">
        <v>521</v>
      </c>
      <c r="F20" s="510" t="s">
        <v>520</v>
      </c>
    </row>
    <row r="21" spans="2:6" s="501" customFormat="1" ht="37.5" customHeight="1">
      <c r="B21" s="505"/>
      <c r="C21" s="1274"/>
      <c r="D21" s="533"/>
      <c r="E21" s="511" t="s">
        <v>519</v>
      </c>
      <c r="F21" s="510" t="s">
        <v>1073</v>
      </c>
    </row>
    <row r="22" spans="2:6" s="501" customFormat="1" ht="37.5" customHeight="1">
      <c r="B22" s="532"/>
      <c r="C22" s="531" t="s">
        <v>518</v>
      </c>
      <c r="D22" s="530"/>
      <c r="E22" s="511" t="s">
        <v>484</v>
      </c>
      <c r="F22" s="510" t="s">
        <v>482</v>
      </c>
    </row>
    <row r="23" spans="2:6" s="501" customFormat="1" ht="37.5" customHeight="1">
      <c r="B23" s="514"/>
      <c r="C23" s="864" t="s">
        <v>517</v>
      </c>
      <c r="D23" s="523"/>
      <c r="E23" s="522"/>
      <c r="F23" s="506"/>
    </row>
    <row r="24" spans="2:6" s="501" customFormat="1" ht="37.5" customHeight="1">
      <c r="B24" s="509"/>
      <c r="C24" s="508" t="s">
        <v>516</v>
      </c>
      <c r="D24" s="512"/>
      <c r="E24" s="507"/>
      <c r="F24" s="506"/>
    </row>
    <row r="25" spans="2:6" s="501" customFormat="1" ht="37.5" customHeight="1">
      <c r="B25" s="509"/>
      <c r="C25" s="508" t="s">
        <v>515</v>
      </c>
      <c r="D25" s="512"/>
      <c r="E25" s="507"/>
      <c r="F25" s="506"/>
    </row>
    <row r="26" spans="2:6" s="501" customFormat="1" ht="37.5" customHeight="1">
      <c r="B26" s="519"/>
      <c r="C26" s="1271" t="s">
        <v>514</v>
      </c>
      <c r="D26" s="518"/>
      <c r="E26" s="886" t="s">
        <v>513</v>
      </c>
      <c r="F26" s="885" t="s">
        <v>471</v>
      </c>
    </row>
    <row r="27" spans="2:6" s="501" customFormat="1" ht="37.5" customHeight="1">
      <c r="B27" s="514"/>
      <c r="C27" s="1266"/>
      <c r="D27" s="516"/>
      <c r="E27" s="886" t="s">
        <v>1043</v>
      </c>
      <c r="F27" s="885" t="s">
        <v>512</v>
      </c>
    </row>
    <row r="28" spans="2:6" s="501" customFormat="1" ht="37.5" customHeight="1">
      <c r="B28" s="519"/>
      <c r="C28" s="865" t="s">
        <v>511</v>
      </c>
      <c r="D28" s="518"/>
      <c r="E28" s="507"/>
      <c r="F28" s="506"/>
    </row>
    <row r="29" spans="2:6" s="501" customFormat="1" ht="37.5" customHeight="1">
      <c r="B29" s="519"/>
      <c r="C29" s="865" t="s">
        <v>55</v>
      </c>
      <c r="D29" s="520"/>
      <c r="E29" s="503"/>
      <c r="F29" s="502"/>
    </row>
    <row r="30" spans="2:6" s="501" customFormat="1" ht="37.5" customHeight="1">
      <c r="B30" s="509"/>
      <c r="C30" s="508" t="s">
        <v>510</v>
      </c>
      <c r="D30" s="383"/>
      <c r="E30" s="507" t="s">
        <v>484</v>
      </c>
      <c r="F30" s="517" t="s">
        <v>1042</v>
      </c>
    </row>
    <row r="31" spans="2:6" s="501" customFormat="1" ht="37.5" customHeight="1">
      <c r="B31" s="509"/>
      <c r="C31" s="508" t="s">
        <v>18</v>
      </c>
      <c r="D31" s="512"/>
      <c r="E31" s="507"/>
      <c r="F31" s="506"/>
    </row>
    <row r="32" spans="2:6" s="501" customFormat="1" ht="37.5" customHeight="1" thickBot="1">
      <c r="B32" s="500"/>
      <c r="C32" s="866" t="s">
        <v>507</v>
      </c>
      <c r="D32" s="889"/>
      <c r="E32" s="890"/>
      <c r="F32" s="891"/>
    </row>
    <row r="33" spans="2:6" ht="10.5" customHeight="1">
      <c r="B33" s="495"/>
      <c r="C33" s="496"/>
      <c r="D33" s="496"/>
      <c r="E33" s="495"/>
      <c r="F33" s="495"/>
    </row>
    <row r="34" spans="2:6" ht="26.25" customHeight="1">
      <c r="B34" s="377"/>
      <c r="C34" s="496"/>
      <c r="D34" s="377"/>
      <c r="E34" s="495"/>
      <c r="F34" s="501"/>
    </row>
    <row r="35" spans="2:6" ht="17.25" customHeight="1" thickBot="1">
      <c r="B35" s="495"/>
      <c r="C35" s="377"/>
      <c r="D35" s="377"/>
      <c r="E35" s="495"/>
      <c r="F35" s="501"/>
    </row>
    <row r="36" spans="2:6" s="501" customFormat="1" ht="39.9" customHeight="1">
      <c r="B36" s="528"/>
      <c r="C36" s="527" t="s">
        <v>509</v>
      </c>
      <c r="D36" s="526"/>
      <c r="E36" s="525" t="s">
        <v>508</v>
      </c>
      <c r="F36" s="524" t="s">
        <v>245</v>
      </c>
    </row>
    <row r="37" spans="2:6" s="501" customFormat="1" ht="37.5" customHeight="1">
      <c r="B37" s="509"/>
      <c r="C37" s="531" t="s">
        <v>21</v>
      </c>
      <c r="D37" s="512"/>
      <c r="E37" s="507"/>
      <c r="F37" s="506"/>
    </row>
    <row r="38" spans="2:6" s="501" customFormat="1" ht="37.5" customHeight="1">
      <c r="B38" s="514"/>
      <c r="C38" s="864" t="s">
        <v>33</v>
      </c>
      <c r="D38" s="523"/>
      <c r="E38" s="522"/>
      <c r="F38" s="521"/>
    </row>
    <row r="39" spans="2:6" s="501" customFormat="1" ht="37.5" customHeight="1">
      <c r="B39" s="519"/>
      <c r="C39" s="865" t="s">
        <v>506</v>
      </c>
      <c r="D39" s="520"/>
      <c r="E39" s="507"/>
      <c r="F39" s="506"/>
    </row>
    <row r="40" spans="2:6" s="501" customFormat="1" ht="37.5" customHeight="1">
      <c r="B40" s="509"/>
      <c r="C40" s="508" t="s">
        <v>505</v>
      </c>
      <c r="D40" s="383"/>
      <c r="E40" s="511" t="s">
        <v>1041</v>
      </c>
      <c r="F40" s="510" t="s">
        <v>1040</v>
      </c>
    </row>
    <row r="41" spans="2:6" s="501" customFormat="1" ht="37.5" customHeight="1">
      <c r="B41" s="519"/>
      <c r="C41" s="865" t="s">
        <v>504</v>
      </c>
      <c r="D41" s="518"/>
      <c r="E41" s="507"/>
      <c r="F41" s="506"/>
    </row>
    <row r="42" spans="2:6" s="501" customFormat="1" ht="37.5" customHeight="1">
      <c r="B42" s="509"/>
      <c r="C42" s="508" t="s">
        <v>39</v>
      </c>
      <c r="D42" s="383"/>
      <c r="E42" s="507" t="s">
        <v>484</v>
      </c>
      <c r="F42" s="506" t="s">
        <v>1039</v>
      </c>
    </row>
    <row r="43" spans="2:6" s="501" customFormat="1" ht="37.5" customHeight="1">
      <c r="B43" s="509"/>
      <c r="C43" s="508" t="s">
        <v>41</v>
      </c>
      <c r="D43" s="383"/>
      <c r="E43" s="507" t="s">
        <v>484</v>
      </c>
      <c r="F43" s="506" t="s">
        <v>493</v>
      </c>
    </row>
    <row r="44" spans="2:6" s="501" customFormat="1" ht="37.5" customHeight="1">
      <c r="B44" s="505"/>
      <c r="C44" s="1271" t="s">
        <v>503</v>
      </c>
      <c r="D44" s="504"/>
      <c r="E44" s="507" t="s">
        <v>502</v>
      </c>
      <c r="F44" s="517" t="s">
        <v>471</v>
      </c>
    </row>
    <row r="45" spans="2:6" s="501" customFormat="1" ht="37.5" customHeight="1">
      <c r="B45" s="505"/>
      <c r="C45" s="1265"/>
      <c r="D45" s="504"/>
      <c r="E45" s="507" t="s">
        <v>501</v>
      </c>
      <c r="F45" s="517" t="s">
        <v>500</v>
      </c>
    </row>
    <row r="46" spans="2:6" s="501" customFormat="1" ht="37.5" customHeight="1">
      <c r="B46" s="505"/>
      <c r="C46" s="1265"/>
      <c r="D46" s="504"/>
      <c r="E46" s="507" t="s">
        <v>499</v>
      </c>
      <c r="F46" s="517" t="s">
        <v>498</v>
      </c>
    </row>
    <row r="47" spans="2:6" s="501" customFormat="1" ht="37.5" customHeight="1">
      <c r="B47" s="505"/>
      <c r="C47" s="1265"/>
      <c r="D47" s="504"/>
      <c r="E47" s="507" t="s">
        <v>484</v>
      </c>
      <c r="F47" s="517" t="s">
        <v>482</v>
      </c>
    </row>
    <row r="48" spans="2:6" s="501" customFormat="1" ht="37.5" customHeight="1">
      <c r="B48" s="505"/>
      <c r="C48" s="1265"/>
      <c r="D48" s="504"/>
      <c r="E48" s="507" t="s">
        <v>497</v>
      </c>
      <c r="F48" s="517" t="s">
        <v>496</v>
      </c>
    </row>
    <row r="49" spans="2:6" s="501" customFormat="1" ht="37.5" customHeight="1">
      <c r="B49" s="514"/>
      <c r="C49" s="1266"/>
      <c r="D49" s="516"/>
      <c r="E49" s="507" t="s">
        <v>495</v>
      </c>
      <c r="F49" s="517" t="s">
        <v>494</v>
      </c>
    </row>
    <row r="50" spans="2:6" s="501" customFormat="1" ht="37.5" customHeight="1">
      <c r="B50" s="509"/>
      <c r="C50" s="508" t="s">
        <v>56</v>
      </c>
      <c r="D50" s="512"/>
      <c r="E50" s="507" t="s">
        <v>484</v>
      </c>
      <c r="F50" s="506" t="s">
        <v>493</v>
      </c>
    </row>
    <row r="51" spans="2:6" s="501" customFormat="1" ht="37.5" customHeight="1">
      <c r="B51" s="509"/>
      <c r="C51" s="508" t="s">
        <v>57</v>
      </c>
      <c r="D51" s="383"/>
      <c r="E51" s="511" t="s">
        <v>483</v>
      </c>
      <c r="F51" s="510" t="s">
        <v>492</v>
      </c>
    </row>
    <row r="52" spans="2:6" s="501" customFormat="1" ht="37.5" customHeight="1">
      <c r="B52" s="505"/>
      <c r="C52" s="1265" t="s">
        <v>398</v>
      </c>
      <c r="D52" s="504"/>
      <c r="E52" s="507" t="s">
        <v>491</v>
      </c>
      <c r="F52" s="502" t="s">
        <v>1038</v>
      </c>
    </row>
    <row r="53" spans="2:6" s="501" customFormat="1" ht="37.5" customHeight="1">
      <c r="B53" s="514"/>
      <c r="C53" s="1266"/>
      <c r="D53" s="516"/>
      <c r="E53" s="884" t="s">
        <v>1037</v>
      </c>
      <c r="F53" s="506" t="s">
        <v>1036</v>
      </c>
    </row>
    <row r="54" spans="2:6" s="501" customFormat="1" ht="37.5" customHeight="1">
      <c r="B54" s="509"/>
      <c r="C54" s="508" t="s">
        <v>29</v>
      </c>
      <c r="D54" s="512"/>
      <c r="E54" s="507" t="s">
        <v>490</v>
      </c>
      <c r="F54" s="506" t="s">
        <v>489</v>
      </c>
    </row>
    <row r="55" spans="2:6" s="501" customFormat="1" ht="37.5" customHeight="1">
      <c r="B55" s="509"/>
      <c r="C55" s="508" t="s">
        <v>43</v>
      </c>
      <c r="D55" s="512"/>
      <c r="E55" s="507"/>
      <c r="F55" s="506"/>
    </row>
    <row r="56" spans="2:6" s="501" customFormat="1" ht="37.5" customHeight="1">
      <c r="B56" s="509"/>
      <c r="C56" s="508" t="s">
        <v>15</v>
      </c>
      <c r="D56" s="383"/>
      <c r="E56" s="507" t="s">
        <v>478</v>
      </c>
      <c r="F56" s="506" t="s">
        <v>488</v>
      </c>
    </row>
    <row r="57" spans="2:6" s="501" customFormat="1" ht="37.5" customHeight="1">
      <c r="B57" s="1267" t="s">
        <v>487</v>
      </c>
      <c r="C57" s="1268"/>
      <c r="D57" s="1206"/>
      <c r="E57" s="507" t="s">
        <v>486</v>
      </c>
      <c r="F57" s="506" t="s">
        <v>485</v>
      </c>
    </row>
    <row r="58" spans="2:6" s="501" customFormat="1" ht="37.200000000000003" customHeight="1">
      <c r="B58" s="1250"/>
      <c r="C58" s="1251"/>
      <c r="D58" s="1207"/>
      <c r="E58" s="507" t="s">
        <v>484</v>
      </c>
      <c r="F58" s="506" t="s">
        <v>482</v>
      </c>
    </row>
    <row r="59" spans="2:6" s="501" customFormat="1" ht="37.5" customHeight="1">
      <c r="B59" s="505"/>
      <c r="C59" s="1269" t="s">
        <v>481</v>
      </c>
      <c r="D59" s="515"/>
      <c r="E59" s="507" t="s">
        <v>480</v>
      </c>
      <c r="F59" s="506" t="s">
        <v>479</v>
      </c>
    </row>
    <row r="60" spans="2:6" s="495" customFormat="1" ht="37.5" customHeight="1">
      <c r="B60" s="514"/>
      <c r="C60" s="1270"/>
      <c r="D60" s="513"/>
      <c r="E60" s="511" t="s">
        <v>478</v>
      </c>
      <c r="F60" s="510" t="s">
        <v>477</v>
      </c>
    </row>
    <row r="61" spans="2:6" s="495" customFormat="1" ht="37.5" customHeight="1">
      <c r="B61" s="509"/>
      <c r="C61" s="508" t="s">
        <v>49</v>
      </c>
      <c r="D61" s="512"/>
      <c r="E61" s="511" t="s">
        <v>476</v>
      </c>
      <c r="F61" s="510" t="s">
        <v>475</v>
      </c>
    </row>
    <row r="62" spans="2:6" s="501" customFormat="1" ht="37.5" customHeight="1">
      <c r="B62" s="509"/>
      <c r="C62" s="508" t="s">
        <v>51</v>
      </c>
      <c r="D62" s="383"/>
      <c r="E62" s="507"/>
      <c r="F62" s="506"/>
    </row>
    <row r="63" spans="2:6" s="501" customFormat="1" ht="39.75" customHeight="1">
      <c r="B63" s="505"/>
      <c r="C63" s="1271" t="s">
        <v>52</v>
      </c>
      <c r="D63" s="504"/>
      <c r="E63" s="503" t="s">
        <v>474</v>
      </c>
      <c r="F63" s="502" t="s">
        <v>473</v>
      </c>
    </row>
    <row r="64" spans="2:6" s="495" customFormat="1" ht="39.75" customHeight="1" thickBot="1">
      <c r="B64" s="500"/>
      <c r="C64" s="1272"/>
      <c r="D64" s="499"/>
      <c r="E64" s="498" t="s">
        <v>472</v>
      </c>
      <c r="F64" s="497" t="s">
        <v>471</v>
      </c>
    </row>
    <row r="65" spans="3:4" s="495" customFormat="1">
      <c r="C65" s="496"/>
      <c r="D65" s="496"/>
    </row>
    <row r="66" spans="3:4" s="495" customFormat="1">
      <c r="C66" s="496"/>
      <c r="D66" s="496"/>
    </row>
    <row r="67" spans="3:4" s="495" customFormat="1">
      <c r="C67" s="496"/>
      <c r="D67" s="496"/>
    </row>
    <row r="68" spans="3:4" s="495" customFormat="1">
      <c r="C68" s="496"/>
      <c r="D68" s="496"/>
    </row>
    <row r="69" spans="3:4" s="495" customFormat="1">
      <c r="C69" s="496"/>
      <c r="D69" s="496"/>
    </row>
    <row r="70" spans="3:4" s="495" customFormat="1">
      <c r="C70" s="496"/>
      <c r="D70" s="496"/>
    </row>
    <row r="71" spans="3:4" s="495" customFormat="1">
      <c r="C71" s="496"/>
      <c r="D71" s="496"/>
    </row>
    <row r="72" spans="3:4" s="495" customFormat="1">
      <c r="C72" s="496"/>
      <c r="D72" s="496"/>
    </row>
    <row r="73" spans="3:4" s="495" customFormat="1">
      <c r="C73" s="496"/>
      <c r="D73" s="496"/>
    </row>
    <row r="74" spans="3:4" s="495" customFormat="1">
      <c r="C74" s="496"/>
      <c r="D74" s="496"/>
    </row>
    <row r="75" spans="3:4" s="495" customFormat="1">
      <c r="C75" s="496"/>
      <c r="D75" s="496"/>
    </row>
    <row r="76" spans="3:4" s="495" customFormat="1">
      <c r="C76" s="496"/>
      <c r="D76" s="496"/>
    </row>
    <row r="77" spans="3:4" s="495" customFormat="1">
      <c r="C77" s="496"/>
      <c r="D77" s="496"/>
    </row>
    <row r="78" spans="3:4" s="495" customFormat="1">
      <c r="C78" s="496"/>
      <c r="D78" s="496"/>
    </row>
    <row r="79" spans="3:4" s="495" customFormat="1">
      <c r="C79" s="496"/>
      <c r="D79" s="496"/>
    </row>
    <row r="80" spans="3:4" s="495" customFormat="1">
      <c r="C80" s="496"/>
      <c r="D80" s="496"/>
    </row>
    <row r="81" spans="3:4" s="495" customFormat="1">
      <c r="C81" s="496"/>
      <c r="D81" s="496"/>
    </row>
    <row r="82" spans="3:4" s="495" customFormat="1">
      <c r="C82" s="496"/>
      <c r="D82" s="496"/>
    </row>
    <row r="83" spans="3:4" s="495" customFormat="1">
      <c r="C83" s="496"/>
      <c r="D83" s="496"/>
    </row>
    <row r="84" spans="3:4" s="495" customFormat="1">
      <c r="C84" s="496"/>
      <c r="D84" s="496"/>
    </row>
    <row r="85" spans="3:4" s="495" customFormat="1">
      <c r="C85" s="496"/>
      <c r="D85" s="496"/>
    </row>
    <row r="86" spans="3:4" s="495" customFormat="1">
      <c r="C86" s="496"/>
      <c r="D86" s="496"/>
    </row>
    <row r="87" spans="3:4" s="495" customFormat="1">
      <c r="C87" s="496"/>
      <c r="D87" s="496"/>
    </row>
    <row r="88" spans="3:4" s="495" customFormat="1">
      <c r="C88" s="496"/>
      <c r="D88" s="496"/>
    </row>
    <row r="89" spans="3:4" s="495" customFormat="1">
      <c r="C89" s="496"/>
      <c r="D89" s="496"/>
    </row>
    <row r="90" spans="3:4" s="495" customFormat="1">
      <c r="C90" s="496"/>
      <c r="D90" s="496"/>
    </row>
    <row r="91" spans="3:4" s="495" customFormat="1">
      <c r="C91" s="496"/>
      <c r="D91" s="496"/>
    </row>
    <row r="92" spans="3:4" s="495" customFormat="1">
      <c r="C92" s="496"/>
      <c r="D92" s="496"/>
    </row>
    <row r="93" spans="3:4" s="495" customFormat="1">
      <c r="C93" s="496"/>
      <c r="D93" s="496"/>
    </row>
    <row r="94" spans="3:4" s="495" customFormat="1">
      <c r="C94" s="496"/>
      <c r="D94" s="496"/>
    </row>
    <row r="95" spans="3:4" s="495" customFormat="1">
      <c r="C95" s="496"/>
      <c r="D95" s="496"/>
    </row>
    <row r="96" spans="3:4" s="495" customFormat="1">
      <c r="C96" s="496"/>
      <c r="D96" s="496"/>
    </row>
    <row r="97" spans="3:4" s="495" customFormat="1">
      <c r="C97" s="496"/>
      <c r="D97" s="496"/>
    </row>
    <row r="98" spans="3:4" s="495" customFormat="1">
      <c r="C98" s="496"/>
      <c r="D98" s="496"/>
    </row>
    <row r="99" spans="3:4" s="495" customFormat="1">
      <c r="C99" s="496"/>
      <c r="D99" s="496"/>
    </row>
    <row r="100" spans="3:4" s="495" customFormat="1">
      <c r="C100" s="496"/>
      <c r="D100" s="496"/>
    </row>
    <row r="101" spans="3:4" s="495" customFormat="1">
      <c r="C101" s="496"/>
      <c r="D101" s="496"/>
    </row>
    <row r="102" spans="3:4" s="495" customFormat="1">
      <c r="C102" s="496"/>
      <c r="D102" s="496"/>
    </row>
    <row r="103" spans="3:4" s="495" customFormat="1">
      <c r="C103" s="496"/>
      <c r="D103" s="496"/>
    </row>
    <row r="104" spans="3:4" s="495" customFormat="1">
      <c r="C104" s="496"/>
      <c r="D104" s="496"/>
    </row>
    <row r="105" spans="3:4" s="495" customFormat="1">
      <c r="C105" s="496"/>
      <c r="D105" s="496"/>
    </row>
    <row r="106" spans="3:4" s="495" customFormat="1">
      <c r="C106" s="496"/>
      <c r="D106" s="496"/>
    </row>
    <row r="107" spans="3:4" s="495" customFormat="1">
      <c r="C107" s="496"/>
      <c r="D107" s="496"/>
    </row>
    <row r="108" spans="3:4" s="495" customFormat="1">
      <c r="C108" s="496"/>
      <c r="D108" s="496"/>
    </row>
    <row r="109" spans="3:4" s="495" customFormat="1">
      <c r="C109" s="496"/>
      <c r="D109" s="496"/>
    </row>
    <row r="110" spans="3:4" s="495" customFormat="1">
      <c r="C110" s="496"/>
      <c r="D110" s="496"/>
    </row>
    <row r="111" spans="3:4" s="495" customFormat="1">
      <c r="C111" s="496"/>
      <c r="D111" s="496"/>
    </row>
    <row r="112" spans="3:4" s="495" customFormat="1">
      <c r="C112" s="496"/>
      <c r="D112" s="496"/>
    </row>
    <row r="113" spans="3:4" s="495" customFormat="1">
      <c r="C113" s="496"/>
      <c r="D113" s="496"/>
    </row>
    <row r="114" spans="3:4" s="495" customFormat="1">
      <c r="C114" s="496"/>
      <c r="D114" s="496"/>
    </row>
    <row r="115" spans="3:4" s="495" customFormat="1">
      <c r="C115" s="496"/>
      <c r="D115" s="496"/>
    </row>
    <row r="116" spans="3:4" s="495" customFormat="1">
      <c r="C116" s="496"/>
      <c r="D116" s="496"/>
    </row>
    <row r="117" spans="3:4" s="495" customFormat="1">
      <c r="C117" s="496"/>
      <c r="D117" s="496"/>
    </row>
    <row r="118" spans="3:4" s="495" customFormat="1">
      <c r="C118" s="496"/>
      <c r="D118" s="496"/>
    </row>
    <row r="119" spans="3:4" s="495" customFormat="1">
      <c r="C119" s="496"/>
      <c r="D119" s="496"/>
    </row>
    <row r="120" spans="3:4" s="495" customFormat="1">
      <c r="C120" s="496"/>
      <c r="D120" s="496"/>
    </row>
    <row r="121" spans="3:4" s="495" customFormat="1">
      <c r="C121" s="496"/>
      <c r="D121" s="496"/>
    </row>
    <row r="122" spans="3:4" s="495" customFormat="1">
      <c r="C122" s="496"/>
      <c r="D122" s="496"/>
    </row>
    <row r="123" spans="3:4" s="495" customFormat="1">
      <c r="C123" s="496"/>
      <c r="D123" s="496"/>
    </row>
    <row r="124" spans="3:4" s="495" customFormat="1">
      <c r="C124" s="496"/>
      <c r="D124" s="496"/>
    </row>
    <row r="125" spans="3:4" s="495" customFormat="1">
      <c r="C125" s="496"/>
      <c r="D125" s="496"/>
    </row>
    <row r="126" spans="3:4" s="495" customFormat="1">
      <c r="C126" s="496"/>
      <c r="D126" s="496"/>
    </row>
    <row r="127" spans="3:4" s="495" customFormat="1">
      <c r="C127" s="496"/>
      <c r="D127" s="496"/>
    </row>
    <row r="128" spans="3:4" s="495" customFormat="1">
      <c r="C128" s="496"/>
      <c r="D128" s="496"/>
    </row>
    <row r="129" spans="2:6" s="495" customFormat="1">
      <c r="C129" s="496"/>
      <c r="D129" s="496"/>
    </row>
    <row r="130" spans="2:6" s="495" customFormat="1">
      <c r="C130" s="496"/>
      <c r="D130" s="496"/>
    </row>
    <row r="131" spans="2:6" s="495" customFormat="1">
      <c r="C131" s="496"/>
      <c r="D131" s="496"/>
    </row>
    <row r="132" spans="2:6" s="495" customFormat="1">
      <c r="C132" s="496"/>
      <c r="D132" s="496"/>
    </row>
    <row r="133" spans="2:6" s="495" customFormat="1">
      <c r="C133" s="496"/>
      <c r="D133" s="496"/>
    </row>
    <row r="134" spans="2:6" s="495" customFormat="1">
      <c r="C134" s="496"/>
      <c r="D134" s="496"/>
    </row>
    <row r="135" spans="2:6" s="495" customFormat="1">
      <c r="C135" s="496"/>
      <c r="D135" s="496"/>
    </row>
    <row r="136" spans="2:6" s="495" customFormat="1">
      <c r="C136" s="496"/>
      <c r="D136" s="496"/>
    </row>
    <row r="137" spans="2:6">
      <c r="B137" s="495"/>
      <c r="C137" s="496"/>
      <c r="D137" s="496"/>
      <c r="E137" s="495"/>
      <c r="F137" s="495"/>
    </row>
  </sheetData>
  <mergeCells count="9">
    <mergeCell ref="C52:C53"/>
    <mergeCell ref="B57:D58"/>
    <mergeCell ref="C59:C60"/>
    <mergeCell ref="C63:C64"/>
    <mergeCell ref="C12:C13"/>
    <mergeCell ref="C15:C16"/>
    <mergeCell ref="C20:C21"/>
    <mergeCell ref="C26:C27"/>
    <mergeCell ref="C44:C49"/>
  </mergeCells>
  <phoneticPr fontId="1"/>
  <printOptions horizontalCentered="1"/>
  <pageMargins left="0.78740157480314965" right="0.78740157480314965" top="0.51181102362204722" bottom="0.70866141732283472" header="0.51181102362204722" footer="0.39370078740157483"/>
  <pageSetup paperSize="9" scale="66" firstPageNumber="30" orientation="portrait" useFirstPageNumber="1" r:id="rId1"/>
  <headerFooter alignWithMargins="0"/>
  <rowBreaks count="1" manualBreakCount="1">
    <brk id="34" min="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58DD-F888-4504-9F3D-4CB9A208CCD5}">
  <sheetPr>
    <pageSetUpPr fitToPage="1"/>
  </sheetPr>
  <dimension ref="A1:U82"/>
  <sheetViews>
    <sheetView view="pageBreakPreview" zoomScaleNormal="115" zoomScaleSheetLayoutView="100" workbookViewId="0">
      <selection activeCell="AB12" sqref="AB12"/>
    </sheetView>
  </sheetViews>
  <sheetFormatPr defaultColWidth="2.6640625" defaultRowHeight="13.2"/>
  <cols>
    <col min="1" max="1" width="0.88671875" style="542" customWidth="1"/>
    <col min="2" max="2" width="9.109375" style="542" customWidth="1"/>
    <col min="3" max="3" width="0.88671875" style="542" customWidth="1"/>
    <col min="4" max="5" width="11" style="542" customWidth="1"/>
    <col min="6" max="6" width="11" style="543" customWidth="1"/>
    <col min="7" max="8" width="0.88671875" style="542" customWidth="1"/>
    <col min="9" max="9" width="9.109375" style="542" customWidth="1"/>
    <col min="10" max="10" width="0.88671875" style="542" customWidth="1"/>
    <col min="11" max="12" width="11" style="542" customWidth="1"/>
    <col min="13" max="13" width="11" style="543" customWidth="1"/>
    <col min="14" max="16384" width="2.6640625" style="542"/>
  </cols>
  <sheetData>
    <row r="1" spans="1:21" s="544" customFormat="1" ht="21.75" customHeight="1">
      <c r="A1" s="618" t="s">
        <v>546</v>
      </c>
      <c r="B1" s="618"/>
      <c r="C1" s="618"/>
      <c r="D1" s="621"/>
      <c r="F1" s="620"/>
      <c r="G1" s="619"/>
      <c r="H1" s="618"/>
      <c r="J1" s="618"/>
      <c r="M1" s="545"/>
    </row>
    <row r="2" spans="1:21" s="610" customFormat="1" ht="27" customHeight="1">
      <c r="F2" s="617"/>
      <c r="M2" s="617"/>
    </row>
    <row r="3" spans="1:21" s="610" customFormat="1" ht="22.5" customHeight="1">
      <c r="A3" s="615" t="s">
        <v>545</v>
      </c>
      <c r="B3" s="615"/>
      <c r="C3" s="615"/>
      <c r="F3" s="616"/>
      <c r="G3" s="615"/>
      <c r="H3" s="615"/>
      <c r="I3" s="611"/>
      <c r="J3" s="615"/>
      <c r="K3" s="611"/>
      <c r="L3" s="611"/>
      <c r="M3" s="613"/>
      <c r="N3" s="611"/>
      <c r="O3" s="611"/>
      <c r="P3" s="611"/>
      <c r="Q3" s="611"/>
      <c r="R3" s="611"/>
      <c r="S3" s="611"/>
      <c r="U3" s="611"/>
    </row>
    <row r="4" spans="1:21" s="610" customFormat="1" ht="22.5" customHeight="1" thickBot="1">
      <c r="A4" s="614"/>
      <c r="B4" s="614"/>
      <c r="C4" s="614"/>
      <c r="D4" s="614"/>
      <c r="E4" s="614"/>
      <c r="F4" s="613"/>
      <c r="G4" s="611"/>
      <c r="I4" s="611"/>
      <c r="K4" s="611"/>
      <c r="L4" s="611"/>
      <c r="M4" s="613"/>
      <c r="N4" s="611"/>
      <c r="O4" s="611"/>
      <c r="P4" s="611"/>
      <c r="Q4" s="611"/>
      <c r="R4" s="611"/>
      <c r="S4" s="611"/>
      <c r="T4" s="612"/>
      <c r="U4" s="611"/>
    </row>
    <row r="5" spans="1:21" s="567" customFormat="1" ht="24" customHeight="1" thickTop="1">
      <c r="A5" s="1284"/>
      <c r="B5" s="1286" t="s">
        <v>544</v>
      </c>
      <c r="C5" s="1286"/>
      <c r="D5" s="1275" t="s">
        <v>543</v>
      </c>
      <c r="E5" s="1278" t="s">
        <v>1047</v>
      </c>
      <c r="F5" s="1281" t="s">
        <v>1046</v>
      </c>
      <c r="G5" s="609"/>
      <c r="H5" s="1288"/>
      <c r="I5" s="1289" t="s">
        <v>544</v>
      </c>
      <c r="J5" s="1287"/>
      <c r="K5" s="1275" t="s">
        <v>543</v>
      </c>
      <c r="L5" s="1278" t="s">
        <v>1047</v>
      </c>
      <c r="M5" s="1281" t="s">
        <v>1046</v>
      </c>
    </row>
    <row r="6" spans="1:21" s="567" customFormat="1" ht="24" customHeight="1">
      <c r="A6" s="1284"/>
      <c r="B6" s="1286"/>
      <c r="C6" s="1286"/>
      <c r="D6" s="1276"/>
      <c r="E6" s="1279"/>
      <c r="F6" s="1282"/>
      <c r="G6" s="609"/>
      <c r="H6" s="1288"/>
      <c r="I6" s="1290"/>
      <c r="J6" s="1287"/>
      <c r="K6" s="1276"/>
      <c r="L6" s="1279"/>
      <c r="M6" s="1282"/>
    </row>
    <row r="7" spans="1:21" s="567" customFormat="1" ht="24" customHeight="1">
      <c r="A7" s="1285"/>
      <c r="B7" s="1287"/>
      <c r="C7" s="1287"/>
      <c r="D7" s="1277"/>
      <c r="E7" s="1280"/>
      <c r="F7" s="1283"/>
      <c r="G7" s="609"/>
      <c r="H7" s="1288"/>
      <c r="I7" s="1290"/>
      <c r="J7" s="1287"/>
      <c r="K7" s="1277"/>
      <c r="L7" s="1280"/>
      <c r="M7" s="1283"/>
    </row>
    <row r="8" spans="1:21" s="567" customFormat="1" ht="24" customHeight="1">
      <c r="A8" s="584"/>
      <c r="B8" s="557" t="s">
        <v>5</v>
      </c>
      <c r="C8" s="583"/>
      <c r="D8" s="582">
        <v>99.3</v>
      </c>
      <c r="E8" s="589">
        <v>99.4</v>
      </c>
      <c r="F8" s="580">
        <f t="shared" ref="F8:F26" si="0">E8-D8</f>
        <v>0.10000000000000853</v>
      </c>
      <c r="G8" s="546"/>
      <c r="H8" s="608"/>
      <c r="I8" s="557" t="s">
        <v>54</v>
      </c>
      <c r="J8" s="607"/>
      <c r="K8" s="555">
        <v>89.9</v>
      </c>
      <c r="L8" s="561">
        <v>90.3</v>
      </c>
      <c r="M8" s="553">
        <f t="shared" ref="M8:M31" si="1">L8-K8</f>
        <v>0.39999999999999147</v>
      </c>
    </row>
    <row r="9" spans="1:21" s="567" customFormat="1" ht="24" customHeight="1">
      <c r="A9" s="584"/>
      <c r="B9" s="557" t="s">
        <v>11</v>
      </c>
      <c r="C9" s="583"/>
      <c r="D9" s="582">
        <v>96.9</v>
      </c>
      <c r="E9" s="589">
        <v>97.3</v>
      </c>
      <c r="F9" s="580">
        <f t="shared" si="0"/>
        <v>0.39999999999999147</v>
      </c>
      <c r="G9" s="546"/>
      <c r="H9" s="584"/>
      <c r="I9" s="557" t="s">
        <v>55</v>
      </c>
      <c r="J9" s="583"/>
      <c r="K9" s="555">
        <v>93.8</v>
      </c>
      <c r="L9" s="561">
        <v>95.2</v>
      </c>
      <c r="M9" s="553">
        <f t="shared" si="1"/>
        <v>1.4000000000000057</v>
      </c>
    </row>
    <row r="10" spans="1:21" s="567" customFormat="1" ht="24" customHeight="1">
      <c r="A10" s="584"/>
      <c r="B10" s="557" t="s">
        <v>31</v>
      </c>
      <c r="C10" s="583"/>
      <c r="D10" s="582">
        <v>96.7</v>
      </c>
      <c r="E10" s="589">
        <v>97.1</v>
      </c>
      <c r="F10" s="580">
        <f t="shared" si="0"/>
        <v>0.39999999999999147</v>
      </c>
      <c r="G10" s="546"/>
      <c r="H10" s="584"/>
      <c r="I10" s="557" t="s">
        <v>6</v>
      </c>
      <c r="J10" s="583"/>
      <c r="K10" s="555">
        <v>95.3</v>
      </c>
      <c r="L10" s="561">
        <v>94.8</v>
      </c>
      <c r="M10" s="553">
        <f t="shared" si="1"/>
        <v>-0.5</v>
      </c>
    </row>
    <row r="11" spans="1:21" s="567" customFormat="1" ht="24" customHeight="1">
      <c r="A11" s="584"/>
      <c r="B11" s="557" t="s">
        <v>34</v>
      </c>
      <c r="C11" s="583"/>
      <c r="D11" s="582">
        <v>95.2</v>
      </c>
      <c r="E11" s="589">
        <v>95.2</v>
      </c>
      <c r="F11" s="580">
        <f t="shared" si="0"/>
        <v>0</v>
      </c>
      <c r="G11" s="546"/>
      <c r="H11" s="558"/>
      <c r="I11" s="557" t="s">
        <v>18</v>
      </c>
      <c r="J11" s="556"/>
      <c r="K11" s="555">
        <v>97.3</v>
      </c>
      <c r="L11" s="561">
        <v>97.2</v>
      </c>
      <c r="M11" s="553">
        <f t="shared" si="1"/>
        <v>-9.9999999999994316E-2</v>
      </c>
    </row>
    <row r="12" spans="1:21" s="567" customFormat="1" ht="24" customHeight="1">
      <c r="A12" s="584"/>
      <c r="B12" s="557" t="s">
        <v>20</v>
      </c>
      <c r="C12" s="583"/>
      <c r="D12" s="582">
        <v>98</v>
      </c>
      <c r="E12" s="589">
        <v>97.7</v>
      </c>
      <c r="F12" s="580">
        <f t="shared" si="0"/>
        <v>-0.29999999999999716</v>
      </c>
      <c r="G12" s="546"/>
      <c r="H12" s="558"/>
      <c r="I12" s="557" t="s">
        <v>25</v>
      </c>
      <c r="J12" s="556"/>
      <c r="K12" s="555">
        <v>95.9</v>
      </c>
      <c r="L12" s="561">
        <v>96.9</v>
      </c>
      <c r="M12" s="553">
        <f t="shared" si="1"/>
        <v>1</v>
      </c>
    </row>
    <row r="13" spans="1:21" s="567" customFormat="1" ht="24" customHeight="1">
      <c r="A13" s="584"/>
      <c r="B13" s="557" t="s">
        <v>36</v>
      </c>
      <c r="C13" s="583"/>
      <c r="D13" s="582">
        <v>98.6</v>
      </c>
      <c r="E13" s="589">
        <v>98.5</v>
      </c>
      <c r="F13" s="580">
        <f t="shared" si="0"/>
        <v>-9.9999999999994316E-2</v>
      </c>
      <c r="G13" s="546"/>
      <c r="H13" s="558"/>
      <c r="I13" s="557" t="s">
        <v>21</v>
      </c>
      <c r="J13" s="556"/>
      <c r="K13" s="555">
        <v>95.5</v>
      </c>
      <c r="L13" s="561">
        <v>94.5</v>
      </c>
      <c r="M13" s="553">
        <f t="shared" si="1"/>
        <v>-1</v>
      </c>
    </row>
    <row r="14" spans="1:21" s="567" customFormat="1" ht="24" customHeight="1">
      <c r="A14" s="584"/>
      <c r="B14" s="557" t="s">
        <v>38</v>
      </c>
      <c r="C14" s="583"/>
      <c r="D14" s="582">
        <v>97</v>
      </c>
      <c r="E14" s="589">
        <v>96.8</v>
      </c>
      <c r="F14" s="580">
        <f t="shared" si="0"/>
        <v>-0.20000000000000284</v>
      </c>
      <c r="G14" s="546"/>
      <c r="H14" s="558"/>
      <c r="I14" s="557" t="s">
        <v>33</v>
      </c>
      <c r="J14" s="556"/>
      <c r="K14" s="555">
        <v>96.5</v>
      </c>
      <c r="L14" s="561">
        <v>96.9</v>
      </c>
      <c r="M14" s="553">
        <f t="shared" si="1"/>
        <v>0.40000000000000568</v>
      </c>
    </row>
    <row r="15" spans="1:21" s="567" customFormat="1" ht="24" customHeight="1">
      <c r="A15" s="584"/>
      <c r="B15" s="557" t="s">
        <v>40</v>
      </c>
      <c r="C15" s="583"/>
      <c r="D15" s="582">
        <v>95.3</v>
      </c>
      <c r="E15" s="589">
        <v>95.6</v>
      </c>
      <c r="F15" s="580">
        <f t="shared" si="0"/>
        <v>0.29999999999999716</v>
      </c>
      <c r="G15" s="546"/>
      <c r="H15" s="558"/>
      <c r="I15" s="557" t="s">
        <v>35</v>
      </c>
      <c r="J15" s="556"/>
      <c r="K15" s="555">
        <v>96</v>
      </c>
      <c r="L15" s="561">
        <v>96.8</v>
      </c>
      <c r="M15" s="553">
        <f t="shared" si="1"/>
        <v>0.79999999999999716</v>
      </c>
    </row>
    <row r="16" spans="1:21" s="567" customFormat="1" ht="24" customHeight="1">
      <c r="A16" s="584"/>
      <c r="B16" s="601" t="s">
        <v>14</v>
      </c>
      <c r="C16" s="583"/>
      <c r="D16" s="582">
        <v>97</v>
      </c>
      <c r="E16" s="589">
        <v>97.3</v>
      </c>
      <c r="F16" s="580">
        <f t="shared" si="0"/>
        <v>0.29999999999999716</v>
      </c>
      <c r="G16" s="546"/>
      <c r="H16" s="558"/>
      <c r="I16" s="557" t="s">
        <v>37</v>
      </c>
      <c r="J16" s="556"/>
      <c r="K16" s="555">
        <v>96</v>
      </c>
      <c r="L16" s="561">
        <v>96.3</v>
      </c>
      <c r="M16" s="553">
        <f t="shared" si="1"/>
        <v>0.29999999999999716</v>
      </c>
    </row>
    <row r="17" spans="1:13" s="567" customFormat="1" ht="24" customHeight="1">
      <c r="A17" s="584"/>
      <c r="B17" s="557" t="s">
        <v>23</v>
      </c>
      <c r="C17" s="583"/>
      <c r="D17" s="582">
        <v>96.8</v>
      </c>
      <c r="E17" s="589">
        <v>95.9</v>
      </c>
      <c r="F17" s="580">
        <f t="shared" si="0"/>
        <v>-0.89999999999999147</v>
      </c>
      <c r="G17" s="546"/>
      <c r="H17" s="558"/>
      <c r="I17" s="557" t="s">
        <v>137</v>
      </c>
      <c r="J17" s="556"/>
      <c r="K17" s="555">
        <v>96.8</v>
      </c>
      <c r="L17" s="561">
        <v>96.1</v>
      </c>
      <c r="M17" s="553">
        <f t="shared" si="1"/>
        <v>-0.70000000000000284</v>
      </c>
    </row>
    <row r="18" spans="1:13" s="567" customFormat="1" ht="24" customHeight="1">
      <c r="A18" s="584"/>
      <c r="B18" s="557" t="s">
        <v>42</v>
      </c>
      <c r="C18" s="583"/>
      <c r="D18" s="582">
        <v>98.6</v>
      </c>
      <c r="E18" s="589">
        <v>98.1</v>
      </c>
      <c r="F18" s="580">
        <f t="shared" si="0"/>
        <v>-0.5</v>
      </c>
      <c r="G18" s="546"/>
      <c r="H18" s="558"/>
      <c r="I18" s="557" t="s">
        <v>39</v>
      </c>
      <c r="J18" s="556"/>
      <c r="K18" s="555">
        <v>96.5</v>
      </c>
      <c r="L18" s="561">
        <v>96.4</v>
      </c>
      <c r="M18" s="553">
        <f t="shared" si="1"/>
        <v>-9.9999999999994316E-2</v>
      </c>
    </row>
    <row r="19" spans="1:13" s="567" customFormat="1" ht="24" customHeight="1">
      <c r="A19" s="592"/>
      <c r="B19" s="591" t="s">
        <v>8</v>
      </c>
      <c r="C19" s="590"/>
      <c r="D19" s="605">
        <v>97.7</v>
      </c>
      <c r="E19" s="604">
        <v>97.6</v>
      </c>
      <c r="F19" s="580">
        <f t="shared" si="0"/>
        <v>-0.10000000000000853</v>
      </c>
      <c r="G19" s="546"/>
      <c r="H19" s="558"/>
      <c r="I19" s="557" t="s">
        <v>41</v>
      </c>
      <c r="J19" s="556"/>
      <c r="K19" s="602">
        <v>96.7</v>
      </c>
      <c r="L19" s="561">
        <v>93.9</v>
      </c>
      <c r="M19" s="553">
        <f t="shared" si="1"/>
        <v>-2.7999999999999972</v>
      </c>
    </row>
    <row r="20" spans="1:13" s="567" customFormat="1" ht="24" customHeight="1">
      <c r="A20" s="598"/>
      <c r="B20" s="606" t="s">
        <v>26</v>
      </c>
      <c r="C20" s="599"/>
      <c r="D20" s="605">
        <v>94.8</v>
      </c>
      <c r="E20" s="604">
        <v>95.1</v>
      </c>
      <c r="F20" s="580">
        <f t="shared" si="0"/>
        <v>0.29999999999999716</v>
      </c>
      <c r="G20" s="546"/>
      <c r="H20" s="558"/>
      <c r="I20" s="557" t="s">
        <v>542</v>
      </c>
      <c r="J20" s="603"/>
      <c r="K20" s="602">
        <v>96.1</v>
      </c>
      <c r="L20" s="561">
        <v>96.1</v>
      </c>
      <c r="M20" s="553">
        <f t="shared" si="1"/>
        <v>0</v>
      </c>
    </row>
    <row r="21" spans="1:13" s="567" customFormat="1" ht="24" customHeight="1">
      <c r="A21" s="584"/>
      <c r="B21" s="601" t="s">
        <v>44</v>
      </c>
      <c r="C21" s="583"/>
      <c r="D21" s="582">
        <v>96.1</v>
      </c>
      <c r="E21" s="589">
        <v>95.8</v>
      </c>
      <c r="F21" s="580">
        <f t="shared" si="0"/>
        <v>-0.29999999999999716</v>
      </c>
      <c r="G21" s="546"/>
      <c r="H21" s="600"/>
      <c r="I21" s="557" t="s">
        <v>56</v>
      </c>
      <c r="J21" s="599"/>
      <c r="K21" s="555">
        <v>94.7</v>
      </c>
      <c r="L21" s="561">
        <v>94.2</v>
      </c>
      <c r="M21" s="553">
        <f t="shared" si="1"/>
        <v>-0.5</v>
      </c>
    </row>
    <row r="22" spans="1:13" s="567" customFormat="1" ht="24" customHeight="1">
      <c r="A22" s="584"/>
      <c r="B22" s="557" t="s">
        <v>46</v>
      </c>
      <c r="C22" s="583"/>
      <c r="D22" s="582">
        <v>97.2</v>
      </c>
      <c r="E22" s="589">
        <v>97.3</v>
      </c>
      <c r="F22" s="580">
        <f t="shared" si="0"/>
        <v>9.9999999999994316E-2</v>
      </c>
      <c r="G22" s="546"/>
      <c r="H22" s="598"/>
      <c r="I22" s="557" t="s">
        <v>57</v>
      </c>
      <c r="J22" s="556"/>
      <c r="K22" s="555">
        <v>92.4</v>
      </c>
      <c r="L22" s="561">
        <v>92.5</v>
      </c>
      <c r="M22" s="553">
        <f t="shared" si="1"/>
        <v>9.9999999999994316E-2</v>
      </c>
    </row>
    <row r="23" spans="1:13" s="567" customFormat="1" ht="24" customHeight="1">
      <c r="A23" s="597"/>
      <c r="B23" s="596" t="s">
        <v>28</v>
      </c>
      <c r="C23" s="595"/>
      <c r="D23" s="582">
        <v>97.6</v>
      </c>
      <c r="E23" s="589">
        <v>97.3</v>
      </c>
      <c r="F23" s="580">
        <f t="shared" si="0"/>
        <v>-0.29999999999999716</v>
      </c>
      <c r="G23" s="546"/>
      <c r="H23" s="558"/>
      <c r="I23" s="557" t="s">
        <v>27</v>
      </c>
      <c r="J23" s="556"/>
      <c r="K23" s="555">
        <v>91.9</v>
      </c>
      <c r="L23" s="561">
        <v>92.4</v>
      </c>
      <c r="M23" s="553">
        <f t="shared" si="1"/>
        <v>0.5</v>
      </c>
    </row>
    <row r="24" spans="1:13" s="567" customFormat="1" ht="24" customHeight="1">
      <c r="A24" s="597"/>
      <c r="B24" s="596" t="s">
        <v>541</v>
      </c>
      <c r="C24" s="595"/>
      <c r="D24" s="582">
        <v>97.5</v>
      </c>
      <c r="E24" s="589">
        <v>97.5</v>
      </c>
      <c r="F24" s="580">
        <f t="shared" si="0"/>
        <v>0</v>
      </c>
      <c r="G24" s="546"/>
      <c r="H24" s="558"/>
      <c r="I24" s="594" t="s">
        <v>29</v>
      </c>
      <c r="J24" s="593"/>
      <c r="K24" s="555">
        <v>94.4</v>
      </c>
      <c r="L24" s="585">
        <v>95.2</v>
      </c>
      <c r="M24" s="553">
        <f t="shared" si="1"/>
        <v>0.79999999999999716</v>
      </c>
    </row>
    <row r="25" spans="1:13" s="567" customFormat="1" ht="24" customHeight="1">
      <c r="A25" s="592"/>
      <c r="B25" s="591" t="s">
        <v>540</v>
      </c>
      <c r="C25" s="590"/>
      <c r="D25" s="582">
        <v>98.7</v>
      </c>
      <c r="E25" s="589">
        <v>98.9</v>
      </c>
      <c r="F25" s="580">
        <f t="shared" si="0"/>
        <v>0.20000000000000284</v>
      </c>
      <c r="G25" s="546"/>
      <c r="H25" s="588"/>
      <c r="I25" s="587" t="s">
        <v>43</v>
      </c>
      <c r="J25" s="586"/>
      <c r="K25" s="555">
        <v>94.5</v>
      </c>
      <c r="L25" s="585">
        <v>94.9</v>
      </c>
      <c r="M25" s="553">
        <f t="shared" si="1"/>
        <v>0.40000000000000568</v>
      </c>
    </row>
    <row r="26" spans="1:13" s="567" customFormat="1" ht="24" customHeight="1" thickBot="1">
      <c r="A26" s="584"/>
      <c r="B26" s="557" t="s">
        <v>539</v>
      </c>
      <c r="C26" s="583"/>
      <c r="D26" s="582">
        <v>98.8</v>
      </c>
      <c r="E26" s="581">
        <v>99.6</v>
      </c>
      <c r="F26" s="580">
        <f t="shared" si="0"/>
        <v>0.79999999999999716</v>
      </c>
      <c r="G26" s="546"/>
      <c r="H26" s="579"/>
      <c r="I26" s="557" t="s">
        <v>15</v>
      </c>
      <c r="J26" s="556"/>
      <c r="K26" s="555">
        <v>90.7</v>
      </c>
      <c r="L26" s="561">
        <v>91.3</v>
      </c>
      <c r="M26" s="553">
        <f t="shared" si="1"/>
        <v>0.59999999999999432</v>
      </c>
    </row>
    <row r="27" spans="1:13" s="567" customFormat="1" ht="24" customHeight="1" thickTop="1" thickBot="1">
      <c r="A27" s="578"/>
      <c r="B27" s="552"/>
      <c r="C27" s="552"/>
      <c r="D27" s="559"/>
      <c r="E27" s="559"/>
      <c r="F27" s="559"/>
      <c r="H27" s="558"/>
      <c r="I27" s="557" t="s">
        <v>45</v>
      </c>
      <c r="J27" s="556"/>
      <c r="K27" s="555">
        <v>92.7</v>
      </c>
      <c r="L27" s="561">
        <v>93.4</v>
      </c>
      <c r="M27" s="553">
        <f t="shared" si="1"/>
        <v>0.70000000000000284</v>
      </c>
    </row>
    <row r="28" spans="1:13" s="567" customFormat="1" ht="24" customHeight="1" thickTop="1">
      <c r="A28" s="577"/>
      <c r="B28" s="576" t="s">
        <v>538</v>
      </c>
      <c r="C28" s="575"/>
      <c r="D28" s="574">
        <v>97</v>
      </c>
      <c r="E28" s="573">
        <v>97.1</v>
      </c>
      <c r="F28" s="572">
        <f>E28-D28</f>
        <v>9.9999999999994316E-2</v>
      </c>
      <c r="H28" s="558"/>
      <c r="I28" s="557" t="s">
        <v>47</v>
      </c>
      <c r="J28" s="556"/>
      <c r="K28" s="555">
        <v>89.3</v>
      </c>
      <c r="L28" s="561">
        <v>89.5</v>
      </c>
      <c r="M28" s="553">
        <f t="shared" si="1"/>
        <v>0.20000000000000284</v>
      </c>
    </row>
    <row r="29" spans="1:13" s="567" customFormat="1" ht="24" customHeight="1">
      <c r="A29" s="571"/>
      <c r="B29" s="570" t="s">
        <v>537</v>
      </c>
      <c r="C29" s="569"/>
      <c r="D29" s="555">
        <v>97.8</v>
      </c>
      <c r="E29" s="561">
        <v>97.9</v>
      </c>
      <c r="F29" s="568">
        <f>E29-D29</f>
        <v>0.10000000000000853</v>
      </c>
      <c r="H29" s="558"/>
      <c r="I29" s="557" t="s">
        <v>49</v>
      </c>
      <c r="J29" s="556"/>
      <c r="K29" s="555">
        <v>93</v>
      </c>
      <c r="L29" s="561">
        <v>93.4</v>
      </c>
      <c r="M29" s="553">
        <f t="shared" si="1"/>
        <v>0.40000000000000568</v>
      </c>
    </row>
    <row r="30" spans="1:13" s="560" customFormat="1" ht="24" customHeight="1" thickBot="1">
      <c r="A30" s="566"/>
      <c r="B30" s="565" t="s">
        <v>536</v>
      </c>
      <c r="C30" s="564"/>
      <c r="D30" s="563">
        <v>94.4</v>
      </c>
      <c r="E30" s="554">
        <v>94.6</v>
      </c>
      <c r="F30" s="562">
        <f>E30-D30</f>
        <v>0.19999999999998863</v>
      </c>
      <c r="H30" s="558"/>
      <c r="I30" s="557" t="s">
        <v>51</v>
      </c>
      <c r="J30" s="556"/>
      <c r="K30" s="555">
        <v>95.1</v>
      </c>
      <c r="L30" s="561">
        <v>96.6</v>
      </c>
      <c r="M30" s="553">
        <f t="shared" si="1"/>
        <v>1.5</v>
      </c>
    </row>
    <row r="31" spans="1:13" s="546" customFormat="1" ht="24" customHeight="1" thickTop="1" thickBot="1">
      <c r="A31" s="544"/>
      <c r="B31" s="544"/>
      <c r="C31" s="544"/>
      <c r="D31" s="559"/>
      <c r="E31" s="559"/>
      <c r="F31" s="559"/>
      <c r="H31" s="558"/>
      <c r="I31" s="557" t="s">
        <v>52</v>
      </c>
      <c r="J31" s="556"/>
      <c r="K31" s="555">
        <v>90.1</v>
      </c>
      <c r="L31" s="554">
        <v>90.8</v>
      </c>
      <c r="M31" s="553">
        <f t="shared" si="1"/>
        <v>0.70000000000000284</v>
      </c>
    </row>
    <row r="32" spans="1:13" s="546" customFormat="1" ht="14.25" customHeight="1" thickTop="1">
      <c r="A32" s="544"/>
      <c r="B32" s="544"/>
      <c r="C32" s="544"/>
      <c r="D32" s="544"/>
      <c r="E32" s="544"/>
      <c r="F32" s="545"/>
      <c r="H32" s="552"/>
      <c r="I32" s="551"/>
      <c r="K32" s="550"/>
      <c r="L32" s="550"/>
      <c r="M32" s="549"/>
    </row>
    <row r="33" spans="1:13" s="546" customFormat="1" ht="20.100000000000001" customHeight="1">
      <c r="A33" s="544"/>
      <c r="B33" s="544"/>
      <c r="C33" s="544"/>
      <c r="D33" s="544"/>
      <c r="E33" s="544"/>
      <c r="F33" s="545"/>
      <c r="H33" s="548"/>
      <c r="I33" s="548"/>
      <c r="J33" s="548"/>
      <c r="K33" s="548"/>
      <c r="L33" s="548"/>
      <c r="M33" s="547"/>
    </row>
    <row r="34" spans="1:13" s="546" customFormat="1" ht="20.100000000000001" customHeight="1">
      <c r="A34" s="544"/>
      <c r="B34" s="544"/>
      <c r="C34" s="544"/>
      <c r="D34" s="544"/>
      <c r="E34" s="544"/>
      <c r="F34" s="545"/>
      <c r="H34" s="544"/>
      <c r="I34" s="544"/>
      <c r="J34" s="544"/>
      <c r="K34" s="544"/>
      <c r="L34" s="544"/>
      <c r="M34" s="545"/>
    </row>
    <row r="35" spans="1:13" s="546" customFormat="1" ht="20.100000000000001" customHeight="1">
      <c r="A35" s="544"/>
      <c r="B35" s="544"/>
      <c r="C35" s="544"/>
      <c r="D35" s="544"/>
      <c r="E35" s="544"/>
      <c r="F35" s="545"/>
      <c r="H35" s="544"/>
      <c r="I35" s="544"/>
      <c r="J35" s="544"/>
      <c r="K35" s="544"/>
      <c r="L35" s="544"/>
      <c r="M35" s="545"/>
    </row>
    <row r="36" spans="1:13" s="546" customFormat="1" ht="20.100000000000001" customHeight="1">
      <c r="A36" s="544"/>
      <c r="B36" s="544"/>
      <c r="C36" s="544"/>
      <c r="D36" s="544"/>
      <c r="E36" s="544"/>
      <c r="F36" s="545"/>
      <c r="H36" s="544"/>
      <c r="I36" s="544"/>
      <c r="J36" s="544"/>
      <c r="K36" s="544"/>
      <c r="L36" s="544"/>
      <c r="M36" s="545"/>
    </row>
    <row r="37" spans="1:13" s="546" customFormat="1" ht="12">
      <c r="A37" s="544"/>
      <c r="B37" s="544"/>
      <c r="C37" s="544"/>
      <c r="D37" s="544"/>
      <c r="E37" s="544"/>
      <c r="F37" s="545"/>
      <c r="H37" s="544"/>
      <c r="I37" s="544"/>
      <c r="J37" s="544"/>
      <c r="K37" s="544"/>
      <c r="L37" s="544"/>
      <c r="M37" s="545"/>
    </row>
    <row r="38" spans="1:13" s="546" customFormat="1" ht="12">
      <c r="A38" s="544"/>
      <c r="B38" s="544"/>
      <c r="C38" s="544"/>
      <c r="D38" s="544"/>
      <c r="E38" s="544"/>
      <c r="F38" s="545"/>
      <c r="H38" s="544"/>
      <c r="I38" s="544"/>
      <c r="J38" s="544"/>
      <c r="K38" s="544"/>
      <c r="L38" s="544"/>
      <c r="M38" s="545"/>
    </row>
    <row r="39" spans="1:13" s="544" customFormat="1" ht="12">
      <c r="F39" s="545"/>
      <c r="M39" s="545"/>
    </row>
    <row r="40" spans="1:13" s="544" customFormat="1" ht="12" customHeight="1">
      <c r="F40" s="545"/>
      <c r="M40" s="545"/>
    </row>
    <row r="41" spans="1:13" s="544" customFormat="1" ht="12" customHeight="1">
      <c r="F41" s="545"/>
      <c r="M41" s="545"/>
    </row>
    <row r="42" spans="1:13" s="544" customFormat="1" ht="12" customHeight="1">
      <c r="F42" s="545"/>
      <c r="M42" s="545"/>
    </row>
    <row r="43" spans="1:13" s="544" customFormat="1" ht="12" customHeight="1">
      <c r="F43" s="545"/>
      <c r="M43" s="545"/>
    </row>
    <row r="44" spans="1:13" s="544" customFormat="1" ht="12" customHeight="1">
      <c r="F44" s="545"/>
      <c r="M44" s="545"/>
    </row>
    <row r="45" spans="1:13" s="544" customFormat="1" ht="12" customHeight="1">
      <c r="F45" s="545"/>
      <c r="M45" s="545"/>
    </row>
    <row r="46" spans="1:13" s="544" customFormat="1" ht="12">
      <c r="F46" s="545"/>
      <c r="M46" s="545"/>
    </row>
    <row r="47" spans="1:13" s="544" customFormat="1" ht="12">
      <c r="F47" s="545"/>
      <c r="M47" s="545"/>
    </row>
    <row r="48" spans="1:13" s="544" customFormat="1" ht="12">
      <c r="F48" s="545"/>
      <c r="M48" s="545"/>
    </row>
    <row r="49" spans="1:13" s="544" customFormat="1" ht="12">
      <c r="F49" s="545"/>
      <c r="M49" s="545"/>
    </row>
    <row r="50" spans="1:13" s="544" customFormat="1" ht="12">
      <c r="F50" s="545"/>
      <c r="M50" s="545"/>
    </row>
    <row r="51" spans="1:13" s="544" customFormat="1" ht="12">
      <c r="F51" s="545"/>
      <c r="M51" s="545"/>
    </row>
    <row r="52" spans="1:13" s="544" customFormat="1" ht="12">
      <c r="F52" s="545"/>
      <c r="M52" s="545"/>
    </row>
    <row r="53" spans="1:13" s="544" customFormat="1" ht="12">
      <c r="F53" s="545"/>
      <c r="M53" s="545"/>
    </row>
    <row r="54" spans="1:13" s="544" customFormat="1" ht="12">
      <c r="F54" s="545"/>
      <c r="M54" s="545"/>
    </row>
    <row r="55" spans="1:13" s="544" customFormat="1" ht="12">
      <c r="F55" s="545"/>
      <c r="M55" s="545"/>
    </row>
    <row r="56" spans="1:13" s="544" customFormat="1" ht="12">
      <c r="F56" s="545"/>
      <c r="M56" s="545"/>
    </row>
    <row r="57" spans="1:13" s="544" customFormat="1" ht="12">
      <c r="F57" s="545"/>
      <c r="M57" s="545"/>
    </row>
    <row r="58" spans="1:13" s="544" customFormat="1" ht="12">
      <c r="F58" s="545"/>
      <c r="M58" s="545"/>
    </row>
    <row r="59" spans="1:13" s="544" customFormat="1" ht="12">
      <c r="F59" s="545"/>
      <c r="M59" s="545"/>
    </row>
    <row r="60" spans="1:13" s="544" customFormat="1" ht="12">
      <c r="F60" s="545"/>
      <c r="M60" s="545"/>
    </row>
    <row r="61" spans="1:13" s="544" customFormat="1" ht="12">
      <c r="F61" s="545"/>
      <c r="M61" s="545"/>
    </row>
    <row r="62" spans="1:13" s="544" customFormat="1">
      <c r="F62" s="545"/>
      <c r="I62" s="542"/>
      <c r="K62" s="542"/>
      <c r="L62" s="542"/>
      <c r="M62" s="543"/>
    </row>
    <row r="63" spans="1:13" s="544" customFormat="1">
      <c r="A63" s="542"/>
      <c r="B63" s="542"/>
      <c r="C63" s="542"/>
      <c r="D63" s="542"/>
      <c r="E63" s="542"/>
      <c r="F63" s="543"/>
      <c r="I63" s="542"/>
      <c r="K63" s="542"/>
      <c r="L63" s="542"/>
      <c r="M63" s="543"/>
    </row>
    <row r="64" spans="1:13" s="544" customFormat="1">
      <c r="A64" s="542"/>
      <c r="B64" s="542"/>
      <c r="C64" s="542"/>
      <c r="D64" s="542"/>
      <c r="E64" s="542"/>
      <c r="F64" s="543"/>
      <c r="I64" s="542"/>
      <c r="J64" s="542"/>
      <c r="K64" s="542"/>
      <c r="L64" s="542"/>
      <c r="M64" s="543"/>
    </row>
    <row r="65" spans="1:13" s="544" customFormat="1">
      <c r="A65" s="542"/>
      <c r="B65" s="542"/>
      <c r="C65" s="542"/>
      <c r="D65" s="542"/>
      <c r="E65" s="542"/>
      <c r="F65" s="543"/>
      <c r="H65" s="542"/>
      <c r="I65" s="542"/>
      <c r="J65" s="542"/>
      <c r="K65" s="542"/>
      <c r="L65" s="542"/>
      <c r="M65" s="543"/>
    </row>
    <row r="66" spans="1:13" s="544" customFormat="1">
      <c r="A66" s="542"/>
      <c r="B66" s="542"/>
      <c r="C66" s="542"/>
      <c r="D66" s="542"/>
      <c r="E66" s="542"/>
      <c r="F66" s="543"/>
      <c r="H66" s="542"/>
      <c r="I66" s="542"/>
      <c r="J66" s="542"/>
      <c r="K66" s="542"/>
      <c r="L66" s="542"/>
      <c r="M66" s="543"/>
    </row>
    <row r="67" spans="1:13" s="544" customFormat="1">
      <c r="A67" s="542"/>
      <c r="B67" s="542"/>
      <c r="C67" s="542"/>
      <c r="D67" s="542"/>
      <c r="E67" s="542"/>
      <c r="F67" s="543"/>
      <c r="H67" s="542"/>
      <c r="I67" s="542"/>
      <c r="J67" s="542"/>
      <c r="K67" s="542"/>
      <c r="L67" s="542"/>
      <c r="M67" s="543"/>
    </row>
    <row r="68" spans="1:13" s="544" customFormat="1">
      <c r="A68" s="542"/>
      <c r="B68" s="542"/>
      <c r="C68" s="542"/>
      <c r="D68" s="542"/>
      <c r="E68" s="542"/>
      <c r="F68" s="543"/>
      <c r="H68" s="542"/>
      <c r="I68" s="542"/>
      <c r="J68" s="542"/>
      <c r="K68" s="542"/>
      <c r="L68" s="542"/>
      <c r="M68" s="543"/>
    </row>
    <row r="69" spans="1:13" s="544" customFormat="1">
      <c r="A69" s="542"/>
      <c r="B69" s="542"/>
      <c r="C69" s="542"/>
      <c r="D69" s="542"/>
      <c r="E69" s="542"/>
      <c r="F69" s="543"/>
      <c r="H69" s="542"/>
      <c r="I69" s="542"/>
      <c r="J69" s="542"/>
      <c r="K69" s="542"/>
      <c r="L69" s="542"/>
      <c r="M69" s="543"/>
    </row>
    <row r="70" spans="1:13" s="544" customFormat="1">
      <c r="A70" s="542"/>
      <c r="B70" s="542"/>
      <c r="C70" s="542"/>
      <c r="D70" s="542"/>
      <c r="E70" s="542"/>
      <c r="F70" s="543"/>
      <c r="H70" s="542"/>
      <c r="I70" s="542"/>
      <c r="J70" s="542"/>
      <c r="K70" s="542"/>
      <c r="L70" s="542"/>
      <c r="M70" s="543"/>
    </row>
    <row r="71" spans="1:13" s="544" customFormat="1">
      <c r="A71" s="542"/>
      <c r="B71" s="542"/>
      <c r="C71" s="542"/>
      <c r="D71" s="542"/>
      <c r="E71" s="542"/>
      <c r="F71" s="543"/>
      <c r="H71" s="542"/>
      <c r="I71" s="542"/>
      <c r="J71" s="542"/>
      <c r="K71" s="542"/>
      <c r="L71" s="542"/>
      <c r="M71" s="543"/>
    </row>
    <row r="72" spans="1:13" s="544" customFormat="1">
      <c r="A72" s="542"/>
      <c r="B72" s="542"/>
      <c r="C72" s="542"/>
      <c r="D72" s="542"/>
      <c r="E72" s="542"/>
      <c r="F72" s="543"/>
      <c r="H72" s="542"/>
      <c r="I72" s="542"/>
      <c r="J72" s="542"/>
      <c r="K72" s="542"/>
      <c r="L72" s="542"/>
      <c r="M72" s="543"/>
    </row>
    <row r="73" spans="1:13" s="544" customFormat="1">
      <c r="A73" s="542"/>
      <c r="B73" s="542"/>
      <c r="C73" s="542"/>
      <c r="D73" s="542"/>
      <c r="E73" s="542"/>
      <c r="F73" s="543"/>
      <c r="H73" s="542"/>
      <c r="I73" s="542"/>
      <c r="J73" s="542"/>
      <c r="K73" s="542"/>
      <c r="L73" s="542"/>
      <c r="M73" s="543"/>
    </row>
    <row r="74" spans="1:13" s="544" customFormat="1">
      <c r="A74" s="542"/>
      <c r="B74" s="542"/>
      <c r="C74" s="542"/>
      <c r="D74" s="542"/>
      <c r="E74" s="542"/>
      <c r="F74" s="543"/>
      <c r="H74" s="542"/>
      <c r="I74" s="542"/>
      <c r="J74" s="542"/>
      <c r="K74" s="542"/>
      <c r="L74" s="542"/>
      <c r="M74" s="543"/>
    </row>
    <row r="75" spans="1:13" s="544" customFormat="1">
      <c r="A75" s="542"/>
      <c r="B75" s="542"/>
      <c r="C75" s="542"/>
      <c r="D75" s="542"/>
      <c r="E75" s="542"/>
      <c r="F75" s="543"/>
      <c r="H75" s="542"/>
      <c r="I75" s="542"/>
      <c r="J75" s="542"/>
      <c r="K75" s="542"/>
      <c r="L75" s="542"/>
      <c r="M75" s="543"/>
    </row>
    <row r="76" spans="1:13" s="544" customFormat="1">
      <c r="A76" s="542"/>
      <c r="B76" s="542"/>
      <c r="C76" s="542"/>
      <c r="D76" s="542"/>
      <c r="E76" s="542"/>
      <c r="F76" s="543"/>
      <c r="H76" s="542"/>
      <c r="I76" s="542"/>
      <c r="J76" s="542"/>
      <c r="K76" s="542"/>
      <c r="L76" s="542"/>
      <c r="M76" s="543"/>
    </row>
    <row r="77" spans="1:13" s="544" customFormat="1">
      <c r="A77" s="542"/>
      <c r="B77" s="542"/>
      <c r="C77" s="542"/>
      <c r="D77" s="542"/>
      <c r="E77" s="542"/>
      <c r="F77" s="543"/>
      <c r="G77" s="542"/>
      <c r="H77" s="542"/>
      <c r="I77" s="542"/>
      <c r="J77" s="542"/>
      <c r="K77" s="542"/>
      <c r="L77" s="542"/>
      <c r="M77" s="543"/>
    </row>
    <row r="78" spans="1:13" s="544" customFormat="1">
      <c r="A78" s="542"/>
      <c r="B78" s="542"/>
      <c r="C78" s="542"/>
      <c r="D78" s="542"/>
      <c r="E78" s="542"/>
      <c r="F78" s="543"/>
      <c r="G78" s="542"/>
      <c r="H78" s="542"/>
      <c r="I78" s="542"/>
      <c r="J78" s="542"/>
      <c r="K78" s="542"/>
      <c r="L78" s="542"/>
      <c r="M78" s="543"/>
    </row>
    <row r="79" spans="1:13" s="544" customFormat="1">
      <c r="A79" s="542"/>
      <c r="B79" s="542"/>
      <c r="C79" s="542"/>
      <c r="D79" s="542"/>
      <c r="E79" s="542"/>
      <c r="F79" s="543"/>
      <c r="G79" s="542"/>
      <c r="H79" s="542"/>
      <c r="I79" s="542"/>
      <c r="J79" s="542"/>
      <c r="K79" s="542"/>
      <c r="L79" s="542"/>
      <c r="M79" s="543"/>
    </row>
    <row r="80" spans="1:13" s="544" customFormat="1">
      <c r="A80" s="542"/>
      <c r="B80" s="542"/>
      <c r="C80" s="542"/>
      <c r="D80" s="542"/>
      <c r="E80" s="542"/>
      <c r="F80" s="543"/>
      <c r="G80" s="542"/>
      <c r="H80" s="542"/>
      <c r="I80" s="542"/>
      <c r="J80" s="542"/>
      <c r="K80" s="542"/>
      <c r="L80" s="542"/>
      <c r="M80" s="543"/>
    </row>
    <row r="81" spans="1:13" s="544" customFormat="1">
      <c r="A81" s="542"/>
      <c r="B81" s="542"/>
      <c r="C81" s="542"/>
      <c r="D81" s="542"/>
      <c r="E81" s="542"/>
      <c r="F81" s="543"/>
      <c r="G81" s="542"/>
      <c r="H81" s="542"/>
      <c r="I81" s="542"/>
      <c r="J81" s="542"/>
      <c r="K81" s="542"/>
      <c r="L81" s="542"/>
      <c r="M81" s="543"/>
    </row>
    <row r="82" spans="1:13" s="544" customFormat="1">
      <c r="A82" s="542"/>
      <c r="B82" s="542"/>
      <c r="C82" s="542"/>
      <c r="D82" s="542"/>
      <c r="E82" s="542"/>
      <c r="F82" s="543"/>
      <c r="G82" s="542"/>
      <c r="H82" s="542"/>
      <c r="I82" s="542"/>
      <c r="J82" s="542"/>
      <c r="K82" s="542"/>
      <c r="L82" s="542"/>
      <c r="M82" s="543"/>
    </row>
  </sheetData>
  <mergeCells count="12">
    <mergeCell ref="K5:K7"/>
    <mergeCell ref="L5:L7"/>
    <mergeCell ref="M5:M7"/>
    <mergeCell ref="A5:A7"/>
    <mergeCell ref="B5:B7"/>
    <mergeCell ref="C5:C7"/>
    <mergeCell ref="D5:D7"/>
    <mergeCell ref="E5:E7"/>
    <mergeCell ref="F5:F7"/>
    <mergeCell ref="H5:H7"/>
    <mergeCell ref="I5:I7"/>
    <mergeCell ref="J5:J7"/>
  </mergeCells>
  <phoneticPr fontId="1"/>
  <printOptions horizontalCentered="1"/>
  <pageMargins left="0.59055118110236227" right="0.59055118110236227" top="0.78740157480314965" bottom="0.51181102362204722" header="0.6692913385826772" footer="0.39370078740157483"/>
  <pageSetup paperSize="9" firstPageNumber="32"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9807A-C8C9-4822-B998-CE7D749FBD65}">
  <dimension ref="A1:S38"/>
  <sheetViews>
    <sheetView showGridLines="0" view="pageBreakPreview" topLeftCell="A31" zoomScale="115" zoomScaleNormal="100" zoomScaleSheetLayoutView="115" workbookViewId="0">
      <selection activeCell="Z12" sqref="Z12"/>
    </sheetView>
  </sheetViews>
  <sheetFormatPr defaultColWidth="9" defaultRowHeight="13.2"/>
  <cols>
    <col min="1" max="2" width="0.88671875" style="623" customWidth="1"/>
    <col min="3" max="3" width="5.88671875" style="623" customWidth="1"/>
    <col min="4" max="5" width="4" style="623" customWidth="1"/>
    <col min="6" max="17" width="5.88671875" style="623" customWidth="1"/>
    <col min="18" max="19" width="0.88671875" style="623" customWidth="1"/>
    <col min="20" max="20" width="6.6640625" style="623" customWidth="1"/>
    <col min="21" max="23" width="4.21875" style="623" customWidth="1"/>
    <col min="24" max="34" width="5.6640625" style="623" customWidth="1"/>
    <col min="35" max="16384" width="9" style="623"/>
  </cols>
  <sheetData>
    <row r="1" spans="1:19" ht="15" customHeight="1">
      <c r="A1" s="622"/>
      <c r="B1" s="622"/>
      <c r="C1" s="622"/>
      <c r="D1" s="622"/>
      <c r="E1" s="622"/>
      <c r="F1" s="622"/>
      <c r="G1" s="622"/>
      <c r="H1" s="622"/>
      <c r="I1" s="622"/>
      <c r="J1" s="622"/>
      <c r="K1" s="622"/>
      <c r="L1" s="622"/>
      <c r="M1" s="622"/>
      <c r="N1" s="622"/>
      <c r="O1" s="622"/>
      <c r="P1" s="622"/>
      <c r="Q1" s="622"/>
      <c r="R1" s="622"/>
      <c r="S1" s="622"/>
    </row>
    <row r="2" spans="1:19" s="622" customFormat="1" ht="17.25" customHeight="1"/>
    <row r="3" spans="1:19" s="622" customFormat="1" ht="20.100000000000001" customHeight="1">
      <c r="B3" s="624" t="s">
        <v>547</v>
      </c>
    </row>
    <row r="4" spans="1:19" s="622" customFormat="1" ht="16.5" customHeight="1">
      <c r="C4" s="1304" t="s">
        <v>548</v>
      </c>
      <c r="D4" s="1304"/>
      <c r="E4" s="1304"/>
      <c r="F4" s="1304"/>
      <c r="G4" s="1304"/>
      <c r="H4" s="1304"/>
      <c r="I4" s="1304"/>
      <c r="J4" s="1304"/>
      <c r="K4" s="1304"/>
      <c r="L4" s="1304"/>
      <c r="M4" s="1304"/>
      <c r="N4" s="1304"/>
      <c r="O4" s="1304"/>
      <c r="P4" s="625"/>
      <c r="Q4" s="625"/>
      <c r="R4" s="567"/>
      <c r="S4" s="567"/>
    </row>
    <row r="5" spans="1:19" s="622" customFormat="1" ht="16.5" customHeight="1">
      <c r="C5" s="1305" t="s">
        <v>549</v>
      </c>
      <c r="D5" s="1306"/>
      <c r="E5" s="1307"/>
      <c r="F5" s="626" t="s">
        <v>550</v>
      </c>
      <c r="G5" s="627"/>
      <c r="H5" s="628"/>
      <c r="I5" s="628"/>
      <c r="J5" s="628" t="s">
        <v>551</v>
      </c>
      <c r="K5" s="629"/>
      <c r="M5" s="630"/>
      <c r="O5" s="631" t="s">
        <v>552</v>
      </c>
      <c r="P5" s="632"/>
      <c r="Q5" s="633"/>
    </row>
    <row r="6" spans="1:19" s="622" customFormat="1" ht="30" customHeight="1">
      <c r="C6" s="1308"/>
      <c r="D6" s="1309"/>
      <c r="E6" s="1310"/>
      <c r="F6" s="634" t="s">
        <v>553</v>
      </c>
      <c r="G6" s="635" t="s">
        <v>554</v>
      </c>
      <c r="H6" s="636" t="s">
        <v>555</v>
      </c>
      <c r="I6" s="636" t="s">
        <v>556</v>
      </c>
      <c r="J6" s="636" t="s">
        <v>557</v>
      </c>
      <c r="K6" s="637" t="s">
        <v>558</v>
      </c>
      <c r="L6" s="637" t="s">
        <v>559</v>
      </c>
      <c r="M6" s="637" t="s">
        <v>560</v>
      </c>
      <c r="N6" s="637" t="s">
        <v>1052</v>
      </c>
      <c r="O6" s="1314" t="s">
        <v>1051</v>
      </c>
      <c r="P6" s="1314" t="s">
        <v>1049</v>
      </c>
      <c r="Q6" s="638"/>
    </row>
    <row r="7" spans="1:19" s="622" customFormat="1" ht="15" customHeight="1">
      <c r="C7" s="1311"/>
      <c r="D7" s="1312"/>
      <c r="E7" s="1313"/>
      <c r="F7" s="639" t="s">
        <v>561</v>
      </c>
      <c r="G7" s="640"/>
      <c r="H7" s="641"/>
      <c r="I7" s="641"/>
      <c r="J7" s="641"/>
      <c r="K7" s="642"/>
      <c r="L7" s="642"/>
      <c r="M7" s="642"/>
      <c r="N7" s="642"/>
      <c r="O7" s="1315"/>
      <c r="P7" s="1315"/>
      <c r="Q7" s="638"/>
    </row>
    <row r="8" spans="1:19" s="622" customFormat="1" ht="19.5" customHeight="1">
      <c r="C8" s="1295" t="s">
        <v>562</v>
      </c>
      <c r="D8" s="1298" t="s">
        <v>563</v>
      </c>
      <c r="E8" s="1299"/>
      <c r="F8" s="643">
        <v>98.2</v>
      </c>
      <c r="G8" s="644">
        <v>98.4</v>
      </c>
      <c r="H8" s="645">
        <v>98.2</v>
      </c>
      <c r="I8" s="645">
        <v>98</v>
      </c>
      <c r="J8" s="645">
        <v>98.1</v>
      </c>
      <c r="K8" s="646">
        <v>98.1</v>
      </c>
      <c r="L8" s="646">
        <v>98.1</v>
      </c>
      <c r="M8" s="647">
        <v>97.8</v>
      </c>
      <c r="N8" s="647">
        <v>97.9</v>
      </c>
      <c r="O8" s="648">
        <f>N8-F8</f>
        <v>-0.29999999999999716</v>
      </c>
      <c r="P8" s="649">
        <f t="shared" ref="P8:P17" si="0">N8-M8</f>
        <v>0.10000000000000853</v>
      </c>
      <c r="Q8" s="650"/>
    </row>
    <row r="9" spans="1:19" s="622" customFormat="1" ht="19.5" customHeight="1">
      <c r="C9" s="1296"/>
      <c r="D9" s="1300"/>
      <c r="E9" s="1301"/>
      <c r="F9" s="651"/>
      <c r="G9" s="652">
        <v>98.4</v>
      </c>
      <c r="H9" s="653">
        <v>98.2</v>
      </c>
      <c r="I9" s="653">
        <v>98</v>
      </c>
      <c r="J9" s="653">
        <v>98.1</v>
      </c>
      <c r="K9" s="654">
        <v>98.1</v>
      </c>
      <c r="L9" s="654">
        <v>98.1</v>
      </c>
      <c r="M9" s="655">
        <v>97.8</v>
      </c>
      <c r="N9" s="655">
        <v>97.9</v>
      </c>
      <c r="O9" s="656"/>
      <c r="P9" s="657">
        <f t="shared" si="0"/>
        <v>0.10000000000000853</v>
      </c>
      <c r="Q9" s="658"/>
    </row>
    <row r="10" spans="1:19" s="622" customFormat="1" ht="19.5" customHeight="1">
      <c r="C10" s="1296"/>
      <c r="D10" s="1298" t="s">
        <v>564</v>
      </c>
      <c r="E10" s="1299"/>
      <c r="F10" s="643">
        <v>93.8</v>
      </c>
      <c r="G10" s="659">
        <v>94.2</v>
      </c>
      <c r="H10" s="660">
        <v>94.4</v>
      </c>
      <c r="I10" s="660">
        <v>94</v>
      </c>
      <c r="J10" s="660">
        <v>94.1</v>
      </c>
      <c r="K10" s="646">
        <v>94.1</v>
      </c>
      <c r="L10" s="646">
        <v>94</v>
      </c>
      <c r="M10" s="647">
        <v>94.4</v>
      </c>
      <c r="N10" s="647">
        <v>94.6</v>
      </c>
      <c r="O10" s="648">
        <f>N10-F10</f>
        <v>0.79999999999999716</v>
      </c>
      <c r="P10" s="649">
        <f t="shared" si="0"/>
        <v>0.19999999999998863</v>
      </c>
      <c r="Q10" s="650"/>
    </row>
    <row r="11" spans="1:19" s="622" customFormat="1" ht="19.5" customHeight="1">
      <c r="C11" s="1296"/>
      <c r="D11" s="1300"/>
      <c r="E11" s="1301"/>
      <c r="F11" s="651"/>
      <c r="G11" s="652">
        <v>94.2</v>
      </c>
      <c r="H11" s="653">
        <v>94.4</v>
      </c>
      <c r="I11" s="653">
        <v>94</v>
      </c>
      <c r="J11" s="653">
        <v>94.1</v>
      </c>
      <c r="K11" s="654">
        <v>94.1</v>
      </c>
      <c r="L11" s="654">
        <v>94</v>
      </c>
      <c r="M11" s="655">
        <v>94.4</v>
      </c>
      <c r="N11" s="655">
        <v>94.6</v>
      </c>
      <c r="O11" s="656"/>
      <c r="P11" s="657">
        <f t="shared" si="0"/>
        <v>0.19999999999998863</v>
      </c>
      <c r="Q11" s="658"/>
    </row>
    <row r="12" spans="1:19" s="622" customFormat="1" ht="19.5" customHeight="1">
      <c r="C12" s="1296"/>
      <c r="D12" s="1298" t="s">
        <v>565</v>
      </c>
      <c r="E12" s="1299"/>
      <c r="F12" s="643">
        <v>97.2</v>
      </c>
      <c r="G12" s="659">
        <v>97.4</v>
      </c>
      <c r="H12" s="660">
        <v>97.3</v>
      </c>
      <c r="I12" s="660">
        <v>97</v>
      </c>
      <c r="J12" s="660">
        <v>97.2</v>
      </c>
      <c r="K12" s="646">
        <v>97.2</v>
      </c>
      <c r="L12" s="646">
        <v>97.2</v>
      </c>
      <c r="M12" s="647">
        <v>97</v>
      </c>
      <c r="N12" s="647">
        <v>97.1</v>
      </c>
      <c r="O12" s="648">
        <f>N12-F12</f>
        <v>-0.10000000000000853</v>
      </c>
      <c r="P12" s="649">
        <f t="shared" si="0"/>
        <v>9.9999999999994316E-2</v>
      </c>
      <c r="Q12" s="650"/>
    </row>
    <row r="13" spans="1:19" s="622" customFormat="1" ht="19.5" customHeight="1">
      <c r="C13" s="1297"/>
      <c r="D13" s="1300"/>
      <c r="E13" s="1301"/>
      <c r="F13" s="651"/>
      <c r="G13" s="652">
        <v>97.4</v>
      </c>
      <c r="H13" s="653">
        <v>97.3</v>
      </c>
      <c r="I13" s="653">
        <v>97</v>
      </c>
      <c r="J13" s="653">
        <v>97.2</v>
      </c>
      <c r="K13" s="654">
        <v>97.2</v>
      </c>
      <c r="L13" s="654">
        <v>97.2</v>
      </c>
      <c r="M13" s="655">
        <v>97</v>
      </c>
      <c r="N13" s="655">
        <v>97.1</v>
      </c>
      <c r="O13" s="656"/>
      <c r="P13" s="657">
        <f t="shared" si="0"/>
        <v>9.9999999999994316E-2</v>
      </c>
      <c r="Q13" s="658"/>
    </row>
    <row r="14" spans="1:19" s="622" customFormat="1" ht="19.5" customHeight="1">
      <c r="C14" s="1295" t="s">
        <v>566</v>
      </c>
      <c r="D14" s="1298" t="s">
        <v>563</v>
      </c>
      <c r="E14" s="1299"/>
      <c r="F14" s="643">
        <v>98.5</v>
      </c>
      <c r="G14" s="659">
        <v>99.1</v>
      </c>
      <c r="H14" s="660">
        <v>99.1</v>
      </c>
      <c r="I14" s="660">
        <v>98.9</v>
      </c>
      <c r="J14" s="660">
        <v>98.9</v>
      </c>
      <c r="K14" s="646">
        <v>98.8</v>
      </c>
      <c r="L14" s="646">
        <v>98.7</v>
      </c>
      <c r="M14" s="647">
        <v>98.6</v>
      </c>
      <c r="N14" s="661">
        <v>98.6</v>
      </c>
      <c r="O14" s="648">
        <f>N14-F14</f>
        <v>9.9999999999994316E-2</v>
      </c>
      <c r="P14" s="649">
        <f t="shared" si="0"/>
        <v>0</v>
      </c>
      <c r="Q14" s="650"/>
    </row>
    <row r="15" spans="1:19" s="622" customFormat="1" ht="19.5" customHeight="1">
      <c r="C15" s="1296"/>
      <c r="D15" s="1300"/>
      <c r="E15" s="1301"/>
      <c r="F15" s="651"/>
      <c r="G15" s="652">
        <v>99.1</v>
      </c>
      <c r="H15" s="653">
        <v>99.1</v>
      </c>
      <c r="I15" s="653">
        <v>98.9</v>
      </c>
      <c r="J15" s="653">
        <v>98.9</v>
      </c>
      <c r="K15" s="654">
        <v>98.8</v>
      </c>
      <c r="L15" s="654">
        <v>98.7</v>
      </c>
      <c r="M15" s="655">
        <v>98.6</v>
      </c>
      <c r="N15" s="662">
        <v>98.7</v>
      </c>
      <c r="O15" s="656"/>
      <c r="P15" s="663">
        <f t="shared" si="0"/>
        <v>0.10000000000000853</v>
      </c>
      <c r="Q15" s="658"/>
    </row>
    <row r="16" spans="1:19" s="622" customFormat="1" ht="19.5" customHeight="1">
      <c r="C16" s="1296"/>
      <c r="D16" s="1298" t="s">
        <v>564</v>
      </c>
      <c r="E16" s="1299"/>
      <c r="F16" s="643">
        <v>95.4</v>
      </c>
      <c r="G16" s="659">
        <v>96.4</v>
      </c>
      <c r="H16" s="660">
        <v>96.4</v>
      </c>
      <c r="I16" s="660">
        <v>96.3</v>
      </c>
      <c r="J16" s="660">
        <v>96.4</v>
      </c>
      <c r="K16" s="646">
        <v>96.3</v>
      </c>
      <c r="L16" s="646">
        <v>96.3</v>
      </c>
      <c r="M16" s="647">
        <v>96.3</v>
      </c>
      <c r="N16" s="661">
        <v>96.4</v>
      </c>
      <c r="O16" s="648">
        <f>N16-F16</f>
        <v>1</v>
      </c>
      <c r="P16" s="649">
        <f t="shared" si="0"/>
        <v>0.10000000000000853</v>
      </c>
      <c r="Q16" s="650"/>
    </row>
    <row r="17" spans="2:19" s="622" customFormat="1" ht="19.5" customHeight="1">
      <c r="C17" s="1297"/>
      <c r="D17" s="1300"/>
      <c r="E17" s="1301"/>
      <c r="F17" s="651"/>
      <c r="G17" s="652">
        <v>96.6</v>
      </c>
      <c r="H17" s="653">
        <v>96.6</v>
      </c>
      <c r="I17" s="653">
        <v>96.5</v>
      </c>
      <c r="J17" s="653">
        <v>96.6</v>
      </c>
      <c r="K17" s="654">
        <v>96.5</v>
      </c>
      <c r="L17" s="654">
        <v>96.5</v>
      </c>
      <c r="M17" s="655">
        <v>96.5</v>
      </c>
      <c r="N17" s="662">
        <v>96.6</v>
      </c>
      <c r="O17" s="656"/>
      <c r="P17" s="657">
        <f t="shared" si="0"/>
        <v>9.9999999999994316E-2</v>
      </c>
      <c r="Q17" s="658"/>
    </row>
    <row r="18" spans="2:19" s="664" customFormat="1" ht="20.100000000000001" customHeight="1">
      <c r="C18" s="1324" t="s">
        <v>567</v>
      </c>
      <c r="D18" s="1324"/>
      <c r="E18" s="1324"/>
      <c r="F18" s="1324"/>
      <c r="G18" s="1324"/>
      <c r="H18" s="1324"/>
      <c r="I18" s="1324"/>
      <c r="J18" s="1324"/>
      <c r="K18" s="1324"/>
      <c r="L18" s="1324"/>
      <c r="M18" s="1324"/>
      <c r="N18" s="1324"/>
      <c r="O18" s="1324"/>
      <c r="P18" s="1324"/>
      <c r="Q18" s="665"/>
      <c r="R18" s="665"/>
      <c r="S18" s="665"/>
    </row>
    <row r="19" spans="2:19" s="664" customFormat="1" ht="20.100000000000001" customHeight="1">
      <c r="C19" s="1325" t="s">
        <v>568</v>
      </c>
      <c r="D19" s="1325"/>
      <c r="E19" s="1325"/>
      <c r="F19" s="1325"/>
      <c r="G19" s="1325"/>
      <c r="H19" s="1325"/>
      <c r="I19" s="1325"/>
      <c r="J19" s="1325"/>
      <c r="K19" s="1325"/>
      <c r="L19" s="1325"/>
      <c r="M19" s="1325"/>
      <c r="N19" s="1325"/>
      <c r="O19" s="1325"/>
      <c r="P19" s="1325"/>
      <c r="Q19" s="666"/>
      <c r="R19" s="666"/>
      <c r="S19" s="666"/>
    </row>
    <row r="20" spans="2:19" s="664" customFormat="1" ht="20.100000000000001" customHeight="1">
      <c r="C20" s="868"/>
      <c r="D20" s="868"/>
      <c r="E20" s="868"/>
      <c r="F20" s="868"/>
      <c r="G20" s="868"/>
      <c r="H20" s="868"/>
      <c r="I20" s="868"/>
      <c r="J20" s="868"/>
      <c r="K20" s="868"/>
      <c r="L20" s="868"/>
      <c r="M20" s="868"/>
      <c r="N20" s="868"/>
      <c r="O20" s="868"/>
      <c r="P20" s="868"/>
      <c r="Q20" s="868"/>
      <c r="R20" s="666"/>
      <c r="S20" s="666"/>
    </row>
    <row r="21" spans="2:19" s="622" customFormat="1" ht="15" customHeight="1"/>
    <row r="22" spans="2:19" s="622" customFormat="1" ht="19.5" customHeight="1">
      <c r="B22" s="624" t="s">
        <v>569</v>
      </c>
    </row>
    <row r="23" spans="2:19" s="622" customFormat="1" ht="15.75" customHeight="1">
      <c r="C23" s="1304" t="s">
        <v>548</v>
      </c>
      <c r="D23" s="1304"/>
      <c r="E23" s="1304"/>
      <c r="F23" s="1304"/>
      <c r="G23" s="1304"/>
      <c r="H23" s="1304"/>
      <c r="I23" s="1304"/>
      <c r="J23" s="1304"/>
      <c r="K23" s="1304"/>
      <c r="L23" s="1304"/>
      <c r="M23" s="1304"/>
      <c r="N23" s="1304"/>
      <c r="O23" s="1304"/>
      <c r="P23" s="1304"/>
      <c r="Q23" s="625"/>
    </row>
    <row r="24" spans="2:19" s="622" customFormat="1" ht="20.100000000000001" customHeight="1">
      <c r="C24" s="1305" t="s">
        <v>549</v>
      </c>
      <c r="D24" s="1326"/>
      <c r="E24" s="1326"/>
      <c r="F24" s="1327"/>
      <c r="G24" s="1293" t="s">
        <v>563</v>
      </c>
      <c r="H24" s="1316"/>
      <c r="I24" s="1317"/>
      <c r="J24" s="1293" t="s">
        <v>570</v>
      </c>
      <c r="K24" s="1316"/>
      <c r="L24" s="1317"/>
      <c r="M24" s="1293" t="s">
        <v>571</v>
      </c>
      <c r="N24" s="1316"/>
      <c r="O24" s="1317"/>
      <c r="P24" s="1293" t="s">
        <v>572</v>
      </c>
      <c r="Q24" s="1294"/>
      <c r="R24" s="667"/>
      <c r="S24" s="667"/>
    </row>
    <row r="25" spans="2:19" s="622" customFormat="1" ht="12" customHeight="1">
      <c r="C25" s="1328"/>
      <c r="D25" s="1329"/>
      <c r="E25" s="1329"/>
      <c r="F25" s="1330"/>
      <c r="G25" s="668" t="s">
        <v>550</v>
      </c>
      <c r="H25" s="669" t="s">
        <v>551</v>
      </c>
      <c r="I25" s="626" t="s">
        <v>551</v>
      </c>
      <c r="J25" s="668" t="s">
        <v>550</v>
      </c>
      <c r="K25" s="670" t="s">
        <v>551</v>
      </c>
      <c r="L25" s="626" t="s">
        <v>551</v>
      </c>
      <c r="M25" s="668" t="s">
        <v>550</v>
      </c>
      <c r="N25" s="669" t="s">
        <v>551</v>
      </c>
      <c r="O25" s="671" t="s">
        <v>551</v>
      </c>
      <c r="P25" s="1302" t="s">
        <v>1050</v>
      </c>
      <c r="Q25" s="1291" t="s">
        <v>1049</v>
      </c>
    </row>
    <row r="26" spans="2:19" s="622" customFormat="1" ht="28.5" customHeight="1">
      <c r="C26" s="1331"/>
      <c r="D26" s="1332"/>
      <c r="E26" s="1332"/>
      <c r="F26" s="1333"/>
      <c r="G26" s="672" t="s">
        <v>573</v>
      </c>
      <c r="H26" s="673" t="s">
        <v>574</v>
      </c>
      <c r="I26" s="634" t="s">
        <v>1048</v>
      </c>
      <c r="J26" s="672" t="s">
        <v>573</v>
      </c>
      <c r="K26" s="673" t="s">
        <v>574</v>
      </c>
      <c r="L26" s="634" t="s">
        <v>1048</v>
      </c>
      <c r="M26" s="672" t="s">
        <v>573</v>
      </c>
      <c r="N26" s="673" t="s">
        <v>574</v>
      </c>
      <c r="O26" s="674" t="s">
        <v>1048</v>
      </c>
      <c r="P26" s="1303"/>
      <c r="Q26" s="1292"/>
    </row>
    <row r="27" spans="2:19" s="622" customFormat="1" ht="28.5" customHeight="1">
      <c r="C27" s="1318" t="s">
        <v>575</v>
      </c>
      <c r="D27" s="1319"/>
      <c r="E27" s="1323"/>
      <c r="F27" s="1321"/>
      <c r="G27" s="675">
        <v>15</v>
      </c>
      <c r="H27" s="676"/>
      <c r="I27" s="677"/>
      <c r="J27" s="676">
        <v>4</v>
      </c>
      <c r="K27" s="678"/>
      <c r="L27" s="677"/>
      <c r="M27" s="675">
        <v>19</v>
      </c>
      <c r="N27" s="676">
        <v>0</v>
      </c>
      <c r="O27" s="678">
        <f t="shared" ref="O27:O32" si="1">I27+L27</f>
        <v>0</v>
      </c>
      <c r="P27" s="679">
        <f t="shared" ref="P27:P32" si="2">O27-M27</f>
        <v>-19</v>
      </c>
      <c r="Q27" s="680">
        <f t="shared" ref="Q27:Q32" si="3">O27-N27</f>
        <v>0</v>
      </c>
      <c r="R27" s="681"/>
    </row>
    <row r="28" spans="2:19" s="622" customFormat="1" ht="28.5" customHeight="1">
      <c r="C28" s="1318" t="s">
        <v>576</v>
      </c>
      <c r="D28" s="1319"/>
      <c r="E28" s="1320" t="s">
        <v>577</v>
      </c>
      <c r="F28" s="1321"/>
      <c r="G28" s="675">
        <v>3</v>
      </c>
      <c r="H28" s="676"/>
      <c r="I28" s="677"/>
      <c r="J28" s="676">
        <v>14</v>
      </c>
      <c r="K28" s="678"/>
      <c r="L28" s="677"/>
      <c r="M28" s="675">
        <v>17</v>
      </c>
      <c r="N28" s="676">
        <v>0</v>
      </c>
      <c r="O28" s="678">
        <f t="shared" si="1"/>
        <v>0</v>
      </c>
      <c r="P28" s="679">
        <f t="shared" si="2"/>
        <v>-17</v>
      </c>
      <c r="Q28" s="680">
        <f t="shared" si="3"/>
        <v>0</v>
      </c>
      <c r="R28" s="681"/>
    </row>
    <row r="29" spans="2:19" s="622" customFormat="1" ht="28.5" customHeight="1">
      <c r="C29" s="1318" t="s">
        <v>578</v>
      </c>
      <c r="D29" s="1319"/>
      <c r="E29" s="1320" t="s">
        <v>579</v>
      </c>
      <c r="F29" s="1321"/>
      <c r="G29" s="675">
        <v>1</v>
      </c>
      <c r="H29" s="676">
        <v>18</v>
      </c>
      <c r="I29" s="677">
        <v>19</v>
      </c>
      <c r="J29" s="676">
        <v>3</v>
      </c>
      <c r="K29" s="678">
        <v>12</v>
      </c>
      <c r="L29" s="677">
        <v>11</v>
      </c>
      <c r="M29" s="675">
        <v>4</v>
      </c>
      <c r="N29" s="676">
        <v>30</v>
      </c>
      <c r="O29" s="678">
        <f t="shared" si="1"/>
        <v>30</v>
      </c>
      <c r="P29" s="679">
        <f t="shared" si="2"/>
        <v>26</v>
      </c>
      <c r="Q29" s="680">
        <f t="shared" si="3"/>
        <v>0</v>
      </c>
      <c r="R29" s="681"/>
    </row>
    <row r="30" spans="2:19" s="622" customFormat="1" ht="28.5" customHeight="1">
      <c r="C30" s="1318" t="s">
        <v>580</v>
      </c>
      <c r="D30" s="1319"/>
      <c r="E30" s="1320" t="s">
        <v>581</v>
      </c>
      <c r="F30" s="1321"/>
      <c r="G30" s="675"/>
      <c r="H30" s="676">
        <v>1</v>
      </c>
      <c r="I30" s="677"/>
      <c r="J30" s="676">
        <v>3</v>
      </c>
      <c r="K30" s="678">
        <v>10</v>
      </c>
      <c r="L30" s="677">
        <v>12</v>
      </c>
      <c r="M30" s="675">
        <v>3</v>
      </c>
      <c r="N30" s="676">
        <v>11</v>
      </c>
      <c r="O30" s="678">
        <f t="shared" si="1"/>
        <v>12</v>
      </c>
      <c r="P30" s="679">
        <f t="shared" si="2"/>
        <v>9</v>
      </c>
      <c r="Q30" s="680">
        <f t="shared" si="3"/>
        <v>1</v>
      </c>
      <c r="R30" s="681"/>
    </row>
    <row r="31" spans="2:19" s="622" customFormat="1" ht="28.5" customHeight="1">
      <c r="C31" s="682"/>
      <c r="D31" s="683"/>
      <c r="E31" s="1320" t="s">
        <v>582</v>
      </c>
      <c r="F31" s="1321"/>
      <c r="G31" s="675"/>
      <c r="H31" s="676"/>
      <c r="I31" s="677"/>
      <c r="J31" s="676"/>
      <c r="K31" s="678">
        <v>2</v>
      </c>
      <c r="L31" s="677">
        <v>1</v>
      </c>
      <c r="M31" s="675">
        <v>0</v>
      </c>
      <c r="N31" s="676">
        <v>2</v>
      </c>
      <c r="O31" s="678">
        <f t="shared" si="1"/>
        <v>1</v>
      </c>
      <c r="P31" s="679">
        <f t="shared" si="2"/>
        <v>1</v>
      </c>
      <c r="Q31" s="680">
        <f t="shared" si="3"/>
        <v>-1</v>
      </c>
      <c r="R31" s="681"/>
    </row>
    <row r="32" spans="2:19" s="622" customFormat="1" ht="28.5" customHeight="1">
      <c r="C32" s="1322" t="s">
        <v>71</v>
      </c>
      <c r="D32" s="1319"/>
      <c r="E32" s="1319"/>
      <c r="F32" s="1321"/>
      <c r="G32" s="678">
        <f t="shared" ref="G32:L32" si="4">SUM(G27:G31)</f>
        <v>19</v>
      </c>
      <c r="H32" s="678">
        <f t="shared" si="4"/>
        <v>19</v>
      </c>
      <c r="I32" s="678">
        <f t="shared" si="4"/>
        <v>19</v>
      </c>
      <c r="J32" s="675">
        <f t="shared" si="4"/>
        <v>24</v>
      </c>
      <c r="K32" s="684">
        <f t="shared" si="4"/>
        <v>24</v>
      </c>
      <c r="L32" s="684">
        <f t="shared" si="4"/>
        <v>24</v>
      </c>
      <c r="M32" s="675">
        <f>G32+J32</f>
        <v>43</v>
      </c>
      <c r="N32" s="676">
        <f>H32+K32</f>
        <v>43</v>
      </c>
      <c r="O32" s="678">
        <f t="shared" si="1"/>
        <v>43</v>
      </c>
      <c r="P32" s="679">
        <f t="shared" si="2"/>
        <v>0</v>
      </c>
      <c r="Q32" s="680">
        <f t="shared" si="3"/>
        <v>0</v>
      </c>
      <c r="R32" s="681"/>
    </row>
    <row r="33" spans="3:16" s="622" customFormat="1" ht="20.100000000000001" customHeight="1">
      <c r="C33" s="685" t="s">
        <v>567</v>
      </c>
      <c r="D33" s="686"/>
      <c r="E33" s="686"/>
      <c r="F33" s="686"/>
      <c r="G33" s="686"/>
      <c r="H33" s="686"/>
      <c r="I33" s="686"/>
      <c r="J33" s="686"/>
      <c r="K33" s="686"/>
      <c r="L33" s="686"/>
      <c r="M33" s="686"/>
      <c r="N33" s="686"/>
      <c r="O33" s="687"/>
      <c r="P33" s="687"/>
    </row>
    <row r="34" spans="3:16" s="624" customFormat="1" ht="20.100000000000001" customHeight="1"/>
    <row r="35" spans="3:16" s="622" customFormat="1" ht="20.100000000000001" customHeight="1"/>
    <row r="36" spans="3:16" s="622" customFormat="1" ht="20.100000000000001" customHeight="1"/>
    <row r="37" spans="3:16" s="622" customFormat="1" ht="20.100000000000001" customHeight="1"/>
    <row r="38" spans="3:16" s="622" customFormat="1"/>
  </sheetData>
  <mergeCells count="31">
    <mergeCell ref="C30:D30"/>
    <mergeCell ref="E30:F30"/>
    <mergeCell ref="E31:F31"/>
    <mergeCell ref="C32:F32"/>
    <mergeCell ref="P6:P7"/>
    <mergeCell ref="C27:D27"/>
    <mergeCell ref="E27:F27"/>
    <mergeCell ref="C28:D28"/>
    <mergeCell ref="E28:F28"/>
    <mergeCell ref="C29:D29"/>
    <mergeCell ref="E29:F29"/>
    <mergeCell ref="C18:P18"/>
    <mergeCell ref="C19:P19"/>
    <mergeCell ref="C23:P23"/>
    <mergeCell ref="C24:F26"/>
    <mergeCell ref="G24:I24"/>
    <mergeCell ref="C4:O4"/>
    <mergeCell ref="C5:E7"/>
    <mergeCell ref="O6:O7"/>
    <mergeCell ref="J24:L24"/>
    <mergeCell ref="M24:O24"/>
    <mergeCell ref="Q25:Q26"/>
    <mergeCell ref="P24:Q24"/>
    <mergeCell ref="C8:C13"/>
    <mergeCell ref="D8:E9"/>
    <mergeCell ref="D10:E11"/>
    <mergeCell ref="D12:E13"/>
    <mergeCell ref="C14:C17"/>
    <mergeCell ref="D14:E15"/>
    <mergeCell ref="D16:E17"/>
    <mergeCell ref="P25:P26"/>
  </mergeCells>
  <phoneticPr fontId="1"/>
  <printOptions horizontalCentered="1"/>
  <pageMargins left="0.59055118110236227" right="0.59055118110236227" top="0.78740157480314965" bottom="0.51181102362204722" header="0.6692913385826772" footer="0.39370078740157483"/>
  <pageSetup paperSize="9" firstPageNumber="33"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8D53D-C5BA-4E44-95E8-798B2B8F669A}">
  <dimension ref="A1:Y576"/>
  <sheetViews>
    <sheetView showGridLines="0" view="pageBreakPreview" zoomScale="80" zoomScaleNormal="70" zoomScaleSheetLayoutView="80" workbookViewId="0">
      <selection activeCell="AB18" sqref="AB18"/>
    </sheetView>
  </sheetViews>
  <sheetFormatPr defaultColWidth="9" defaultRowHeight="13.2"/>
  <cols>
    <col min="1" max="1" width="2" style="57" customWidth="1"/>
    <col min="2" max="2" width="3.33203125" style="57" customWidth="1"/>
    <col min="3" max="3" width="1.6640625" style="57" customWidth="1"/>
    <col min="4" max="4" width="3.6640625" style="57" customWidth="1"/>
    <col min="5" max="5" width="1.6640625" style="57" customWidth="1"/>
    <col min="6" max="6" width="2.6640625" style="57" customWidth="1"/>
    <col min="7" max="7" width="1.6640625" style="57" customWidth="1"/>
    <col min="8" max="8" width="10.6640625" style="57" customWidth="1"/>
    <col min="9" max="9" width="1.6640625" style="57" customWidth="1"/>
    <col min="10" max="10" width="5" style="725" customWidth="1"/>
    <col min="11" max="11" width="5.44140625" style="725" customWidth="1"/>
    <col min="12" max="12" width="4.88671875" style="726" customWidth="1"/>
    <col min="13" max="14" width="5" style="725" customWidth="1"/>
    <col min="15" max="15" width="4.88671875" style="726" customWidth="1"/>
    <col min="16" max="17" width="5" style="725" customWidth="1"/>
    <col min="18" max="18" width="4.88671875" style="57" customWidth="1"/>
    <col min="19" max="20" width="5" style="725" customWidth="1"/>
    <col min="21" max="21" width="4.88671875" style="57" customWidth="1"/>
    <col min="22" max="23" width="5" style="725" customWidth="1"/>
    <col min="24" max="24" width="4.88671875" style="57" customWidth="1"/>
    <col min="25" max="25" width="1.109375" style="57" customWidth="1"/>
    <col min="26" max="16384" width="9" style="57"/>
  </cols>
  <sheetData>
    <row r="1" spans="1:25">
      <c r="A1" s="56"/>
      <c r="B1" s="56"/>
      <c r="C1" s="56"/>
      <c r="D1" s="56"/>
      <c r="E1" s="56"/>
      <c r="F1" s="56"/>
      <c r="G1" s="56"/>
      <c r="H1" s="56"/>
      <c r="I1" s="56"/>
      <c r="J1" s="688"/>
      <c r="K1" s="688"/>
      <c r="L1" s="56"/>
      <c r="M1" s="688"/>
      <c r="N1" s="688"/>
      <c r="O1" s="56"/>
      <c r="P1" s="688"/>
      <c r="Q1" s="688"/>
      <c r="R1" s="56"/>
      <c r="S1" s="688"/>
      <c r="T1" s="688"/>
      <c r="U1" s="56"/>
      <c r="V1" s="688"/>
      <c r="W1" s="688"/>
      <c r="X1" s="56"/>
    </row>
    <row r="2" spans="1:25" ht="21.75" customHeight="1">
      <c r="A2" s="56"/>
      <c r="B2" s="56"/>
      <c r="C2" s="56"/>
      <c r="D2" s="56"/>
      <c r="E2" s="56"/>
      <c r="F2" s="56"/>
      <c r="G2" s="56"/>
      <c r="H2" s="56"/>
      <c r="I2" s="56"/>
      <c r="J2" s="688"/>
      <c r="K2" s="688"/>
      <c r="L2" s="56"/>
      <c r="M2" s="688"/>
      <c r="N2" s="688"/>
      <c r="O2" s="56"/>
      <c r="P2" s="688"/>
      <c r="Q2" s="688"/>
      <c r="R2" s="56"/>
      <c r="S2" s="688"/>
      <c r="T2" s="688"/>
      <c r="U2" s="56"/>
      <c r="V2" s="688"/>
      <c r="W2" s="688"/>
      <c r="X2" s="56"/>
    </row>
    <row r="3" spans="1:25" ht="23.4">
      <c r="A3" s="56"/>
      <c r="B3" s="56"/>
      <c r="C3" s="158" t="s">
        <v>1057</v>
      </c>
      <c r="D3" s="158"/>
      <c r="E3" s="56"/>
      <c r="F3" s="56"/>
      <c r="G3" s="56"/>
      <c r="H3" s="56"/>
      <c r="I3" s="56"/>
      <c r="J3" s="688"/>
      <c r="K3" s="688"/>
      <c r="L3" s="56"/>
      <c r="M3" s="688"/>
      <c r="N3" s="688"/>
      <c r="O3" s="56"/>
      <c r="P3" s="688"/>
      <c r="Q3" s="688"/>
      <c r="R3" s="56"/>
      <c r="S3" s="688"/>
      <c r="T3" s="688"/>
      <c r="U3" s="56"/>
      <c r="V3" s="688"/>
      <c r="W3" s="688"/>
      <c r="X3" s="56"/>
      <c r="Y3" s="146"/>
    </row>
    <row r="4" spans="1:25" s="904" customFormat="1" ht="9.9" customHeight="1">
      <c r="A4" s="705"/>
      <c r="B4" s="705"/>
      <c r="C4" s="158"/>
      <c r="D4" s="158"/>
      <c r="E4" s="705"/>
      <c r="F4" s="705"/>
      <c r="G4" s="705"/>
      <c r="H4" s="705"/>
      <c r="I4" s="705"/>
      <c r="J4" s="704"/>
      <c r="K4" s="704"/>
      <c r="L4" s="705"/>
      <c r="M4" s="704"/>
      <c r="N4" s="704"/>
      <c r="O4" s="705"/>
      <c r="P4" s="704"/>
      <c r="Q4" s="704"/>
      <c r="R4" s="705"/>
      <c r="S4" s="704"/>
      <c r="T4" s="704"/>
      <c r="U4" s="705"/>
      <c r="V4" s="704"/>
      <c r="W4" s="704"/>
      <c r="X4" s="705"/>
      <c r="Y4" s="903"/>
    </row>
    <row r="5" spans="1:25" s="904" customFormat="1" ht="21.75" customHeight="1" thickBot="1">
      <c r="A5" s="705"/>
      <c r="B5" s="705"/>
      <c r="C5" s="690" t="s">
        <v>583</v>
      </c>
      <c r="D5" s="690"/>
      <c r="E5" s="690"/>
      <c r="F5" s="690"/>
      <c r="G5" s="690"/>
      <c r="H5" s="690"/>
      <c r="I5" s="690"/>
      <c r="J5" s="689"/>
      <c r="K5" s="689"/>
      <c r="L5" s="690"/>
      <c r="M5" s="689"/>
      <c r="N5" s="689"/>
      <c r="O5" s="690"/>
      <c r="P5" s="689"/>
      <c r="Q5" s="689"/>
      <c r="R5" s="690"/>
      <c r="S5" s="689"/>
      <c r="T5" s="1361" t="s">
        <v>584</v>
      </c>
      <c r="U5" s="1361"/>
      <c r="V5" s="1361"/>
      <c r="W5" s="1361"/>
      <c r="X5" s="1361"/>
      <c r="Y5" s="903"/>
    </row>
    <row r="6" spans="1:25" s="904" customFormat="1" ht="21.75" customHeight="1">
      <c r="A6" s="705"/>
      <c r="B6" s="705"/>
      <c r="C6" s="961"/>
      <c r="D6" s="694"/>
      <c r="E6" s="694"/>
      <c r="F6" s="694"/>
      <c r="G6" s="694"/>
      <c r="H6" s="1380" t="s">
        <v>585</v>
      </c>
      <c r="I6" s="1381"/>
      <c r="J6" s="691"/>
      <c r="K6" s="692"/>
      <c r="L6" s="693"/>
      <c r="M6" s="692"/>
      <c r="N6" s="692"/>
      <c r="O6" s="694"/>
      <c r="P6" s="691"/>
      <c r="Q6" s="692" t="s">
        <v>586</v>
      </c>
      <c r="R6" s="693"/>
      <c r="S6" s="692"/>
      <c r="T6" s="692" t="s">
        <v>587</v>
      </c>
      <c r="U6" s="694"/>
      <c r="V6" s="691"/>
      <c r="W6" s="692" t="s">
        <v>588</v>
      </c>
      <c r="X6" s="695"/>
      <c r="Y6" s="903"/>
    </row>
    <row r="7" spans="1:25" s="904" customFormat="1" ht="21.75" customHeight="1">
      <c r="A7" s="705"/>
      <c r="B7" s="705"/>
      <c r="C7" s="968"/>
      <c r="D7" s="690"/>
      <c r="E7" s="690"/>
      <c r="F7" s="690"/>
      <c r="G7" s="690"/>
      <c r="H7" s="690"/>
      <c r="I7" s="697"/>
      <c r="J7" s="696"/>
      <c r="K7" s="689" t="s">
        <v>1056</v>
      </c>
      <c r="L7" s="697"/>
      <c r="M7" s="689"/>
      <c r="N7" s="689" t="s">
        <v>1055</v>
      </c>
      <c r="O7" s="690"/>
      <c r="P7" s="696"/>
      <c r="Q7" s="689"/>
      <c r="R7" s="697"/>
      <c r="S7" s="1195" t="s">
        <v>589</v>
      </c>
      <c r="T7" s="1196"/>
      <c r="U7" s="1401" t="s">
        <v>590</v>
      </c>
      <c r="V7" s="696"/>
      <c r="W7" s="689"/>
      <c r="X7" s="698"/>
      <c r="Y7" s="903"/>
    </row>
    <row r="8" spans="1:25" s="904" customFormat="1" ht="21.75" customHeight="1">
      <c r="A8" s="705"/>
      <c r="B8" s="705"/>
      <c r="C8" s="1141" t="s">
        <v>591</v>
      </c>
      <c r="D8" s="1142"/>
      <c r="E8" s="1142"/>
      <c r="F8" s="1142"/>
      <c r="G8" s="1142"/>
      <c r="H8" s="702"/>
      <c r="I8" s="701"/>
      <c r="J8" s="699"/>
      <c r="K8" s="700"/>
      <c r="L8" s="701"/>
      <c r="M8" s="700"/>
      <c r="N8" s="700"/>
      <c r="O8" s="702"/>
      <c r="P8" s="699"/>
      <c r="Q8" s="700" t="s">
        <v>592</v>
      </c>
      <c r="R8" s="701"/>
      <c r="S8" s="1203" t="s">
        <v>593</v>
      </c>
      <c r="T8" s="1142"/>
      <c r="U8" s="1402"/>
      <c r="V8" s="699"/>
      <c r="W8" s="700" t="s">
        <v>1054</v>
      </c>
      <c r="X8" s="703"/>
      <c r="Y8" s="903"/>
    </row>
    <row r="9" spans="1:25" s="904" customFormat="1" ht="21.75" customHeight="1">
      <c r="A9" s="705"/>
      <c r="B9" s="705"/>
      <c r="C9" s="1411"/>
      <c r="D9" s="1355"/>
      <c r="E9" s="935"/>
      <c r="F9" s="1113" t="s">
        <v>594</v>
      </c>
      <c r="G9" s="1113"/>
      <c r="H9" s="1113"/>
      <c r="I9" s="530"/>
      <c r="J9" s="1365">
        <v>18180</v>
      </c>
      <c r="K9" s="1366"/>
      <c r="L9" s="1053" t="s">
        <v>595</v>
      </c>
      <c r="M9" s="1365">
        <v>18069</v>
      </c>
      <c r="N9" s="1366"/>
      <c r="O9" s="1054" t="s">
        <v>595</v>
      </c>
      <c r="P9" s="1367">
        <f t="shared" ref="P9:P20" si="0">J9-M9</f>
        <v>111</v>
      </c>
      <c r="Q9" s="1368"/>
      <c r="R9" s="1053" t="s">
        <v>595</v>
      </c>
      <c r="S9" s="1369">
        <f t="shared" ref="S9:S19" si="1">P9/M9*100</f>
        <v>0.61431180474846425</v>
      </c>
      <c r="T9" s="1370"/>
      <c r="U9" s="1055" t="s">
        <v>596</v>
      </c>
      <c r="V9" s="1365">
        <v>17972</v>
      </c>
      <c r="W9" s="1366"/>
      <c r="X9" s="1056" t="s">
        <v>595</v>
      </c>
      <c r="Y9" s="903"/>
    </row>
    <row r="10" spans="1:25" s="904" customFormat="1" ht="21.75" customHeight="1">
      <c r="A10" s="705"/>
      <c r="B10" s="705"/>
      <c r="C10" s="1409" t="s">
        <v>597</v>
      </c>
      <c r="D10" s="1410"/>
      <c r="E10" s="935"/>
      <c r="F10" s="1113" t="s">
        <v>598</v>
      </c>
      <c r="G10" s="1113"/>
      <c r="H10" s="1113"/>
      <c r="I10" s="530"/>
      <c r="J10" s="1365">
        <v>17467</v>
      </c>
      <c r="K10" s="1366">
        <v>17196</v>
      </c>
      <c r="L10" s="1057"/>
      <c r="M10" s="1365">
        <v>17355</v>
      </c>
      <c r="N10" s="1366">
        <v>17196</v>
      </c>
      <c r="O10" s="1057"/>
      <c r="P10" s="1367">
        <f t="shared" si="0"/>
        <v>112</v>
      </c>
      <c r="Q10" s="1368"/>
      <c r="R10" s="1057"/>
      <c r="S10" s="1369">
        <f t="shared" si="1"/>
        <v>0.64534716220109478</v>
      </c>
      <c r="T10" s="1370"/>
      <c r="U10" s="1058"/>
      <c r="V10" s="1365">
        <v>17256</v>
      </c>
      <c r="W10" s="1366">
        <v>17196</v>
      </c>
      <c r="X10" s="1059"/>
      <c r="Y10" s="903"/>
    </row>
    <row r="11" spans="1:25" s="904" customFormat="1" ht="21.75" customHeight="1">
      <c r="A11" s="705"/>
      <c r="B11" s="705"/>
      <c r="C11" s="1409" t="s">
        <v>599</v>
      </c>
      <c r="D11" s="1410"/>
      <c r="E11" s="935"/>
      <c r="F11" s="1113" t="s">
        <v>600</v>
      </c>
      <c r="G11" s="1113"/>
      <c r="H11" s="1113"/>
      <c r="I11" s="530"/>
      <c r="J11" s="1365">
        <v>703</v>
      </c>
      <c r="K11" s="1366"/>
      <c r="L11" s="1031"/>
      <c r="M11" s="1365">
        <v>698</v>
      </c>
      <c r="N11" s="1366"/>
      <c r="O11" s="1057"/>
      <c r="P11" s="1367">
        <f t="shared" si="0"/>
        <v>5</v>
      </c>
      <c r="Q11" s="1368"/>
      <c r="R11" s="1031"/>
      <c r="S11" s="1369">
        <f t="shared" si="1"/>
        <v>0.71633237822349571</v>
      </c>
      <c r="T11" s="1370"/>
      <c r="U11" s="1060"/>
      <c r="V11" s="1365">
        <v>701</v>
      </c>
      <c r="W11" s="1366"/>
      <c r="X11" s="1061"/>
      <c r="Y11" s="903"/>
    </row>
    <row r="12" spans="1:25" s="904" customFormat="1" ht="21.75" customHeight="1">
      <c r="A12" s="705"/>
      <c r="B12" s="705"/>
      <c r="C12" s="1141"/>
      <c r="D12" s="1143"/>
      <c r="E12" s="935"/>
      <c r="F12" s="1113" t="s">
        <v>601</v>
      </c>
      <c r="G12" s="1113"/>
      <c r="H12" s="1113"/>
      <c r="I12" s="530"/>
      <c r="J12" s="1365">
        <v>10</v>
      </c>
      <c r="K12" s="1366">
        <v>15</v>
      </c>
      <c r="L12" s="1057"/>
      <c r="M12" s="1365">
        <v>16</v>
      </c>
      <c r="N12" s="1366">
        <v>15</v>
      </c>
      <c r="O12" s="1057"/>
      <c r="P12" s="1367">
        <f t="shared" si="0"/>
        <v>-6</v>
      </c>
      <c r="Q12" s="1368"/>
      <c r="R12" s="1057"/>
      <c r="S12" s="1369">
        <f t="shared" si="1"/>
        <v>-37.5</v>
      </c>
      <c r="T12" s="1370"/>
      <c r="U12" s="1058"/>
      <c r="V12" s="1365">
        <v>15</v>
      </c>
      <c r="W12" s="1366">
        <v>15</v>
      </c>
      <c r="X12" s="1059"/>
      <c r="Y12" s="903"/>
    </row>
    <row r="13" spans="1:25" s="904" customFormat="1" ht="21.75" customHeight="1">
      <c r="A13" s="705"/>
      <c r="B13" s="705"/>
      <c r="C13" s="1411"/>
      <c r="D13" s="1355"/>
      <c r="E13" s="935"/>
      <c r="F13" s="1113" t="s">
        <v>594</v>
      </c>
      <c r="G13" s="1113"/>
      <c r="H13" s="1113"/>
      <c r="I13" s="530"/>
      <c r="J13" s="1365">
        <v>14877</v>
      </c>
      <c r="K13" s="1366"/>
      <c r="L13" s="1031"/>
      <c r="M13" s="1365">
        <v>14759</v>
      </c>
      <c r="N13" s="1366"/>
      <c r="O13" s="1060"/>
      <c r="P13" s="1367">
        <f t="shared" si="0"/>
        <v>118</v>
      </c>
      <c r="Q13" s="1368"/>
      <c r="R13" s="1031"/>
      <c r="S13" s="1369">
        <f t="shared" si="1"/>
        <v>0.79951216207060105</v>
      </c>
      <c r="T13" s="1370"/>
      <c r="U13" s="1060"/>
      <c r="V13" s="1365">
        <v>14686</v>
      </c>
      <c r="W13" s="1366"/>
      <c r="X13" s="1061"/>
    </row>
    <row r="14" spans="1:25" s="904" customFormat="1" ht="21.75" customHeight="1">
      <c r="A14" s="705"/>
      <c r="B14" s="705"/>
      <c r="C14" s="1409" t="s">
        <v>602</v>
      </c>
      <c r="D14" s="1410"/>
      <c r="E14" s="935"/>
      <c r="F14" s="1113" t="s">
        <v>598</v>
      </c>
      <c r="G14" s="1113"/>
      <c r="H14" s="1113"/>
      <c r="I14" s="530"/>
      <c r="J14" s="1365">
        <v>14241</v>
      </c>
      <c r="K14" s="1366"/>
      <c r="L14" s="1057"/>
      <c r="M14" s="1365">
        <v>14122</v>
      </c>
      <c r="N14" s="1366"/>
      <c r="O14" s="1058"/>
      <c r="P14" s="1367">
        <f t="shared" si="0"/>
        <v>119</v>
      </c>
      <c r="Q14" s="1368"/>
      <c r="R14" s="1057"/>
      <c r="S14" s="1369">
        <f t="shared" si="1"/>
        <v>0.84265684747202951</v>
      </c>
      <c r="T14" s="1370"/>
      <c r="U14" s="1058"/>
      <c r="V14" s="1365">
        <v>14044</v>
      </c>
      <c r="W14" s="1366"/>
      <c r="X14" s="1059"/>
    </row>
    <row r="15" spans="1:25" s="904" customFormat="1" ht="21.75" customHeight="1">
      <c r="A15" s="705"/>
      <c r="B15" s="705"/>
      <c r="C15" s="1409"/>
      <c r="D15" s="1410"/>
      <c r="E15" s="935"/>
      <c r="F15" s="1113" t="s">
        <v>600</v>
      </c>
      <c r="G15" s="1113"/>
      <c r="H15" s="1113"/>
      <c r="I15" s="530"/>
      <c r="J15" s="1365">
        <v>626</v>
      </c>
      <c r="K15" s="1366"/>
      <c r="L15" s="1031"/>
      <c r="M15" s="1365">
        <v>621</v>
      </c>
      <c r="N15" s="1366"/>
      <c r="O15" s="1060"/>
      <c r="P15" s="1367">
        <f t="shared" si="0"/>
        <v>5</v>
      </c>
      <c r="Q15" s="1368"/>
      <c r="R15" s="1031"/>
      <c r="S15" s="1369">
        <f t="shared" si="1"/>
        <v>0.80515297906602246</v>
      </c>
      <c r="T15" s="1370"/>
      <c r="U15" s="1060"/>
      <c r="V15" s="1365">
        <v>627</v>
      </c>
      <c r="W15" s="1366"/>
      <c r="X15" s="1061"/>
    </row>
    <row r="16" spans="1:25" s="904" customFormat="1" ht="21.75" customHeight="1">
      <c r="A16" s="705"/>
      <c r="B16" s="705"/>
      <c r="C16" s="1141"/>
      <c r="D16" s="1143"/>
      <c r="E16" s="935"/>
      <c r="F16" s="1113" t="s">
        <v>601</v>
      </c>
      <c r="G16" s="1113"/>
      <c r="H16" s="1113"/>
      <c r="I16" s="530"/>
      <c r="J16" s="1365">
        <v>10</v>
      </c>
      <c r="K16" s="1366">
        <v>15</v>
      </c>
      <c r="L16" s="1057"/>
      <c r="M16" s="1365">
        <v>16</v>
      </c>
      <c r="N16" s="1366">
        <v>15</v>
      </c>
      <c r="O16" s="1058"/>
      <c r="P16" s="1367">
        <f t="shared" si="0"/>
        <v>-6</v>
      </c>
      <c r="Q16" s="1368"/>
      <c r="R16" s="1057"/>
      <c r="S16" s="1369">
        <f t="shared" si="1"/>
        <v>-37.5</v>
      </c>
      <c r="T16" s="1370"/>
      <c r="U16" s="1058"/>
      <c r="V16" s="1365">
        <v>15</v>
      </c>
      <c r="W16" s="1366">
        <v>15</v>
      </c>
      <c r="X16" s="1059"/>
    </row>
    <row r="17" spans="1:25" s="904" customFormat="1" ht="21.75" customHeight="1">
      <c r="A17" s="705"/>
      <c r="B17" s="705"/>
      <c r="C17" s="1411"/>
      <c r="D17" s="1355"/>
      <c r="E17" s="935"/>
      <c r="F17" s="1113" t="s">
        <v>594</v>
      </c>
      <c r="G17" s="1113"/>
      <c r="H17" s="1113"/>
      <c r="I17" s="530"/>
      <c r="J17" s="1365">
        <v>3303</v>
      </c>
      <c r="K17" s="1366"/>
      <c r="L17" s="1031"/>
      <c r="M17" s="1365">
        <v>3310</v>
      </c>
      <c r="N17" s="1366"/>
      <c r="O17" s="1060"/>
      <c r="P17" s="1367">
        <f t="shared" si="0"/>
        <v>-7</v>
      </c>
      <c r="Q17" s="1368"/>
      <c r="R17" s="1031"/>
      <c r="S17" s="1369">
        <f t="shared" si="1"/>
        <v>-0.21148036253776434</v>
      </c>
      <c r="T17" s="1370"/>
      <c r="U17" s="1060"/>
      <c r="V17" s="1365">
        <v>3286</v>
      </c>
      <c r="W17" s="1366"/>
      <c r="X17" s="1061"/>
    </row>
    <row r="18" spans="1:25" s="904" customFormat="1" ht="21.75" customHeight="1">
      <c r="A18" s="705"/>
      <c r="B18" s="705"/>
      <c r="C18" s="1409" t="s">
        <v>603</v>
      </c>
      <c r="D18" s="1410"/>
      <c r="E18" s="935"/>
      <c r="F18" s="1113" t="s">
        <v>598</v>
      </c>
      <c r="G18" s="1113"/>
      <c r="H18" s="1113"/>
      <c r="I18" s="530"/>
      <c r="J18" s="1365">
        <v>3226</v>
      </c>
      <c r="K18" s="1366"/>
      <c r="L18" s="1057"/>
      <c r="M18" s="1365">
        <v>3233</v>
      </c>
      <c r="N18" s="1366"/>
      <c r="O18" s="1058"/>
      <c r="P18" s="1367">
        <f t="shared" si="0"/>
        <v>-7</v>
      </c>
      <c r="Q18" s="1368"/>
      <c r="R18" s="1057"/>
      <c r="S18" s="1369">
        <f t="shared" si="1"/>
        <v>-0.21651716671821836</v>
      </c>
      <c r="T18" s="1370"/>
      <c r="U18" s="1058"/>
      <c r="V18" s="1365">
        <v>3212</v>
      </c>
      <c r="W18" s="1366"/>
      <c r="X18" s="1059"/>
    </row>
    <row r="19" spans="1:25" s="904" customFormat="1" ht="21.75" customHeight="1">
      <c r="A19" s="705"/>
      <c r="B19" s="705"/>
      <c r="C19" s="1409" t="s">
        <v>604</v>
      </c>
      <c r="D19" s="1410"/>
      <c r="E19" s="935"/>
      <c r="F19" s="1113" t="s">
        <v>600</v>
      </c>
      <c r="G19" s="1113"/>
      <c r="H19" s="1113"/>
      <c r="I19" s="530"/>
      <c r="J19" s="1365">
        <v>77</v>
      </c>
      <c r="K19" s="1366">
        <v>74</v>
      </c>
      <c r="L19" s="1031"/>
      <c r="M19" s="1365">
        <v>77</v>
      </c>
      <c r="N19" s="1366">
        <v>74</v>
      </c>
      <c r="O19" s="1060"/>
      <c r="P19" s="1367">
        <f t="shared" si="0"/>
        <v>0</v>
      </c>
      <c r="Q19" s="1368"/>
      <c r="R19" s="1031"/>
      <c r="S19" s="1369">
        <f t="shared" si="1"/>
        <v>0</v>
      </c>
      <c r="T19" s="1370"/>
      <c r="U19" s="1060"/>
      <c r="V19" s="1365">
        <v>74</v>
      </c>
      <c r="W19" s="1366">
        <v>74</v>
      </c>
      <c r="X19" s="1061"/>
    </row>
    <row r="20" spans="1:25" s="904" customFormat="1" ht="21.75" customHeight="1" thickBot="1">
      <c r="A20" s="705"/>
      <c r="B20" s="705"/>
      <c r="C20" s="1403"/>
      <c r="D20" s="1404"/>
      <c r="E20" s="939"/>
      <c r="F20" s="1388" t="s">
        <v>601</v>
      </c>
      <c r="G20" s="1388"/>
      <c r="H20" s="1388"/>
      <c r="I20" s="296"/>
      <c r="J20" s="1378">
        <v>0</v>
      </c>
      <c r="K20" s="1379"/>
      <c r="L20" s="1062"/>
      <c r="M20" s="1378">
        <v>0</v>
      </c>
      <c r="N20" s="1379"/>
      <c r="O20" s="1063"/>
      <c r="P20" s="1405">
        <f t="shared" si="0"/>
        <v>0</v>
      </c>
      <c r="Q20" s="1406"/>
      <c r="R20" s="1062"/>
      <c r="S20" s="1407">
        <f>IF(ISERROR(P20/M20*100),0,P20/M20*100)</f>
        <v>0</v>
      </c>
      <c r="T20" s="1408"/>
      <c r="U20" s="1063"/>
      <c r="V20" s="1378">
        <v>0</v>
      </c>
      <c r="W20" s="1379"/>
      <c r="X20" s="1064"/>
    </row>
    <row r="21" spans="1:25" s="904" customFormat="1" ht="21.75" customHeight="1">
      <c r="A21" s="705"/>
      <c r="B21" s="705"/>
      <c r="C21" s="705"/>
      <c r="D21" s="705"/>
      <c r="E21" s="996"/>
      <c r="F21" s="705"/>
      <c r="G21" s="705"/>
      <c r="H21" s="705"/>
      <c r="I21" s="705"/>
      <c r="J21" s="704"/>
      <c r="K21" s="704"/>
      <c r="L21" s="705"/>
      <c r="M21" s="704"/>
      <c r="N21" s="704"/>
      <c r="O21" s="705"/>
      <c r="P21" s="704"/>
      <c r="Q21" s="704"/>
      <c r="R21" s="705"/>
      <c r="S21" s="704"/>
      <c r="T21" s="704"/>
      <c r="U21" s="705"/>
      <c r="V21" s="704"/>
      <c r="W21" s="704"/>
      <c r="X21" s="705"/>
    </row>
    <row r="22" spans="1:25" s="1065" customFormat="1" ht="15" customHeight="1">
      <c r="J22" s="1066"/>
      <c r="K22" s="1066"/>
      <c r="M22" s="1066"/>
      <c r="N22" s="1066"/>
      <c r="P22" s="1066"/>
      <c r="Q22" s="1066"/>
      <c r="S22" s="1066"/>
      <c r="T22" s="1066"/>
      <c r="V22" s="1066"/>
      <c r="W22" s="1066"/>
    </row>
    <row r="23" spans="1:25" s="904" customFormat="1" ht="21.75" customHeight="1" thickBot="1">
      <c r="A23" s="705"/>
      <c r="B23" s="705"/>
      <c r="C23" s="705" t="s">
        <v>605</v>
      </c>
      <c r="D23" s="705"/>
      <c r="E23" s="705"/>
      <c r="F23" s="705"/>
      <c r="G23" s="705"/>
      <c r="H23" s="705"/>
      <c r="I23" s="705"/>
      <c r="J23" s="704"/>
      <c r="K23" s="704"/>
      <c r="L23" s="705"/>
      <c r="M23" s="704"/>
      <c r="N23" s="704"/>
      <c r="O23" s="705"/>
      <c r="P23" s="704"/>
      <c r="Q23" s="704"/>
      <c r="R23" s="705"/>
      <c r="S23" s="704"/>
      <c r="T23" s="1361" t="s">
        <v>606</v>
      </c>
      <c r="U23" s="1361"/>
      <c r="V23" s="1361"/>
      <c r="W23" s="1361"/>
      <c r="X23" s="1361"/>
    </row>
    <row r="24" spans="1:25" s="904" customFormat="1" ht="21.75" customHeight="1">
      <c r="A24" s="705"/>
      <c r="B24" s="705"/>
      <c r="C24" s="961"/>
      <c r="D24" s="694"/>
      <c r="E24" s="694"/>
      <c r="F24" s="694"/>
      <c r="G24" s="694"/>
      <c r="H24" s="1380" t="s">
        <v>585</v>
      </c>
      <c r="I24" s="1381"/>
      <c r="J24" s="691"/>
      <c r="K24" s="692"/>
      <c r="L24" s="693"/>
      <c r="M24" s="692"/>
      <c r="N24" s="692"/>
      <c r="O24" s="694"/>
      <c r="P24" s="691"/>
      <c r="Q24" s="692" t="s">
        <v>586</v>
      </c>
      <c r="R24" s="693"/>
      <c r="S24" s="692"/>
      <c r="T24" s="692" t="s">
        <v>587</v>
      </c>
      <c r="U24" s="694"/>
      <c r="V24" s="691"/>
      <c r="W24" s="692" t="s">
        <v>588</v>
      </c>
      <c r="X24" s="695"/>
    </row>
    <row r="25" spans="1:25" s="904" customFormat="1" ht="21.75" customHeight="1">
      <c r="A25" s="705"/>
      <c r="B25" s="705"/>
      <c r="C25" s="968"/>
      <c r="D25" s="690"/>
      <c r="E25" s="690"/>
      <c r="F25" s="690"/>
      <c r="G25" s="690"/>
      <c r="H25" s="690"/>
      <c r="I25" s="697"/>
      <c r="J25" s="696"/>
      <c r="K25" s="689" t="s">
        <v>1056</v>
      </c>
      <c r="L25" s="697"/>
      <c r="M25" s="689"/>
      <c r="N25" s="689" t="s">
        <v>1055</v>
      </c>
      <c r="O25" s="690"/>
      <c r="P25" s="696"/>
      <c r="Q25" s="689"/>
      <c r="R25" s="697"/>
      <c r="S25" s="1195" t="s">
        <v>589</v>
      </c>
      <c r="T25" s="1196"/>
      <c r="U25" s="1401" t="s">
        <v>590</v>
      </c>
      <c r="V25" s="696"/>
      <c r="W25" s="689"/>
      <c r="X25" s="698"/>
    </row>
    <row r="26" spans="1:25" s="904" customFormat="1" ht="21.75" customHeight="1">
      <c r="A26" s="705"/>
      <c r="B26" s="705"/>
      <c r="C26" s="1067" t="s">
        <v>607</v>
      </c>
      <c r="D26" s="916"/>
      <c r="E26" s="916"/>
      <c r="F26" s="916"/>
      <c r="G26" s="916"/>
      <c r="H26" s="916"/>
      <c r="I26" s="701"/>
      <c r="J26" s="699"/>
      <c r="K26" s="700"/>
      <c r="L26" s="701"/>
      <c r="M26" s="700"/>
      <c r="N26" s="700"/>
      <c r="O26" s="702"/>
      <c r="P26" s="699"/>
      <c r="Q26" s="700" t="s">
        <v>592</v>
      </c>
      <c r="R26" s="701"/>
      <c r="S26" s="1203" t="s">
        <v>593</v>
      </c>
      <c r="T26" s="1142"/>
      <c r="U26" s="1402"/>
      <c r="V26" s="699"/>
      <c r="W26" s="700" t="s">
        <v>1054</v>
      </c>
      <c r="X26" s="703"/>
    </row>
    <row r="27" spans="1:25" s="904" customFormat="1" ht="21.75" customHeight="1">
      <c r="A27" s="705"/>
      <c r="B27" s="690"/>
      <c r="C27" s="921"/>
      <c r="D27" s="1113" t="s">
        <v>608</v>
      </c>
      <c r="E27" s="1113"/>
      <c r="F27" s="1113"/>
      <c r="G27" s="1113"/>
      <c r="H27" s="1113"/>
      <c r="I27" s="530"/>
      <c r="J27" s="1365">
        <v>3150</v>
      </c>
      <c r="K27" s="1366">
        <v>3135</v>
      </c>
      <c r="L27" s="1068" t="s">
        <v>609</v>
      </c>
      <c r="M27" s="1365">
        <v>3119</v>
      </c>
      <c r="N27" s="1366">
        <v>3135</v>
      </c>
      <c r="O27" s="1068" t="s">
        <v>609</v>
      </c>
      <c r="P27" s="1399">
        <f t="shared" ref="P27:P34" si="2">J27-M27</f>
        <v>31</v>
      </c>
      <c r="Q27" s="1400"/>
      <c r="R27" s="1068" t="s">
        <v>609</v>
      </c>
      <c r="S27" s="1369">
        <f t="shared" ref="S27:S34" si="3">P27/M27*100</f>
        <v>0.99390830394357166</v>
      </c>
      <c r="T27" s="1370"/>
      <c r="U27" s="1055" t="s">
        <v>596</v>
      </c>
      <c r="V27" s="1365">
        <v>3121</v>
      </c>
      <c r="W27" s="1366">
        <v>3135</v>
      </c>
      <c r="X27" s="1069" t="s">
        <v>609</v>
      </c>
      <c r="Y27" s="903"/>
    </row>
    <row r="28" spans="1:25" s="904" customFormat="1" ht="21.75" customHeight="1">
      <c r="A28" s="705"/>
      <c r="B28" s="705"/>
      <c r="C28" s="921"/>
      <c r="D28" s="1113" t="s">
        <v>610</v>
      </c>
      <c r="E28" s="1113"/>
      <c r="F28" s="1113"/>
      <c r="G28" s="1113"/>
      <c r="H28" s="1113"/>
      <c r="I28" s="530"/>
      <c r="J28" s="1365">
        <v>3136</v>
      </c>
      <c r="K28" s="1366">
        <v>3137</v>
      </c>
      <c r="L28" s="1057"/>
      <c r="M28" s="1365">
        <v>3108</v>
      </c>
      <c r="N28" s="1366">
        <v>3137</v>
      </c>
      <c r="O28" s="1057"/>
      <c r="P28" s="1399">
        <f t="shared" si="2"/>
        <v>28</v>
      </c>
      <c r="Q28" s="1400"/>
      <c r="R28" s="1057"/>
      <c r="S28" s="1369">
        <f t="shared" si="3"/>
        <v>0.90090090090090091</v>
      </c>
      <c r="T28" s="1370"/>
      <c r="U28" s="1058"/>
      <c r="V28" s="1365">
        <v>3112</v>
      </c>
      <c r="W28" s="1366">
        <v>3137</v>
      </c>
      <c r="X28" s="1059"/>
    </row>
    <row r="29" spans="1:25" s="904" customFormat="1" ht="21.75" customHeight="1">
      <c r="A29" s="705"/>
      <c r="B29" s="705"/>
      <c r="C29" s="921"/>
      <c r="D29" s="1113" t="s">
        <v>611</v>
      </c>
      <c r="E29" s="1113"/>
      <c r="F29" s="1113"/>
      <c r="G29" s="1113"/>
      <c r="H29" s="1113"/>
      <c r="I29" s="530"/>
      <c r="J29" s="1365">
        <v>2966</v>
      </c>
      <c r="K29" s="1366">
        <v>2962</v>
      </c>
      <c r="L29" s="1058"/>
      <c r="M29" s="1365">
        <v>2940</v>
      </c>
      <c r="N29" s="1366">
        <v>2962</v>
      </c>
      <c r="O29" s="1058"/>
      <c r="P29" s="1367">
        <f t="shared" si="2"/>
        <v>26</v>
      </c>
      <c r="Q29" s="1368"/>
      <c r="R29" s="1057"/>
      <c r="S29" s="1369">
        <f t="shared" si="3"/>
        <v>0.88435374149659873</v>
      </c>
      <c r="T29" s="1370"/>
      <c r="U29" s="1058"/>
      <c r="V29" s="1365">
        <v>2945</v>
      </c>
      <c r="W29" s="1366">
        <v>2962</v>
      </c>
      <c r="X29" s="1059"/>
    </row>
    <row r="30" spans="1:25" s="904" customFormat="1" ht="21.75" customHeight="1">
      <c r="A30" s="705"/>
      <c r="B30" s="705"/>
      <c r="C30" s="921"/>
      <c r="D30" s="1113" t="s">
        <v>612</v>
      </c>
      <c r="E30" s="1113"/>
      <c r="F30" s="1113"/>
      <c r="G30" s="1113"/>
      <c r="H30" s="1113"/>
      <c r="I30" s="530"/>
      <c r="J30" s="1365">
        <v>4980</v>
      </c>
      <c r="K30" s="1366">
        <v>5181</v>
      </c>
      <c r="L30" s="1057"/>
      <c r="M30" s="1365">
        <v>4785</v>
      </c>
      <c r="N30" s="1366">
        <v>5181</v>
      </c>
      <c r="O30" s="1057"/>
      <c r="P30" s="1367">
        <f t="shared" si="2"/>
        <v>195</v>
      </c>
      <c r="Q30" s="1368"/>
      <c r="R30" s="1057"/>
      <c r="S30" s="1369">
        <f t="shared" si="3"/>
        <v>4.0752351097178678</v>
      </c>
      <c r="T30" s="1370"/>
      <c r="U30" s="1058"/>
      <c r="V30" s="1365">
        <v>4925</v>
      </c>
      <c r="W30" s="1366">
        <v>5181</v>
      </c>
      <c r="X30" s="1061"/>
    </row>
    <row r="31" spans="1:25" s="904" customFormat="1" ht="21.75" customHeight="1">
      <c r="A31" s="705"/>
      <c r="B31" s="705"/>
      <c r="C31" s="921"/>
      <c r="D31" s="1392" t="s">
        <v>234</v>
      </c>
      <c r="E31" s="1392"/>
      <c r="F31" s="1392"/>
      <c r="G31" s="1392"/>
      <c r="H31" s="1392"/>
      <c r="I31" s="934"/>
      <c r="J31" s="1393">
        <v>2906</v>
      </c>
      <c r="K31" s="1394">
        <v>2887</v>
      </c>
      <c r="L31" s="690"/>
      <c r="M31" s="1393">
        <v>2844</v>
      </c>
      <c r="N31" s="1394">
        <v>2887</v>
      </c>
      <c r="O31" s="690"/>
      <c r="P31" s="1395">
        <f t="shared" si="2"/>
        <v>62</v>
      </c>
      <c r="Q31" s="1396"/>
      <c r="R31" s="1031"/>
      <c r="S31" s="1397">
        <f t="shared" si="3"/>
        <v>2.1800281293952182</v>
      </c>
      <c r="T31" s="1398"/>
      <c r="U31" s="1060"/>
      <c r="V31" s="1365">
        <v>2864</v>
      </c>
      <c r="W31" s="1366">
        <v>2887</v>
      </c>
      <c r="X31" s="1059"/>
    </row>
    <row r="32" spans="1:25" s="904" customFormat="1" ht="21.75" customHeight="1">
      <c r="A32" s="705"/>
      <c r="B32" s="705"/>
      <c r="C32" s="921"/>
      <c r="D32" s="1113" t="s">
        <v>236</v>
      </c>
      <c r="E32" s="1113"/>
      <c r="F32" s="1113"/>
      <c r="G32" s="1113"/>
      <c r="H32" s="1113"/>
      <c r="I32" s="530"/>
      <c r="J32" s="1365">
        <v>3134</v>
      </c>
      <c r="K32" s="1366">
        <v>3083</v>
      </c>
      <c r="L32" s="1057"/>
      <c r="M32" s="1365">
        <v>3098</v>
      </c>
      <c r="N32" s="1366">
        <v>3083</v>
      </c>
      <c r="O32" s="1057"/>
      <c r="P32" s="1367">
        <f t="shared" si="2"/>
        <v>36</v>
      </c>
      <c r="Q32" s="1368"/>
      <c r="R32" s="1057"/>
      <c r="S32" s="1369">
        <f t="shared" si="3"/>
        <v>1.1620400258231116</v>
      </c>
      <c r="T32" s="1370"/>
      <c r="U32" s="1058"/>
      <c r="V32" s="1365">
        <v>3092</v>
      </c>
      <c r="W32" s="1366">
        <v>3083</v>
      </c>
      <c r="X32" s="1061"/>
    </row>
    <row r="33" spans="1:24" s="904" customFormat="1" ht="21.75" customHeight="1">
      <c r="A33" s="705"/>
      <c r="B33" s="705"/>
      <c r="C33" s="921"/>
      <c r="D33" s="1113" t="s">
        <v>613</v>
      </c>
      <c r="E33" s="1113"/>
      <c r="F33" s="1113"/>
      <c r="G33" s="1113"/>
      <c r="H33" s="1113"/>
      <c r="I33" s="530"/>
      <c r="J33" s="1365">
        <v>3393</v>
      </c>
      <c r="K33" s="1366">
        <v>3392</v>
      </c>
      <c r="L33" s="1057"/>
      <c r="M33" s="1365">
        <v>3386</v>
      </c>
      <c r="N33" s="1366">
        <v>3392</v>
      </c>
      <c r="O33" s="1057"/>
      <c r="P33" s="1367">
        <f t="shared" si="2"/>
        <v>7</v>
      </c>
      <c r="Q33" s="1368"/>
      <c r="R33" s="1057"/>
      <c r="S33" s="1369">
        <f t="shared" si="3"/>
        <v>0.2067336089781453</v>
      </c>
      <c r="T33" s="1370"/>
      <c r="U33" s="1058"/>
      <c r="V33" s="1365">
        <v>3407</v>
      </c>
      <c r="W33" s="1366">
        <v>3392</v>
      </c>
      <c r="X33" s="1059"/>
    </row>
    <row r="34" spans="1:24" s="904" customFormat="1" ht="21.75" customHeight="1" thickBot="1">
      <c r="A34" s="705"/>
      <c r="B34" s="705"/>
      <c r="C34" s="706"/>
      <c r="D34" s="1371" t="s">
        <v>614</v>
      </c>
      <c r="E34" s="1371"/>
      <c r="F34" s="1371"/>
      <c r="G34" s="1371"/>
      <c r="H34" s="1371"/>
      <c r="I34" s="938"/>
      <c r="J34" s="1372">
        <v>2430</v>
      </c>
      <c r="K34" s="1373">
        <v>2319</v>
      </c>
      <c r="L34" s="1030"/>
      <c r="M34" s="1372">
        <v>2390</v>
      </c>
      <c r="N34" s="1373">
        <v>2319</v>
      </c>
      <c r="O34" s="1030"/>
      <c r="P34" s="1374">
        <f t="shared" si="2"/>
        <v>40</v>
      </c>
      <c r="Q34" s="1375"/>
      <c r="R34" s="1030"/>
      <c r="S34" s="1376">
        <f t="shared" si="3"/>
        <v>1.6736401673640167</v>
      </c>
      <c r="T34" s="1377"/>
      <c r="U34" s="1070"/>
      <c r="V34" s="1378">
        <v>2441</v>
      </c>
      <c r="W34" s="1379">
        <v>2319</v>
      </c>
      <c r="X34" s="1071"/>
    </row>
    <row r="35" spans="1:24" s="904" customFormat="1" ht="21.75" customHeight="1">
      <c r="A35" s="705"/>
      <c r="B35" s="705"/>
      <c r="C35" s="705"/>
      <c r="D35" s="705"/>
      <c r="E35" s="996"/>
      <c r="F35" s="705"/>
      <c r="G35" s="705"/>
      <c r="H35" s="705"/>
      <c r="I35" s="705"/>
      <c r="J35" s="704"/>
      <c r="K35" s="704"/>
      <c r="L35" s="705"/>
      <c r="M35" s="704"/>
      <c r="N35" s="704"/>
      <c r="O35" s="705"/>
      <c r="P35" s="704"/>
      <c r="Q35" s="704"/>
      <c r="R35" s="705"/>
      <c r="S35" s="704"/>
      <c r="T35" s="704"/>
      <c r="U35" s="705"/>
      <c r="V35" s="704"/>
      <c r="W35" s="704"/>
      <c r="X35" s="705"/>
    </row>
    <row r="36" spans="1:24" s="904" customFormat="1" ht="15" customHeight="1">
      <c r="A36" s="705"/>
      <c r="B36" s="705"/>
      <c r="C36" s="705"/>
      <c r="D36" s="705"/>
      <c r="E36" s="705"/>
      <c r="F36" s="705"/>
      <c r="G36" s="705"/>
      <c r="H36" s="705"/>
      <c r="I36" s="705"/>
      <c r="J36" s="704"/>
      <c r="K36" s="704"/>
      <c r="L36" s="705"/>
      <c r="M36" s="704"/>
      <c r="N36" s="704"/>
      <c r="O36" s="705"/>
      <c r="P36" s="704"/>
      <c r="Q36" s="704"/>
      <c r="R36" s="705"/>
      <c r="S36" s="704"/>
      <c r="T36" s="704"/>
      <c r="U36" s="705"/>
      <c r="V36" s="704"/>
      <c r="W36" s="704"/>
      <c r="X36" s="705"/>
    </row>
    <row r="37" spans="1:24" s="904" customFormat="1" ht="21.75" customHeight="1" thickBot="1">
      <c r="A37" s="705"/>
      <c r="B37" s="705"/>
      <c r="C37" s="705" t="s">
        <v>615</v>
      </c>
      <c r="D37" s="705"/>
      <c r="E37" s="705"/>
      <c r="F37" s="705"/>
      <c r="G37" s="705"/>
      <c r="H37" s="705"/>
      <c r="I37" s="705"/>
      <c r="J37" s="704"/>
      <c r="K37" s="704"/>
      <c r="L37" s="705"/>
      <c r="M37" s="704"/>
      <c r="N37" s="704"/>
      <c r="O37" s="705"/>
      <c r="P37" s="704"/>
      <c r="Q37" s="704"/>
      <c r="R37" s="705"/>
      <c r="S37" s="704"/>
      <c r="T37" s="1361" t="s">
        <v>606</v>
      </c>
      <c r="U37" s="1361"/>
      <c r="V37" s="1361"/>
      <c r="W37" s="1361"/>
      <c r="X37" s="1361"/>
    </row>
    <row r="38" spans="1:24" s="904" customFormat="1" ht="21.75" customHeight="1">
      <c r="A38" s="705"/>
      <c r="B38" s="705"/>
      <c r="C38" s="961"/>
      <c r="D38" s="694"/>
      <c r="E38" s="694"/>
      <c r="F38" s="694"/>
      <c r="G38" s="694"/>
      <c r="H38" s="1380" t="s">
        <v>585</v>
      </c>
      <c r="I38" s="1381"/>
      <c r="J38" s="691"/>
      <c r="K38" s="692"/>
      <c r="L38" s="693"/>
      <c r="M38" s="692"/>
      <c r="N38" s="692"/>
      <c r="O38" s="694"/>
      <c r="P38" s="691"/>
      <c r="Q38" s="692"/>
      <c r="R38" s="694"/>
      <c r="S38" s="692"/>
      <c r="T38" s="692"/>
      <c r="U38" s="694"/>
      <c r="V38" s="692"/>
      <c r="W38" s="692"/>
      <c r="X38" s="695"/>
    </row>
    <row r="39" spans="1:24" s="904" customFormat="1" ht="21.75" customHeight="1">
      <c r="A39" s="705"/>
      <c r="B39" s="705"/>
      <c r="C39" s="968"/>
      <c r="D39" s="690"/>
      <c r="E39" s="690"/>
      <c r="F39" s="690"/>
      <c r="G39" s="690"/>
      <c r="H39" s="690"/>
      <c r="I39" s="697"/>
      <c r="J39" s="696"/>
      <c r="K39" s="689" t="s">
        <v>1056</v>
      </c>
      <c r="L39" s="697"/>
      <c r="M39" s="689"/>
      <c r="N39" s="689" t="s">
        <v>1055</v>
      </c>
      <c r="O39" s="690"/>
      <c r="P39" s="696"/>
      <c r="Q39" s="689"/>
      <c r="R39" s="690"/>
      <c r="S39" s="689"/>
      <c r="T39" s="689" t="s">
        <v>616</v>
      </c>
      <c r="U39" s="690"/>
      <c r="V39" s="689"/>
      <c r="W39" s="689"/>
      <c r="X39" s="698"/>
    </row>
    <row r="40" spans="1:24" s="904" customFormat="1" ht="21.75" customHeight="1">
      <c r="A40" s="705"/>
      <c r="B40" s="705"/>
      <c r="C40" s="1067" t="s">
        <v>617</v>
      </c>
      <c r="D40" s="846"/>
      <c r="E40" s="846"/>
      <c r="F40" s="846"/>
      <c r="G40" s="846"/>
      <c r="H40" s="702"/>
      <c r="I40" s="701"/>
      <c r="J40" s="699"/>
      <c r="K40" s="700"/>
      <c r="L40" s="701"/>
      <c r="M40" s="700"/>
      <c r="N40" s="700"/>
      <c r="O40" s="702"/>
      <c r="P40" s="699"/>
      <c r="Q40" s="700"/>
      <c r="R40" s="702"/>
      <c r="S40" s="700"/>
      <c r="T40" s="700" t="s">
        <v>1054</v>
      </c>
      <c r="U40" s="702"/>
      <c r="V40" s="700"/>
      <c r="W40" s="700"/>
      <c r="X40" s="703"/>
    </row>
    <row r="41" spans="1:24" s="904" customFormat="1" ht="21.75" customHeight="1">
      <c r="A41" s="705"/>
      <c r="B41" s="705"/>
      <c r="C41" s="921"/>
      <c r="D41" s="1113" t="s">
        <v>618</v>
      </c>
      <c r="E41" s="1113"/>
      <c r="F41" s="1113"/>
      <c r="G41" s="1113"/>
      <c r="H41" s="1113"/>
      <c r="I41" s="530"/>
      <c r="J41" s="1382">
        <v>42.1</v>
      </c>
      <c r="K41" s="1383">
        <v>42.1</v>
      </c>
      <c r="L41" s="1384">
        <v>42.1</v>
      </c>
      <c r="M41" s="1385">
        <v>42.1</v>
      </c>
      <c r="N41" s="1386">
        <v>42.1</v>
      </c>
      <c r="O41" s="1387">
        <v>42.1</v>
      </c>
      <c r="P41" s="1072"/>
      <c r="Q41" s="1073"/>
      <c r="R41" s="1057"/>
      <c r="S41" s="1386">
        <v>42</v>
      </c>
      <c r="T41" s="1386">
        <v>42.1</v>
      </c>
      <c r="U41" s="1386">
        <v>42.1</v>
      </c>
      <c r="V41" s="1073"/>
      <c r="W41" s="1073"/>
      <c r="X41" s="1059"/>
    </row>
    <row r="42" spans="1:24" s="904" customFormat="1" ht="21.75" customHeight="1" thickBot="1">
      <c r="A42" s="705"/>
      <c r="B42" s="705"/>
      <c r="C42" s="1074"/>
      <c r="D42" s="1388" t="s">
        <v>619</v>
      </c>
      <c r="E42" s="1388"/>
      <c r="F42" s="1388"/>
      <c r="G42" s="1388"/>
      <c r="H42" s="1388"/>
      <c r="I42" s="296"/>
      <c r="J42" s="1389">
        <v>20.3</v>
      </c>
      <c r="K42" s="1390">
        <v>20.6</v>
      </c>
      <c r="L42" s="1391">
        <v>20.6</v>
      </c>
      <c r="M42" s="1358">
        <v>20.2</v>
      </c>
      <c r="N42" s="1359">
        <v>20.6</v>
      </c>
      <c r="O42" s="1360">
        <v>20.6</v>
      </c>
      <c r="P42" s="1075"/>
      <c r="Q42" s="1076"/>
      <c r="R42" s="1030"/>
      <c r="S42" s="1359">
        <v>20.3</v>
      </c>
      <c r="T42" s="1359">
        <v>20.6</v>
      </c>
      <c r="U42" s="1359">
        <v>20.6</v>
      </c>
      <c r="V42" s="1076"/>
      <c r="W42" s="1076"/>
      <c r="X42" s="1071"/>
    </row>
    <row r="43" spans="1:24" s="904" customFormat="1" ht="21.75" customHeight="1">
      <c r="A43" s="705"/>
      <c r="B43" s="705"/>
      <c r="C43" s="690"/>
      <c r="D43" s="690"/>
      <c r="E43" s="690"/>
      <c r="F43" s="690"/>
      <c r="G43" s="690"/>
      <c r="H43" s="690"/>
      <c r="I43" s="690"/>
      <c r="J43" s="689"/>
      <c r="K43" s="689"/>
      <c r="L43" s="690"/>
      <c r="M43" s="689"/>
      <c r="N43" s="689"/>
      <c r="O43" s="690"/>
      <c r="P43" s="689"/>
      <c r="Q43" s="689"/>
      <c r="R43" s="705"/>
      <c r="S43" s="689"/>
      <c r="T43" s="689"/>
      <c r="U43" s="690"/>
      <c r="V43" s="689"/>
      <c r="W43" s="689"/>
      <c r="X43" s="690"/>
    </row>
    <row r="44" spans="1:24" s="904" customFormat="1" ht="24" customHeight="1">
      <c r="A44" s="705"/>
      <c r="B44" s="705"/>
      <c r="C44" s="690"/>
      <c r="D44" s="690"/>
      <c r="E44" s="690"/>
      <c r="F44" s="690"/>
      <c r="G44" s="690"/>
      <c r="H44" s="690"/>
      <c r="I44" s="690"/>
      <c r="J44" s="689"/>
      <c r="K44" s="689"/>
      <c r="L44" s="690"/>
      <c r="M44" s="689"/>
      <c r="N44" s="689"/>
      <c r="O44" s="690"/>
      <c r="P44" s="689"/>
      <c r="Q44" s="689"/>
      <c r="R44" s="705"/>
      <c r="S44" s="689"/>
      <c r="T44" s="689"/>
      <c r="U44" s="690"/>
      <c r="V44" s="689"/>
      <c r="W44" s="689"/>
      <c r="X44" s="690"/>
    </row>
    <row r="45" spans="1:24" s="904" customFormat="1" ht="9.9" customHeight="1">
      <c r="A45" s="705"/>
      <c r="B45" s="705"/>
      <c r="C45" s="690"/>
      <c r="D45" s="690"/>
      <c r="E45" s="690"/>
      <c r="F45" s="690"/>
      <c r="G45" s="690"/>
      <c r="H45" s="690"/>
      <c r="I45" s="690"/>
      <c r="J45" s="689"/>
      <c r="K45" s="689"/>
      <c r="L45" s="690"/>
      <c r="M45" s="689"/>
      <c r="N45" s="689"/>
      <c r="O45" s="690"/>
      <c r="P45" s="689"/>
      <c r="Q45" s="689"/>
      <c r="R45" s="705"/>
      <c r="S45" s="689"/>
      <c r="T45" s="689"/>
      <c r="U45" s="690"/>
      <c r="V45" s="689"/>
      <c r="W45" s="689"/>
      <c r="X45" s="690"/>
    </row>
    <row r="46" spans="1:24" s="904" customFormat="1" ht="21.75" customHeight="1" thickBot="1">
      <c r="A46" s="705"/>
      <c r="B46" s="705"/>
      <c r="C46" s="705" t="s">
        <v>620</v>
      </c>
      <c r="D46" s="705"/>
      <c r="E46" s="705"/>
      <c r="F46" s="705"/>
      <c r="G46" s="705"/>
      <c r="H46" s="705"/>
      <c r="I46" s="705"/>
      <c r="J46" s="704"/>
      <c r="K46" s="704"/>
      <c r="L46" s="705"/>
      <c r="M46" s="704"/>
      <c r="N46" s="704"/>
      <c r="O46" s="690"/>
      <c r="P46" s="704"/>
      <c r="Q46" s="704"/>
      <c r="R46" s="707"/>
      <c r="S46" s="704"/>
      <c r="T46" s="1361" t="s">
        <v>1053</v>
      </c>
      <c r="U46" s="1361"/>
      <c r="V46" s="1361"/>
      <c r="W46" s="1361"/>
      <c r="X46" s="1361"/>
    </row>
    <row r="47" spans="1:24" s="904" customFormat="1" ht="21" customHeight="1">
      <c r="A47" s="705"/>
      <c r="B47" s="705"/>
      <c r="C47" s="1362" t="s">
        <v>621</v>
      </c>
      <c r="D47" s="1193"/>
      <c r="E47" s="1193"/>
      <c r="F47" s="1193"/>
      <c r="G47" s="1193"/>
      <c r="H47" s="1193"/>
      <c r="I47" s="1193"/>
      <c r="J47" s="1193"/>
      <c r="K47" s="1193"/>
      <c r="L47" s="1193"/>
      <c r="M47" s="1193"/>
      <c r="N47" s="1193"/>
      <c r="O47" s="1192" t="s">
        <v>622</v>
      </c>
      <c r="P47" s="1193"/>
      <c r="Q47" s="1193"/>
      <c r="R47" s="1193"/>
      <c r="S47" s="1363"/>
      <c r="T47" s="1112" t="s">
        <v>623</v>
      </c>
      <c r="U47" s="1110"/>
      <c r="V47" s="1110"/>
      <c r="W47" s="1110"/>
      <c r="X47" s="1364"/>
    </row>
    <row r="48" spans="1:24" s="904" customFormat="1" ht="21" customHeight="1">
      <c r="A48" s="705"/>
      <c r="B48" s="705"/>
      <c r="C48" s="1349" t="s">
        <v>624</v>
      </c>
      <c r="D48" s="1350"/>
      <c r="E48" s="1335" t="s">
        <v>625</v>
      </c>
      <c r="F48" s="1336"/>
      <c r="G48" s="1336"/>
      <c r="H48" s="1336"/>
      <c r="I48" s="1336"/>
      <c r="J48" s="1336"/>
      <c r="K48" s="1336"/>
      <c r="L48" s="1336"/>
      <c r="M48" s="1336"/>
      <c r="N48" s="1336"/>
      <c r="O48" s="708"/>
      <c r="P48" s="1337">
        <f>P49+P60+P64</f>
        <v>14877</v>
      </c>
      <c r="Q48" s="1337"/>
      <c r="R48" s="1337"/>
      <c r="S48" s="709" t="s">
        <v>595</v>
      </c>
      <c r="T48" s="708"/>
      <c r="U48" s="1337">
        <v>3182</v>
      </c>
      <c r="V48" s="1337">
        <v>3169</v>
      </c>
      <c r="W48" s="1337">
        <v>3169</v>
      </c>
      <c r="X48" s="710" t="s">
        <v>609</v>
      </c>
    </row>
    <row r="49" spans="1:24" s="904" customFormat="1" ht="21" customHeight="1">
      <c r="A49" s="705"/>
      <c r="B49" s="705"/>
      <c r="C49" s="1351"/>
      <c r="D49" s="1352"/>
      <c r="E49" s="1202"/>
      <c r="F49" s="1355"/>
      <c r="G49" s="935"/>
      <c r="H49" s="1113" t="s">
        <v>626</v>
      </c>
      <c r="I49" s="1113"/>
      <c r="J49" s="1113"/>
      <c r="K49" s="1113"/>
      <c r="L49" s="1113"/>
      <c r="M49" s="1113"/>
      <c r="N49" s="1113"/>
      <c r="O49" s="708"/>
      <c r="P49" s="1337">
        <f>SUM(P50:R59)</f>
        <v>14241</v>
      </c>
      <c r="Q49" s="1337"/>
      <c r="R49" s="1337"/>
      <c r="S49" s="711"/>
      <c r="T49" s="708"/>
      <c r="U49" s="1337">
        <v>3149</v>
      </c>
      <c r="V49" s="1337">
        <v>3138</v>
      </c>
      <c r="W49" s="1337">
        <v>3138</v>
      </c>
      <c r="X49" s="712"/>
    </row>
    <row r="50" spans="1:24" s="904" customFormat="1" ht="21" customHeight="1">
      <c r="A50" s="705"/>
      <c r="B50" s="705"/>
      <c r="C50" s="1351"/>
      <c r="D50" s="1352"/>
      <c r="E50" s="1356" t="s">
        <v>627</v>
      </c>
      <c r="F50" s="1357"/>
      <c r="G50" s="935"/>
      <c r="H50" s="1341" t="s">
        <v>610</v>
      </c>
      <c r="I50" s="1341"/>
      <c r="J50" s="1341"/>
      <c r="K50" s="1341"/>
      <c r="L50" s="1341"/>
      <c r="M50" s="1341"/>
      <c r="N50" s="1341"/>
      <c r="O50" s="713"/>
      <c r="P50" s="1348">
        <v>8206</v>
      </c>
      <c r="Q50" s="1348"/>
      <c r="R50" s="1348"/>
      <c r="S50" s="714"/>
      <c r="T50" s="713"/>
      <c r="U50" s="1337">
        <v>3175</v>
      </c>
      <c r="V50" s="1337">
        <v>3182</v>
      </c>
      <c r="W50" s="1337">
        <v>3182</v>
      </c>
      <c r="X50" s="715"/>
    </row>
    <row r="51" spans="1:24" s="904" customFormat="1" ht="21" customHeight="1">
      <c r="A51" s="705"/>
      <c r="B51" s="705"/>
      <c r="C51" s="1351"/>
      <c r="D51" s="1352"/>
      <c r="E51" s="1356"/>
      <c r="F51" s="1357"/>
      <c r="G51" s="935"/>
      <c r="H51" s="1341" t="s">
        <v>228</v>
      </c>
      <c r="I51" s="1341"/>
      <c r="J51" s="1341"/>
      <c r="K51" s="1341"/>
      <c r="L51" s="1341"/>
      <c r="M51" s="1341"/>
      <c r="N51" s="1341"/>
      <c r="O51" s="708"/>
      <c r="P51" s="1348">
        <v>915</v>
      </c>
      <c r="Q51" s="1348"/>
      <c r="R51" s="1348"/>
      <c r="S51" s="711"/>
      <c r="T51" s="708"/>
      <c r="U51" s="1337">
        <v>2979</v>
      </c>
      <c r="V51" s="1337">
        <v>2971</v>
      </c>
      <c r="W51" s="1337">
        <v>2971</v>
      </c>
      <c r="X51" s="712"/>
    </row>
    <row r="52" spans="1:24" s="904" customFormat="1" ht="21" customHeight="1">
      <c r="A52" s="705"/>
      <c r="B52" s="705"/>
      <c r="C52" s="1351"/>
      <c r="D52" s="1352"/>
      <c r="E52" s="1356"/>
      <c r="F52" s="1357"/>
      <c r="G52" s="935"/>
      <c r="H52" s="1341" t="s">
        <v>612</v>
      </c>
      <c r="I52" s="1341"/>
      <c r="J52" s="1341"/>
      <c r="K52" s="1341"/>
      <c r="L52" s="1341"/>
      <c r="M52" s="1341"/>
      <c r="N52" s="1341"/>
      <c r="O52" s="708"/>
      <c r="P52" s="1348">
        <v>15</v>
      </c>
      <c r="Q52" s="1348"/>
      <c r="R52" s="1348"/>
      <c r="S52" s="711"/>
      <c r="T52" s="708"/>
      <c r="U52" s="1337">
        <v>5071</v>
      </c>
      <c r="V52" s="1337">
        <v>5156</v>
      </c>
      <c r="W52" s="1337">
        <v>5156</v>
      </c>
      <c r="X52" s="712"/>
    </row>
    <row r="53" spans="1:24" s="904" customFormat="1" ht="21" customHeight="1">
      <c r="A53" s="705"/>
      <c r="B53" s="705"/>
      <c r="C53" s="1351"/>
      <c r="D53" s="1352"/>
      <c r="E53" s="1356"/>
      <c r="F53" s="1357"/>
      <c r="G53" s="935"/>
      <c r="H53" s="1341" t="s">
        <v>628</v>
      </c>
      <c r="I53" s="1341"/>
      <c r="J53" s="1341"/>
      <c r="K53" s="1341"/>
      <c r="L53" s="1341"/>
      <c r="M53" s="1341"/>
      <c r="N53" s="1341"/>
      <c r="O53" s="716"/>
      <c r="P53" s="1348">
        <v>66</v>
      </c>
      <c r="Q53" s="1348"/>
      <c r="R53" s="1348"/>
      <c r="S53" s="717"/>
      <c r="T53" s="716"/>
      <c r="U53" s="1337">
        <v>2988</v>
      </c>
      <c r="V53" s="1337">
        <v>2955</v>
      </c>
      <c r="W53" s="1337">
        <v>2955</v>
      </c>
      <c r="X53" s="718"/>
    </row>
    <row r="54" spans="1:24" s="904" customFormat="1" ht="21" customHeight="1">
      <c r="A54" s="705"/>
      <c r="B54" s="705"/>
      <c r="C54" s="1351"/>
      <c r="D54" s="1352"/>
      <c r="E54" s="1356"/>
      <c r="F54" s="1357"/>
      <c r="G54" s="935"/>
      <c r="H54" s="1341" t="s">
        <v>629</v>
      </c>
      <c r="I54" s="1341"/>
      <c r="J54" s="1341"/>
      <c r="K54" s="1341"/>
      <c r="L54" s="1341"/>
      <c r="M54" s="1341"/>
      <c r="N54" s="1341"/>
      <c r="O54" s="708"/>
      <c r="P54" s="1348">
        <v>491</v>
      </c>
      <c r="Q54" s="1348"/>
      <c r="R54" s="1348"/>
      <c r="S54" s="711"/>
      <c r="T54" s="708"/>
      <c r="U54" s="1337">
        <v>3037</v>
      </c>
      <c r="V54" s="1337">
        <v>3022</v>
      </c>
      <c r="W54" s="1337">
        <v>3022</v>
      </c>
      <c r="X54" s="712"/>
    </row>
    <row r="55" spans="1:24" s="904" customFormat="1" ht="21" customHeight="1">
      <c r="A55" s="705"/>
      <c r="B55" s="705"/>
      <c r="C55" s="1351"/>
      <c r="D55" s="1352"/>
      <c r="E55" s="1356"/>
      <c r="F55" s="1357"/>
      <c r="G55" s="935"/>
      <c r="H55" s="1341" t="s">
        <v>234</v>
      </c>
      <c r="I55" s="1341"/>
      <c r="J55" s="1341"/>
      <c r="K55" s="1341"/>
      <c r="L55" s="1341"/>
      <c r="M55" s="1341"/>
      <c r="N55" s="1341"/>
      <c r="O55" s="716"/>
      <c r="P55" s="1348">
        <v>188</v>
      </c>
      <c r="Q55" s="1348"/>
      <c r="R55" s="1348"/>
      <c r="S55" s="717"/>
      <c r="T55" s="716"/>
      <c r="U55" s="1337">
        <v>3054</v>
      </c>
      <c r="V55" s="1337">
        <v>3048</v>
      </c>
      <c r="W55" s="1337">
        <v>3048</v>
      </c>
      <c r="X55" s="718"/>
    </row>
    <row r="56" spans="1:24" s="904" customFormat="1" ht="21" customHeight="1">
      <c r="A56" s="705"/>
      <c r="B56" s="705"/>
      <c r="C56" s="1351"/>
      <c r="D56" s="1352"/>
      <c r="E56" s="1356"/>
      <c r="F56" s="1357"/>
      <c r="G56" s="935"/>
      <c r="H56" s="1341" t="s">
        <v>235</v>
      </c>
      <c r="I56" s="1341"/>
      <c r="J56" s="1341"/>
      <c r="K56" s="1341"/>
      <c r="L56" s="1341"/>
      <c r="M56" s="1341"/>
      <c r="N56" s="1341"/>
      <c r="O56" s="708"/>
      <c r="P56" s="1348">
        <v>1348</v>
      </c>
      <c r="Q56" s="1348"/>
      <c r="R56" s="1348"/>
      <c r="S56" s="711"/>
      <c r="T56" s="708"/>
      <c r="U56" s="1337">
        <v>3058</v>
      </c>
      <c r="V56" s="1337">
        <v>2986</v>
      </c>
      <c r="W56" s="1337">
        <v>2986</v>
      </c>
      <c r="X56" s="712"/>
    </row>
    <row r="57" spans="1:24" s="904" customFormat="1" ht="21" customHeight="1">
      <c r="A57" s="705"/>
      <c r="B57" s="705"/>
      <c r="C57" s="1351"/>
      <c r="D57" s="1352"/>
      <c r="E57" s="1356"/>
      <c r="F57" s="1357"/>
      <c r="G57" s="935"/>
      <c r="H57" s="1341" t="s">
        <v>236</v>
      </c>
      <c r="I57" s="1341"/>
      <c r="J57" s="1341"/>
      <c r="K57" s="1341"/>
      <c r="L57" s="1341"/>
      <c r="M57" s="1341"/>
      <c r="N57" s="1341"/>
      <c r="O57" s="716"/>
      <c r="P57" s="1348">
        <v>2472</v>
      </c>
      <c r="Q57" s="1348"/>
      <c r="R57" s="1348"/>
      <c r="S57" s="717"/>
      <c r="T57" s="716"/>
      <c r="U57" s="1337">
        <v>3138</v>
      </c>
      <c r="V57" s="1337">
        <v>3090</v>
      </c>
      <c r="W57" s="1337">
        <v>3090</v>
      </c>
      <c r="X57" s="718"/>
    </row>
    <row r="58" spans="1:24" s="904" customFormat="1" ht="21" customHeight="1">
      <c r="A58" s="705"/>
      <c r="B58" s="705"/>
      <c r="C58" s="1351"/>
      <c r="D58" s="1352"/>
      <c r="E58" s="1356"/>
      <c r="F58" s="1357"/>
      <c r="G58" s="935"/>
      <c r="H58" s="1341" t="s">
        <v>613</v>
      </c>
      <c r="I58" s="1341"/>
      <c r="J58" s="1341"/>
      <c r="K58" s="1341"/>
      <c r="L58" s="1341"/>
      <c r="M58" s="1341"/>
      <c r="N58" s="1341"/>
      <c r="O58" s="708"/>
      <c r="P58" s="1348">
        <v>536</v>
      </c>
      <c r="Q58" s="1348"/>
      <c r="R58" s="1348"/>
      <c r="S58" s="711"/>
      <c r="T58" s="708"/>
      <c r="U58" s="1337">
        <v>3408</v>
      </c>
      <c r="V58" s="1337">
        <v>3404</v>
      </c>
      <c r="W58" s="1337">
        <v>3404</v>
      </c>
      <c r="X58" s="712"/>
    </row>
    <row r="59" spans="1:24" s="904" customFormat="1" ht="21" customHeight="1">
      <c r="A59" s="705"/>
      <c r="B59" s="705"/>
      <c r="C59" s="1351"/>
      <c r="D59" s="1352"/>
      <c r="E59" s="873"/>
      <c r="F59" s="847"/>
      <c r="G59" s="935"/>
      <c r="H59" s="1341" t="s">
        <v>630</v>
      </c>
      <c r="I59" s="1341"/>
      <c r="J59" s="1341"/>
      <c r="K59" s="1341"/>
      <c r="L59" s="1341"/>
      <c r="M59" s="1341"/>
      <c r="N59" s="1341"/>
      <c r="O59" s="716"/>
      <c r="P59" s="1348">
        <v>4</v>
      </c>
      <c r="Q59" s="1348"/>
      <c r="R59" s="1348"/>
      <c r="S59" s="717"/>
      <c r="T59" s="716"/>
      <c r="U59" s="1348">
        <v>5558</v>
      </c>
      <c r="V59" s="1348">
        <v>5330</v>
      </c>
      <c r="W59" s="1348">
        <v>5330</v>
      </c>
      <c r="X59" s="718"/>
    </row>
    <row r="60" spans="1:24" s="904" customFormat="1" ht="21" customHeight="1">
      <c r="A60" s="705"/>
      <c r="B60" s="705"/>
      <c r="C60" s="1351"/>
      <c r="D60" s="1352"/>
      <c r="E60" s="1342" t="s">
        <v>631</v>
      </c>
      <c r="F60" s="1343"/>
      <c r="G60" s="935"/>
      <c r="H60" s="1341" t="s">
        <v>626</v>
      </c>
      <c r="I60" s="1341"/>
      <c r="J60" s="1341"/>
      <c r="K60" s="1341"/>
      <c r="L60" s="1341"/>
      <c r="M60" s="1341"/>
      <c r="N60" s="1341"/>
      <c r="O60" s="708"/>
      <c r="P60" s="1337">
        <f>SUM(P61:R63)</f>
        <v>626</v>
      </c>
      <c r="Q60" s="1337"/>
      <c r="R60" s="1337"/>
      <c r="S60" s="711"/>
      <c r="T60" s="708"/>
      <c r="U60" s="1337">
        <v>3947</v>
      </c>
      <c r="V60" s="1337"/>
      <c r="W60" s="1337"/>
      <c r="X60" s="712"/>
    </row>
    <row r="61" spans="1:24" s="904" customFormat="1" ht="21" customHeight="1">
      <c r="A61" s="705"/>
      <c r="B61" s="705"/>
      <c r="C61" s="1351"/>
      <c r="D61" s="1352"/>
      <c r="E61" s="1344"/>
      <c r="F61" s="1345"/>
      <c r="G61" s="935"/>
      <c r="H61" s="1341" t="s">
        <v>632</v>
      </c>
      <c r="I61" s="1341"/>
      <c r="J61" s="1341"/>
      <c r="K61" s="1341"/>
      <c r="L61" s="1341"/>
      <c r="M61" s="1341"/>
      <c r="N61" s="1341"/>
      <c r="O61" s="708"/>
      <c r="P61" s="1348">
        <v>460</v>
      </c>
      <c r="Q61" s="1348"/>
      <c r="R61" s="1348"/>
      <c r="S61" s="711"/>
      <c r="T61" s="708"/>
      <c r="U61" s="1337">
        <v>3986</v>
      </c>
      <c r="V61" s="1337">
        <v>3941</v>
      </c>
      <c r="W61" s="1337">
        <v>3941</v>
      </c>
      <c r="X61" s="712"/>
    </row>
    <row r="62" spans="1:24" s="904" customFormat="1" ht="21" customHeight="1">
      <c r="A62" s="705"/>
      <c r="B62" s="705"/>
      <c r="C62" s="1351"/>
      <c r="D62" s="1352"/>
      <c r="E62" s="1344"/>
      <c r="F62" s="1345"/>
      <c r="G62" s="935"/>
      <c r="H62" s="1341" t="s">
        <v>633</v>
      </c>
      <c r="I62" s="1341"/>
      <c r="J62" s="1341"/>
      <c r="K62" s="1341"/>
      <c r="L62" s="1341"/>
      <c r="M62" s="1341"/>
      <c r="N62" s="1341"/>
      <c r="O62" s="719"/>
      <c r="P62" s="1348">
        <v>79</v>
      </c>
      <c r="Q62" s="1348"/>
      <c r="R62" s="1348"/>
      <c r="S62" s="720"/>
      <c r="T62" s="719"/>
      <c r="U62" s="1337">
        <v>3430</v>
      </c>
      <c r="V62" s="1337">
        <v>3418</v>
      </c>
      <c r="W62" s="1337">
        <v>3418</v>
      </c>
      <c r="X62" s="721"/>
    </row>
    <row r="63" spans="1:24" s="904" customFormat="1" ht="21" customHeight="1">
      <c r="A63" s="705"/>
      <c r="B63" s="705"/>
      <c r="C63" s="1351"/>
      <c r="D63" s="1352"/>
      <c r="E63" s="1346"/>
      <c r="F63" s="1347"/>
      <c r="G63" s="935"/>
      <c r="H63" s="1341" t="s">
        <v>240</v>
      </c>
      <c r="I63" s="1341"/>
      <c r="J63" s="1341"/>
      <c r="K63" s="1341"/>
      <c r="L63" s="1341"/>
      <c r="M63" s="1341"/>
      <c r="N63" s="1341"/>
      <c r="O63" s="719"/>
      <c r="P63" s="1348">
        <v>87</v>
      </c>
      <c r="Q63" s="1348"/>
      <c r="R63" s="1348"/>
      <c r="S63" s="720"/>
      <c r="T63" s="719"/>
      <c r="U63" s="1337">
        <v>4209</v>
      </c>
      <c r="V63" s="1337">
        <v>4210</v>
      </c>
      <c r="W63" s="1337">
        <v>4210</v>
      </c>
      <c r="X63" s="721"/>
    </row>
    <row r="64" spans="1:24" s="904" customFormat="1" ht="21" customHeight="1">
      <c r="A64" s="705"/>
      <c r="B64" s="705"/>
      <c r="C64" s="1353"/>
      <c r="D64" s="1354"/>
      <c r="E64" s="1335" t="s">
        <v>241</v>
      </c>
      <c r="F64" s="1336"/>
      <c r="G64" s="1336"/>
      <c r="H64" s="1336"/>
      <c r="I64" s="1336"/>
      <c r="J64" s="1336"/>
      <c r="K64" s="1336"/>
      <c r="L64" s="1336"/>
      <c r="M64" s="1336"/>
      <c r="N64" s="1336"/>
      <c r="O64" s="708"/>
      <c r="P64" s="1348">
        <v>10</v>
      </c>
      <c r="Q64" s="1348"/>
      <c r="R64" s="1348"/>
      <c r="S64" s="711"/>
      <c r="T64" s="708"/>
      <c r="U64" s="1337">
        <v>2430</v>
      </c>
      <c r="V64" s="1337">
        <v>2319</v>
      </c>
      <c r="W64" s="1337">
        <v>2319</v>
      </c>
      <c r="X64" s="712"/>
    </row>
    <row r="65" spans="1:24" s="904" customFormat="1" ht="21" customHeight="1">
      <c r="A65" s="705"/>
      <c r="B65" s="705"/>
      <c r="C65" s="1349" t="s">
        <v>634</v>
      </c>
      <c r="D65" s="1350"/>
      <c r="E65" s="1335" t="s">
        <v>625</v>
      </c>
      <c r="F65" s="1336"/>
      <c r="G65" s="1336"/>
      <c r="H65" s="1336"/>
      <c r="I65" s="1336"/>
      <c r="J65" s="1336"/>
      <c r="K65" s="1336"/>
      <c r="L65" s="1336"/>
      <c r="M65" s="1336"/>
      <c r="N65" s="1336"/>
      <c r="O65" s="719"/>
      <c r="P65" s="1337">
        <f>P66+P79+P83</f>
        <v>3303</v>
      </c>
      <c r="Q65" s="1337"/>
      <c r="R65" s="1337"/>
      <c r="S65" s="711"/>
      <c r="T65" s="708"/>
      <c r="U65" s="1337">
        <v>3005</v>
      </c>
      <c r="V65" s="1337"/>
      <c r="W65" s="1337"/>
      <c r="X65" s="712"/>
    </row>
    <row r="66" spans="1:24" s="904" customFormat="1" ht="21" customHeight="1">
      <c r="A66" s="705"/>
      <c r="B66" s="705"/>
      <c r="C66" s="1351"/>
      <c r="D66" s="1352"/>
      <c r="E66" s="1202"/>
      <c r="F66" s="1355"/>
      <c r="G66" s="1077"/>
      <c r="H66" s="1341" t="s">
        <v>626</v>
      </c>
      <c r="I66" s="1341"/>
      <c r="J66" s="1341"/>
      <c r="K66" s="1341"/>
      <c r="L66" s="1341"/>
      <c r="M66" s="1341"/>
      <c r="N66" s="1341"/>
      <c r="O66" s="708"/>
      <c r="P66" s="1337">
        <f>SUM(P67:R78)</f>
        <v>3226</v>
      </c>
      <c r="Q66" s="1337"/>
      <c r="R66" s="1337"/>
      <c r="S66" s="711"/>
      <c r="T66" s="708"/>
      <c r="U66" s="1337">
        <v>2994</v>
      </c>
      <c r="V66" s="1337"/>
      <c r="W66" s="1337"/>
      <c r="X66" s="712"/>
    </row>
    <row r="67" spans="1:24" s="904" customFormat="1" ht="21" customHeight="1">
      <c r="A67" s="705"/>
      <c r="B67" s="705"/>
      <c r="C67" s="1351"/>
      <c r="D67" s="1352"/>
      <c r="E67" s="1356" t="s">
        <v>627</v>
      </c>
      <c r="F67" s="1357"/>
      <c r="G67" s="1077"/>
      <c r="H67" s="1341" t="s">
        <v>610</v>
      </c>
      <c r="I67" s="1341"/>
      <c r="J67" s="1341"/>
      <c r="K67" s="1341"/>
      <c r="L67" s="1341"/>
      <c r="M67" s="1341"/>
      <c r="N67" s="1341"/>
      <c r="O67" s="708"/>
      <c r="P67" s="1337">
        <v>2461</v>
      </c>
      <c r="Q67" s="1337"/>
      <c r="R67" s="1337"/>
      <c r="S67" s="711"/>
      <c r="T67" s="708"/>
      <c r="U67" s="1337">
        <v>3005</v>
      </c>
      <c r="V67" s="1337"/>
      <c r="W67" s="1337"/>
      <c r="X67" s="712"/>
    </row>
    <row r="68" spans="1:24" s="904" customFormat="1" ht="21" customHeight="1">
      <c r="A68" s="705"/>
      <c r="B68" s="705"/>
      <c r="C68" s="1351"/>
      <c r="D68" s="1352"/>
      <c r="E68" s="1356"/>
      <c r="F68" s="1357"/>
      <c r="G68" s="1077"/>
      <c r="H68" s="1341" t="s">
        <v>228</v>
      </c>
      <c r="I68" s="1341"/>
      <c r="J68" s="1341"/>
      <c r="K68" s="1341"/>
      <c r="L68" s="1341"/>
      <c r="M68" s="1341"/>
      <c r="N68" s="1341"/>
      <c r="O68" s="713"/>
      <c r="P68" s="1337">
        <v>195</v>
      </c>
      <c r="Q68" s="1337"/>
      <c r="R68" s="1337"/>
      <c r="S68" s="714"/>
      <c r="T68" s="713"/>
      <c r="U68" s="1337">
        <v>2905</v>
      </c>
      <c r="V68" s="1337"/>
      <c r="W68" s="1337"/>
      <c r="X68" s="715"/>
    </row>
    <row r="69" spans="1:24" s="904" customFormat="1" ht="21" customHeight="1">
      <c r="A69" s="705"/>
      <c r="B69" s="705"/>
      <c r="C69" s="1351"/>
      <c r="D69" s="1352"/>
      <c r="E69" s="1356"/>
      <c r="F69" s="1357"/>
      <c r="G69" s="1077"/>
      <c r="H69" s="1341" t="s">
        <v>635</v>
      </c>
      <c r="I69" s="1341"/>
      <c r="J69" s="1341"/>
      <c r="K69" s="1341"/>
      <c r="L69" s="1341"/>
      <c r="M69" s="836"/>
      <c r="N69" s="849" t="s">
        <v>636</v>
      </c>
      <c r="O69" s="713"/>
      <c r="P69" s="1337">
        <v>0</v>
      </c>
      <c r="Q69" s="1337"/>
      <c r="R69" s="1337"/>
      <c r="S69" s="714"/>
      <c r="T69" s="713"/>
      <c r="U69" s="1337">
        <v>0</v>
      </c>
      <c r="V69" s="1337"/>
      <c r="W69" s="1337"/>
      <c r="X69" s="715"/>
    </row>
    <row r="70" spans="1:24" s="904" customFormat="1" ht="21" customHeight="1">
      <c r="A70" s="705"/>
      <c r="B70" s="705"/>
      <c r="C70" s="1351"/>
      <c r="D70" s="1352"/>
      <c r="E70" s="1356"/>
      <c r="F70" s="1357"/>
      <c r="G70" s="1077"/>
      <c r="H70" s="1341" t="s">
        <v>635</v>
      </c>
      <c r="I70" s="1341"/>
      <c r="J70" s="1341"/>
      <c r="K70" s="1341"/>
      <c r="L70" s="1341"/>
      <c r="M70" s="836"/>
      <c r="N70" s="849" t="s">
        <v>637</v>
      </c>
      <c r="O70" s="708"/>
      <c r="P70" s="1337">
        <v>55</v>
      </c>
      <c r="Q70" s="1337"/>
      <c r="R70" s="1337"/>
      <c r="S70" s="711"/>
      <c r="T70" s="708"/>
      <c r="U70" s="1337">
        <v>2968</v>
      </c>
      <c r="V70" s="1337"/>
      <c r="W70" s="1337"/>
      <c r="X70" s="712"/>
    </row>
    <row r="71" spans="1:24" s="904" customFormat="1" ht="21" customHeight="1">
      <c r="A71" s="705"/>
      <c r="B71" s="705"/>
      <c r="C71" s="1351"/>
      <c r="D71" s="1352"/>
      <c r="E71" s="1356"/>
      <c r="F71" s="1357"/>
      <c r="G71" s="339"/>
      <c r="H71" s="1341" t="s">
        <v>612</v>
      </c>
      <c r="I71" s="1341"/>
      <c r="J71" s="1341"/>
      <c r="K71" s="1341"/>
      <c r="L71" s="1341"/>
      <c r="M71" s="1341"/>
      <c r="N71" s="1341"/>
      <c r="O71" s="716"/>
      <c r="P71" s="1337">
        <v>9</v>
      </c>
      <c r="Q71" s="1337"/>
      <c r="R71" s="1337"/>
      <c r="S71" s="717"/>
      <c r="T71" s="716"/>
      <c r="U71" s="1337">
        <v>4829</v>
      </c>
      <c r="V71" s="1337"/>
      <c r="W71" s="1337"/>
      <c r="X71" s="718"/>
    </row>
    <row r="72" spans="1:24" s="904" customFormat="1" ht="21" customHeight="1">
      <c r="A72" s="705"/>
      <c r="B72" s="705"/>
      <c r="C72" s="1351"/>
      <c r="D72" s="1352"/>
      <c r="E72" s="1356"/>
      <c r="F72" s="1357"/>
      <c r="G72" s="1077"/>
      <c r="H72" s="1341" t="s">
        <v>628</v>
      </c>
      <c r="I72" s="1341"/>
      <c r="J72" s="1341"/>
      <c r="K72" s="1341"/>
      <c r="L72" s="1341"/>
      <c r="M72" s="1341"/>
      <c r="N72" s="1341"/>
      <c r="O72" s="708"/>
      <c r="P72" s="1337">
        <v>11</v>
      </c>
      <c r="Q72" s="1337"/>
      <c r="R72" s="1337"/>
      <c r="S72" s="711"/>
      <c r="T72" s="708"/>
      <c r="U72" s="1337">
        <v>3271</v>
      </c>
      <c r="V72" s="1337"/>
      <c r="W72" s="1337"/>
      <c r="X72" s="712"/>
    </row>
    <row r="73" spans="1:24" s="904" customFormat="1" ht="21" customHeight="1">
      <c r="A73" s="705"/>
      <c r="B73" s="705"/>
      <c r="C73" s="1351"/>
      <c r="D73" s="1352"/>
      <c r="E73" s="1356"/>
      <c r="F73" s="1357"/>
      <c r="G73" s="1077"/>
      <c r="H73" s="1341" t="s">
        <v>629</v>
      </c>
      <c r="I73" s="1341"/>
      <c r="J73" s="1341"/>
      <c r="K73" s="1341"/>
      <c r="L73" s="1341"/>
      <c r="M73" s="1341"/>
      <c r="N73" s="1341"/>
      <c r="O73" s="716"/>
      <c r="P73" s="1337">
        <v>166</v>
      </c>
      <c r="Q73" s="1337"/>
      <c r="R73" s="1337"/>
      <c r="S73" s="717"/>
      <c r="T73" s="716"/>
      <c r="U73" s="1337">
        <v>3009</v>
      </c>
      <c r="V73" s="1337"/>
      <c r="W73" s="1337"/>
      <c r="X73" s="718"/>
    </row>
    <row r="74" spans="1:24" s="904" customFormat="1" ht="21" customHeight="1">
      <c r="A74" s="705"/>
      <c r="B74" s="705"/>
      <c r="C74" s="1351"/>
      <c r="D74" s="1352"/>
      <c r="E74" s="1356"/>
      <c r="F74" s="1357"/>
      <c r="G74" s="1077"/>
      <c r="H74" s="1341" t="s">
        <v>234</v>
      </c>
      <c r="I74" s="1341"/>
      <c r="J74" s="1341"/>
      <c r="K74" s="1341"/>
      <c r="L74" s="1341"/>
      <c r="M74" s="1341"/>
      <c r="N74" s="1341"/>
      <c r="O74" s="708"/>
      <c r="P74" s="1337">
        <v>135</v>
      </c>
      <c r="Q74" s="1337"/>
      <c r="R74" s="1337"/>
      <c r="S74" s="711"/>
      <c r="T74" s="708"/>
      <c r="U74" s="1337">
        <v>2700</v>
      </c>
      <c r="V74" s="1337"/>
      <c r="W74" s="1337"/>
      <c r="X74" s="712"/>
    </row>
    <row r="75" spans="1:24" s="904" customFormat="1" ht="21" customHeight="1">
      <c r="A75" s="705"/>
      <c r="B75" s="705"/>
      <c r="C75" s="1351"/>
      <c r="D75" s="1352"/>
      <c r="E75" s="1356"/>
      <c r="F75" s="1357"/>
      <c r="G75" s="1077"/>
      <c r="H75" s="1341" t="s">
        <v>235</v>
      </c>
      <c r="I75" s="1341"/>
      <c r="J75" s="1341"/>
      <c r="K75" s="1341"/>
      <c r="L75" s="1341"/>
      <c r="M75" s="1341"/>
      <c r="N75" s="1341"/>
      <c r="O75" s="716"/>
      <c r="P75" s="1337">
        <v>47</v>
      </c>
      <c r="Q75" s="1337"/>
      <c r="R75" s="1337"/>
      <c r="S75" s="717"/>
      <c r="T75" s="716"/>
      <c r="U75" s="1337">
        <v>2901</v>
      </c>
      <c r="V75" s="1337"/>
      <c r="W75" s="1337"/>
      <c r="X75" s="718"/>
    </row>
    <row r="76" spans="1:24" s="904" customFormat="1" ht="21" customHeight="1">
      <c r="A76" s="705"/>
      <c r="B76" s="705"/>
      <c r="C76" s="1351"/>
      <c r="D76" s="1352"/>
      <c r="E76" s="1356"/>
      <c r="F76" s="1357"/>
      <c r="G76" s="1077"/>
      <c r="H76" s="1341" t="s">
        <v>236</v>
      </c>
      <c r="I76" s="1341"/>
      <c r="J76" s="1341"/>
      <c r="K76" s="1341"/>
      <c r="L76" s="1341"/>
      <c r="M76" s="1341"/>
      <c r="N76" s="1341"/>
      <c r="O76" s="708"/>
      <c r="P76" s="1337">
        <v>108</v>
      </c>
      <c r="Q76" s="1337"/>
      <c r="R76" s="1337"/>
      <c r="S76" s="711"/>
      <c r="T76" s="708"/>
      <c r="U76" s="1337">
        <v>3050</v>
      </c>
      <c r="V76" s="1337"/>
      <c r="W76" s="1337"/>
      <c r="X76" s="712"/>
    </row>
    <row r="77" spans="1:24" s="904" customFormat="1" ht="21" customHeight="1">
      <c r="A77" s="705"/>
      <c r="B77" s="705"/>
      <c r="C77" s="1351"/>
      <c r="D77" s="1352"/>
      <c r="E77" s="1356"/>
      <c r="F77" s="1357"/>
      <c r="G77" s="1077"/>
      <c r="H77" s="1341" t="s">
        <v>613</v>
      </c>
      <c r="I77" s="1341"/>
      <c r="J77" s="1341"/>
      <c r="K77" s="1341"/>
      <c r="L77" s="1341"/>
      <c r="M77" s="1341"/>
      <c r="N77" s="1341"/>
      <c r="O77" s="716"/>
      <c r="P77" s="1337">
        <v>39</v>
      </c>
      <c r="Q77" s="1337"/>
      <c r="R77" s="1337"/>
      <c r="S77" s="717"/>
      <c r="T77" s="716"/>
      <c r="U77" s="1337">
        <v>3192</v>
      </c>
      <c r="V77" s="1337"/>
      <c r="W77" s="1337"/>
      <c r="X77" s="718"/>
    </row>
    <row r="78" spans="1:24" s="904" customFormat="1" ht="21" customHeight="1">
      <c r="A78" s="705"/>
      <c r="B78" s="705"/>
      <c r="C78" s="1351"/>
      <c r="D78" s="1352"/>
      <c r="E78" s="873"/>
      <c r="F78" s="847"/>
      <c r="G78" s="1077"/>
      <c r="H78" s="1341" t="s">
        <v>630</v>
      </c>
      <c r="I78" s="1341"/>
      <c r="J78" s="1341"/>
      <c r="K78" s="1341"/>
      <c r="L78" s="1341"/>
      <c r="M78" s="1341"/>
      <c r="N78" s="1341"/>
      <c r="O78" s="708"/>
      <c r="P78" s="1337">
        <v>0</v>
      </c>
      <c r="Q78" s="1337"/>
      <c r="R78" s="1337"/>
      <c r="S78" s="711"/>
      <c r="T78" s="708"/>
      <c r="U78" s="1337">
        <v>0</v>
      </c>
      <c r="V78" s="1337"/>
      <c r="W78" s="1337"/>
      <c r="X78" s="712"/>
    </row>
    <row r="79" spans="1:24" s="904" customFormat="1" ht="21" customHeight="1">
      <c r="A79" s="705"/>
      <c r="B79" s="705"/>
      <c r="C79" s="1351"/>
      <c r="D79" s="1352"/>
      <c r="E79" s="1342" t="s">
        <v>631</v>
      </c>
      <c r="F79" s="1343"/>
      <c r="G79" s="1077"/>
      <c r="H79" s="1341" t="s">
        <v>626</v>
      </c>
      <c r="I79" s="1341"/>
      <c r="J79" s="1341"/>
      <c r="K79" s="1341"/>
      <c r="L79" s="1341"/>
      <c r="M79" s="1341"/>
      <c r="N79" s="1341"/>
      <c r="O79" s="708"/>
      <c r="P79" s="1337">
        <f>SUM(P80:R82)</f>
        <v>77</v>
      </c>
      <c r="Q79" s="1337"/>
      <c r="R79" s="1337"/>
      <c r="S79" s="711"/>
      <c r="T79" s="708"/>
      <c r="U79" s="1337">
        <v>3452</v>
      </c>
      <c r="V79" s="1337"/>
      <c r="W79" s="1337"/>
      <c r="X79" s="712"/>
    </row>
    <row r="80" spans="1:24" s="904" customFormat="1" ht="21" customHeight="1">
      <c r="A80" s="705"/>
      <c r="B80" s="705"/>
      <c r="C80" s="1351"/>
      <c r="D80" s="1352"/>
      <c r="E80" s="1344"/>
      <c r="F80" s="1345"/>
      <c r="G80" s="1077"/>
      <c r="H80" s="1341" t="s">
        <v>632</v>
      </c>
      <c r="I80" s="1341"/>
      <c r="J80" s="1341"/>
      <c r="K80" s="1341"/>
      <c r="L80" s="1341"/>
      <c r="M80" s="1341"/>
      <c r="N80" s="1341"/>
      <c r="O80" s="719"/>
      <c r="P80" s="1337">
        <v>2</v>
      </c>
      <c r="Q80" s="1337"/>
      <c r="R80" s="1337"/>
      <c r="S80" s="720"/>
      <c r="T80" s="719"/>
      <c r="U80" s="1348" t="s">
        <v>258</v>
      </c>
      <c r="V80" s="1348"/>
      <c r="W80" s="1348"/>
      <c r="X80" s="721"/>
    </row>
    <row r="81" spans="1:24" s="904" customFormat="1" ht="21" customHeight="1">
      <c r="A81" s="705"/>
      <c r="B81" s="705"/>
      <c r="C81" s="1351"/>
      <c r="D81" s="1352"/>
      <c r="E81" s="1344"/>
      <c r="F81" s="1345"/>
      <c r="G81" s="1077"/>
      <c r="H81" s="1341" t="s">
        <v>633</v>
      </c>
      <c r="I81" s="1341"/>
      <c r="J81" s="1341"/>
      <c r="K81" s="1341"/>
      <c r="L81" s="1341"/>
      <c r="M81" s="1341"/>
      <c r="N81" s="1341"/>
      <c r="O81" s="708"/>
      <c r="P81" s="1337">
        <v>38</v>
      </c>
      <c r="Q81" s="1337"/>
      <c r="R81" s="1337"/>
      <c r="S81" s="711"/>
      <c r="T81" s="708"/>
      <c r="U81" s="1337">
        <v>2688</v>
      </c>
      <c r="V81" s="1337"/>
      <c r="W81" s="1337"/>
      <c r="X81" s="712"/>
    </row>
    <row r="82" spans="1:24" s="904" customFormat="1" ht="21" customHeight="1">
      <c r="A82" s="705"/>
      <c r="B82" s="705"/>
      <c r="C82" s="1351"/>
      <c r="D82" s="1352"/>
      <c r="E82" s="1346"/>
      <c r="F82" s="1347"/>
      <c r="G82" s="935"/>
      <c r="H82" s="1341" t="s">
        <v>240</v>
      </c>
      <c r="I82" s="1341"/>
      <c r="J82" s="1341"/>
      <c r="K82" s="1341"/>
      <c r="L82" s="1341"/>
      <c r="M82" s="1341"/>
      <c r="N82" s="1341"/>
      <c r="O82" s="719"/>
      <c r="P82" s="1337">
        <v>37</v>
      </c>
      <c r="Q82" s="1337"/>
      <c r="R82" s="1337"/>
      <c r="S82" s="720"/>
      <c r="T82" s="719"/>
      <c r="U82" s="1337">
        <v>4213</v>
      </c>
      <c r="V82" s="1337"/>
      <c r="W82" s="1337"/>
      <c r="X82" s="721"/>
    </row>
    <row r="83" spans="1:24" s="904" customFormat="1" ht="21" customHeight="1">
      <c r="A83" s="705"/>
      <c r="B83" s="705"/>
      <c r="C83" s="1353"/>
      <c r="D83" s="1354"/>
      <c r="E83" s="1335" t="s">
        <v>241</v>
      </c>
      <c r="F83" s="1336"/>
      <c r="G83" s="1336"/>
      <c r="H83" s="1336"/>
      <c r="I83" s="1336"/>
      <c r="J83" s="1336"/>
      <c r="K83" s="1336"/>
      <c r="L83" s="1336"/>
      <c r="M83" s="1336"/>
      <c r="N83" s="1336"/>
      <c r="O83" s="708"/>
      <c r="P83" s="1337">
        <v>0</v>
      </c>
      <c r="Q83" s="1337"/>
      <c r="R83" s="1337"/>
      <c r="S83" s="711"/>
      <c r="T83" s="708"/>
      <c r="U83" s="1337">
        <v>0</v>
      </c>
      <c r="V83" s="1337"/>
      <c r="W83" s="1337"/>
      <c r="X83" s="712"/>
    </row>
    <row r="84" spans="1:24" s="904" customFormat="1" ht="21" customHeight="1" thickBot="1">
      <c r="A84" s="705"/>
      <c r="B84" s="705"/>
      <c r="C84" s="1338" t="s">
        <v>638</v>
      </c>
      <c r="D84" s="1339"/>
      <c r="E84" s="1339"/>
      <c r="F84" s="1339"/>
      <c r="G84" s="1339"/>
      <c r="H84" s="1339"/>
      <c r="I84" s="1339"/>
      <c r="J84" s="1339"/>
      <c r="K84" s="1339"/>
      <c r="L84" s="1339"/>
      <c r="M84" s="1339"/>
      <c r="N84" s="1339"/>
      <c r="O84" s="722"/>
      <c r="P84" s="1340">
        <f>P48+P65</f>
        <v>18180</v>
      </c>
      <c r="Q84" s="1340"/>
      <c r="R84" s="1340"/>
      <c r="S84" s="723"/>
      <c r="T84" s="722"/>
      <c r="U84" s="1340">
        <v>3150</v>
      </c>
      <c r="V84" s="1340"/>
      <c r="W84" s="1340"/>
      <c r="X84" s="724"/>
    </row>
    <row r="85" spans="1:24" s="904" customFormat="1" ht="21" customHeight="1">
      <c r="A85" s="705"/>
      <c r="B85" s="705"/>
      <c r="C85" s="705"/>
      <c r="D85" s="705"/>
      <c r="E85" s="996" t="s">
        <v>639</v>
      </c>
      <c r="F85" s="705"/>
      <c r="G85" s="705"/>
      <c r="H85" s="705" t="s">
        <v>640</v>
      </c>
      <c r="I85" s="705"/>
      <c r="J85" s="704"/>
      <c r="K85" s="704"/>
      <c r="L85" s="705"/>
      <c r="M85" s="704"/>
      <c r="N85" s="704"/>
      <c r="O85" s="705"/>
      <c r="P85" s="705"/>
      <c r="Q85" s="705"/>
      <c r="R85" s="705"/>
      <c r="S85" s="705"/>
      <c r="T85" s="705"/>
      <c r="U85" s="705"/>
      <c r="V85" s="705"/>
      <c r="W85" s="705"/>
      <c r="X85" s="705"/>
    </row>
    <row r="86" spans="1:24" s="904" customFormat="1" ht="30" customHeight="1">
      <c r="A86" s="705"/>
      <c r="B86" s="705"/>
      <c r="C86" s="705"/>
      <c r="D86" s="705"/>
      <c r="E86" s="705"/>
      <c r="F86" s="705"/>
      <c r="G86" s="705"/>
      <c r="H86" s="1334"/>
      <c r="I86" s="1334"/>
      <c r="J86" s="1334"/>
      <c r="K86" s="1334"/>
      <c r="L86" s="1334"/>
      <c r="M86" s="1334"/>
      <c r="N86" s="1334"/>
      <c r="O86" s="1334"/>
      <c r="P86" s="1334"/>
      <c r="Q86" s="1334"/>
      <c r="R86" s="1334"/>
      <c r="S86" s="1334"/>
      <c r="T86" s="1334"/>
      <c r="U86" s="1334"/>
      <c r="V86" s="1334"/>
      <c r="W86" s="1334"/>
      <c r="X86" s="1334"/>
    </row>
    <row r="87" spans="1:24" s="904" customFormat="1" ht="21" customHeight="1">
      <c r="A87" s="705"/>
      <c r="B87" s="705"/>
      <c r="C87" s="705"/>
      <c r="D87" s="705"/>
      <c r="E87" s="705"/>
      <c r="F87" s="705"/>
      <c r="G87" s="705"/>
      <c r="H87" s="705" t="s">
        <v>641</v>
      </c>
      <c r="I87" s="705"/>
      <c r="J87" s="704"/>
      <c r="K87" s="704"/>
      <c r="L87" s="705"/>
      <c r="M87" s="704"/>
      <c r="N87" s="704"/>
      <c r="O87" s="705"/>
      <c r="P87" s="705"/>
      <c r="Q87" s="705"/>
      <c r="R87" s="705"/>
      <c r="S87" s="705"/>
      <c r="T87" s="705"/>
      <c r="U87" s="705"/>
      <c r="V87" s="705"/>
      <c r="W87" s="705"/>
      <c r="X87" s="705"/>
    </row>
    <row r="88" spans="1:24" s="904" customFormat="1" ht="21.75" customHeight="1">
      <c r="J88" s="1078"/>
      <c r="K88" s="1078"/>
      <c r="L88" s="1079"/>
      <c r="M88" s="1078"/>
      <c r="N88" s="1078"/>
      <c r="O88" s="1079"/>
      <c r="P88" s="1079"/>
      <c r="Q88" s="1079"/>
      <c r="R88" s="1079"/>
      <c r="S88" s="1079"/>
      <c r="T88" s="1079"/>
      <c r="U88" s="1079"/>
      <c r="V88" s="1079"/>
      <c r="W88" s="1079"/>
      <c r="X88" s="1079"/>
    </row>
    <row r="89" spans="1:24" s="904" customFormat="1" ht="21.75" customHeight="1">
      <c r="J89" s="1078"/>
      <c r="K89" s="1078"/>
      <c r="L89" s="1079"/>
      <c r="M89" s="1078"/>
      <c r="N89" s="1078"/>
      <c r="O89" s="1079"/>
      <c r="P89" s="1079"/>
      <c r="Q89" s="1079"/>
      <c r="R89" s="1079"/>
      <c r="S89" s="1079"/>
      <c r="T89" s="1079"/>
      <c r="U89" s="1079"/>
      <c r="V89" s="1079"/>
      <c r="W89" s="1079"/>
      <c r="X89" s="1079"/>
    </row>
    <row r="90" spans="1:24" s="904" customFormat="1" ht="21.75" customHeight="1">
      <c r="J90" s="1078"/>
      <c r="K90" s="1078"/>
      <c r="L90" s="1079"/>
      <c r="M90" s="1078"/>
      <c r="N90" s="1078"/>
      <c r="O90" s="1079"/>
      <c r="P90" s="1079"/>
      <c r="Q90" s="1079"/>
      <c r="R90" s="1079"/>
      <c r="S90" s="1079"/>
      <c r="T90" s="1079"/>
      <c r="U90" s="1079"/>
      <c r="V90" s="1079"/>
      <c r="W90" s="1079"/>
      <c r="X90" s="1079"/>
    </row>
    <row r="91" spans="1:24" s="904" customFormat="1" ht="21.75" customHeight="1">
      <c r="J91" s="1078"/>
      <c r="K91" s="1078"/>
      <c r="L91" s="1079"/>
      <c r="M91" s="1078"/>
      <c r="N91" s="1078"/>
      <c r="O91" s="1079"/>
      <c r="P91" s="1079"/>
      <c r="Q91" s="1079"/>
      <c r="R91" s="1079"/>
      <c r="S91" s="1079"/>
      <c r="T91" s="1079"/>
      <c r="U91" s="1079"/>
      <c r="V91" s="1079"/>
      <c r="W91" s="1079"/>
      <c r="X91" s="1079"/>
    </row>
    <row r="92" spans="1:24" s="904" customFormat="1" ht="21.75" customHeight="1">
      <c r="J92" s="1078"/>
      <c r="K92" s="1078"/>
      <c r="L92" s="1079"/>
      <c r="M92" s="1078"/>
      <c r="N92" s="1078"/>
      <c r="O92" s="1079"/>
      <c r="P92" s="1079"/>
      <c r="Q92" s="1079"/>
      <c r="R92" s="1079"/>
      <c r="S92" s="1079"/>
      <c r="T92" s="1079"/>
      <c r="U92" s="1079"/>
      <c r="V92" s="1079"/>
      <c r="W92" s="1079"/>
      <c r="X92" s="1079"/>
    </row>
    <row r="93" spans="1:24" s="904" customFormat="1" ht="21.75" customHeight="1">
      <c r="J93" s="1078"/>
      <c r="K93" s="1078"/>
      <c r="L93" s="1079"/>
      <c r="M93" s="1078"/>
      <c r="N93" s="1078"/>
      <c r="O93" s="1079"/>
      <c r="P93" s="1079"/>
      <c r="Q93" s="1079"/>
      <c r="R93" s="1079"/>
      <c r="S93" s="1079"/>
      <c r="T93" s="1079"/>
      <c r="U93" s="1079"/>
      <c r="V93" s="1079"/>
      <c r="W93" s="1079"/>
      <c r="X93" s="1079"/>
    </row>
    <row r="94" spans="1:24" s="904" customFormat="1" ht="21.75" customHeight="1">
      <c r="J94" s="1078"/>
      <c r="K94" s="1078"/>
      <c r="L94" s="1079"/>
      <c r="M94" s="1078"/>
      <c r="N94" s="1078"/>
      <c r="O94" s="1079"/>
      <c r="P94" s="1079"/>
      <c r="Q94" s="1079"/>
      <c r="R94" s="1079"/>
      <c r="S94" s="1079"/>
      <c r="T94" s="1079"/>
      <c r="U94" s="1079"/>
      <c r="V94" s="1079"/>
      <c r="W94" s="1079"/>
      <c r="X94" s="1079"/>
    </row>
    <row r="95" spans="1:24" s="904" customFormat="1" ht="21.75" customHeight="1">
      <c r="J95" s="1078"/>
      <c r="K95" s="1078"/>
      <c r="L95" s="1079"/>
      <c r="M95" s="1078"/>
      <c r="N95" s="1078"/>
      <c r="O95" s="1079"/>
      <c r="P95" s="1079"/>
      <c r="Q95" s="1079"/>
      <c r="R95" s="1079"/>
      <c r="S95" s="1079"/>
      <c r="T95" s="1079"/>
      <c r="U95" s="1079"/>
      <c r="V95" s="1079"/>
      <c r="W95" s="1079"/>
      <c r="X95" s="1079"/>
    </row>
    <row r="96" spans="1:24" s="904" customFormat="1" ht="21.75" customHeight="1">
      <c r="J96" s="1078"/>
      <c r="K96" s="1078"/>
      <c r="L96" s="1079"/>
      <c r="M96" s="1078"/>
      <c r="N96" s="1078"/>
      <c r="O96" s="1079"/>
      <c r="P96" s="1079"/>
      <c r="Q96" s="1079"/>
      <c r="R96" s="1079"/>
      <c r="S96" s="1079"/>
      <c r="T96" s="1079"/>
      <c r="U96" s="1079"/>
      <c r="V96" s="1079"/>
      <c r="W96" s="1079"/>
      <c r="X96" s="1079"/>
    </row>
    <row r="97" spans="10:24" s="904" customFormat="1" ht="21.75" customHeight="1">
      <c r="J97" s="1078"/>
      <c r="K97" s="1078"/>
      <c r="L97" s="1079"/>
      <c r="M97" s="1078"/>
      <c r="N97" s="1078"/>
      <c r="O97" s="1079"/>
      <c r="P97" s="1079"/>
      <c r="Q97" s="1079"/>
      <c r="R97" s="1079"/>
      <c r="S97" s="1079"/>
      <c r="T97" s="1079"/>
      <c r="U97" s="1079"/>
      <c r="V97" s="1079"/>
      <c r="W97" s="1079"/>
      <c r="X97" s="1079"/>
    </row>
    <row r="98" spans="10:24" s="904" customFormat="1" ht="21.75" customHeight="1">
      <c r="J98" s="1078"/>
      <c r="K98" s="1078"/>
      <c r="L98" s="1079"/>
      <c r="M98" s="1078"/>
      <c r="N98" s="1078"/>
      <c r="O98" s="1079"/>
      <c r="P98" s="1079"/>
      <c r="Q98" s="1079"/>
      <c r="R98" s="1079"/>
      <c r="S98" s="1079"/>
      <c r="T98" s="1079"/>
      <c r="U98" s="1079"/>
      <c r="V98" s="1079"/>
      <c r="W98" s="1079"/>
      <c r="X98" s="1079"/>
    </row>
    <row r="99" spans="10:24" s="904" customFormat="1" ht="21.75" customHeight="1">
      <c r="J99" s="1078"/>
      <c r="K99" s="1078"/>
      <c r="L99" s="1079"/>
      <c r="M99" s="1078"/>
      <c r="N99" s="1078"/>
      <c r="O99" s="1079"/>
      <c r="P99" s="1079"/>
      <c r="Q99" s="1079"/>
      <c r="R99" s="1079"/>
      <c r="S99" s="1079"/>
      <c r="T99" s="1079"/>
      <c r="U99" s="1079"/>
      <c r="V99" s="1079"/>
      <c r="W99" s="1079"/>
      <c r="X99" s="1079"/>
    </row>
    <row r="100" spans="10:24" s="904" customFormat="1" ht="21.75" customHeight="1">
      <c r="J100" s="1078"/>
      <c r="K100" s="1078"/>
      <c r="L100" s="1079"/>
      <c r="M100" s="1078"/>
      <c r="N100" s="1078"/>
      <c r="O100" s="1079"/>
      <c r="P100" s="1079"/>
      <c r="Q100" s="1079"/>
      <c r="R100" s="1079"/>
      <c r="S100" s="1079"/>
      <c r="T100" s="1079"/>
      <c r="U100" s="1079"/>
      <c r="V100" s="1079"/>
      <c r="W100" s="1079"/>
      <c r="X100" s="1079"/>
    </row>
    <row r="101" spans="10:24" s="904" customFormat="1" ht="21.75" customHeight="1">
      <c r="J101" s="1078"/>
      <c r="K101" s="1078"/>
      <c r="L101" s="1079"/>
      <c r="M101" s="1078"/>
      <c r="N101" s="1078"/>
      <c r="O101" s="1079"/>
      <c r="P101" s="1079"/>
      <c r="Q101" s="1079"/>
      <c r="R101" s="1079"/>
      <c r="S101" s="1079"/>
      <c r="T101" s="1079"/>
      <c r="U101" s="1079"/>
      <c r="V101" s="1079"/>
      <c r="W101" s="1079"/>
      <c r="X101" s="1079"/>
    </row>
    <row r="102" spans="10:24" s="904" customFormat="1" ht="21.75" customHeight="1">
      <c r="J102" s="1078"/>
      <c r="K102" s="1078"/>
      <c r="L102" s="1079"/>
      <c r="M102" s="1078"/>
      <c r="N102" s="1078"/>
      <c r="O102" s="1079"/>
      <c r="P102" s="1079"/>
      <c r="Q102" s="1079"/>
      <c r="R102" s="1079"/>
      <c r="S102" s="1079"/>
      <c r="T102" s="1079"/>
      <c r="U102" s="1079"/>
      <c r="V102" s="1079"/>
      <c r="W102" s="1079"/>
      <c r="X102" s="1079"/>
    </row>
    <row r="103" spans="10:24" s="904" customFormat="1" ht="21.75" customHeight="1">
      <c r="J103" s="1078"/>
      <c r="K103" s="1078"/>
      <c r="L103" s="1079"/>
      <c r="M103" s="1078"/>
      <c r="N103" s="1078"/>
      <c r="O103" s="1079"/>
      <c r="P103" s="1079"/>
      <c r="Q103" s="1079"/>
      <c r="R103" s="1079"/>
      <c r="S103" s="1079"/>
      <c r="T103" s="1079"/>
      <c r="U103" s="1079"/>
      <c r="V103" s="1079"/>
      <c r="W103" s="1079"/>
      <c r="X103" s="1079"/>
    </row>
    <row r="104" spans="10:24" s="904" customFormat="1" ht="21.75" customHeight="1">
      <c r="J104" s="1078"/>
      <c r="K104" s="1078"/>
      <c r="L104" s="1079"/>
      <c r="M104" s="1078"/>
      <c r="N104" s="1078"/>
      <c r="O104" s="1079"/>
      <c r="P104" s="1079"/>
      <c r="Q104" s="1079"/>
      <c r="R104" s="1079"/>
      <c r="S104" s="1079"/>
      <c r="T104" s="1079"/>
      <c r="U104" s="1079"/>
      <c r="V104" s="1079"/>
      <c r="W104" s="1079"/>
      <c r="X104" s="1079"/>
    </row>
    <row r="105" spans="10:24" s="904" customFormat="1" ht="21.75" customHeight="1">
      <c r="J105" s="1078"/>
      <c r="K105" s="1078"/>
      <c r="L105" s="1079"/>
      <c r="M105" s="1078"/>
      <c r="N105" s="1078"/>
      <c r="O105" s="1079"/>
      <c r="P105" s="1079"/>
      <c r="Q105" s="1079"/>
      <c r="R105" s="1079"/>
      <c r="S105" s="1079"/>
      <c r="T105" s="1079"/>
      <c r="U105" s="1079"/>
      <c r="V105" s="1079"/>
      <c r="W105" s="1079"/>
      <c r="X105" s="1079"/>
    </row>
    <row r="106" spans="10:24" s="904" customFormat="1" ht="21.75" customHeight="1">
      <c r="J106" s="1078"/>
      <c r="K106" s="1078"/>
      <c r="L106" s="1079"/>
      <c r="M106" s="1078"/>
      <c r="N106" s="1078"/>
      <c r="O106" s="1079"/>
      <c r="P106" s="1079"/>
      <c r="Q106" s="1079"/>
      <c r="R106" s="1079"/>
      <c r="S106" s="1079"/>
      <c r="T106" s="1079"/>
      <c r="U106" s="1079"/>
      <c r="V106" s="1079"/>
      <c r="W106" s="1079"/>
      <c r="X106" s="1079"/>
    </row>
    <row r="107" spans="10:24" s="904" customFormat="1" ht="21.75" customHeight="1">
      <c r="J107" s="1078"/>
      <c r="K107" s="1078"/>
      <c r="L107" s="1079"/>
      <c r="M107" s="1078"/>
      <c r="N107" s="1078"/>
      <c r="O107" s="1079"/>
      <c r="P107" s="1079"/>
      <c r="Q107" s="1079"/>
      <c r="R107" s="1079"/>
      <c r="S107" s="1079"/>
      <c r="T107" s="1079"/>
      <c r="U107" s="1079"/>
      <c r="V107" s="1079"/>
      <c r="W107" s="1079"/>
      <c r="X107" s="1079"/>
    </row>
    <row r="108" spans="10:24" s="904" customFormat="1" ht="21.75" customHeight="1">
      <c r="J108" s="1078"/>
      <c r="K108" s="1078"/>
      <c r="L108" s="1079"/>
      <c r="M108" s="1078"/>
      <c r="N108" s="1078"/>
      <c r="O108" s="1079"/>
      <c r="P108" s="1079"/>
      <c r="Q108" s="1079"/>
      <c r="R108" s="1079"/>
      <c r="S108" s="1079"/>
      <c r="T108" s="1079"/>
      <c r="U108" s="1079"/>
      <c r="V108" s="1079"/>
      <c r="W108" s="1079"/>
      <c r="X108" s="1079"/>
    </row>
    <row r="109" spans="10:24" s="904" customFormat="1" ht="21.75" customHeight="1">
      <c r="J109" s="1078"/>
      <c r="K109" s="1078"/>
      <c r="L109" s="1079"/>
      <c r="M109" s="1078"/>
      <c r="N109" s="1078"/>
      <c r="O109" s="1079"/>
      <c r="P109" s="1079"/>
      <c r="Q109" s="1079"/>
      <c r="R109" s="1079"/>
      <c r="S109" s="1079"/>
      <c r="T109" s="1079"/>
      <c r="U109" s="1079"/>
      <c r="V109" s="1079"/>
      <c r="W109" s="1079"/>
      <c r="X109" s="1079"/>
    </row>
    <row r="110" spans="10:24" s="904" customFormat="1" ht="21.75" customHeight="1">
      <c r="J110" s="1078"/>
      <c r="K110" s="1078"/>
      <c r="L110" s="1079"/>
      <c r="M110" s="1078"/>
      <c r="N110" s="1078"/>
      <c r="O110" s="1079"/>
      <c r="P110" s="1079"/>
      <c r="Q110" s="1079"/>
      <c r="R110" s="1079"/>
      <c r="S110" s="1079"/>
      <c r="T110" s="1079"/>
      <c r="U110" s="1079"/>
      <c r="V110" s="1079"/>
      <c r="W110" s="1079"/>
      <c r="X110" s="1079"/>
    </row>
    <row r="111" spans="10:24" s="904" customFormat="1" ht="21.75" customHeight="1">
      <c r="J111" s="1078"/>
      <c r="K111" s="1078"/>
      <c r="L111" s="1079"/>
      <c r="M111" s="1078"/>
      <c r="N111" s="1078"/>
      <c r="O111" s="1079"/>
      <c r="P111" s="1079"/>
      <c r="Q111" s="1079"/>
      <c r="R111" s="1079"/>
      <c r="S111" s="1079"/>
      <c r="T111" s="1079"/>
      <c r="U111" s="1079"/>
      <c r="V111" s="1079"/>
      <c r="W111" s="1079"/>
      <c r="X111" s="1079"/>
    </row>
    <row r="112" spans="10:24" s="904" customFormat="1" ht="21.75" customHeight="1">
      <c r="J112" s="1078"/>
      <c r="K112" s="1078"/>
      <c r="L112" s="1079"/>
      <c r="M112" s="1078"/>
      <c r="N112" s="1078"/>
      <c r="O112" s="1079"/>
      <c r="P112" s="1079"/>
      <c r="Q112" s="1079"/>
      <c r="R112" s="1079"/>
      <c r="S112" s="1079"/>
      <c r="T112" s="1079"/>
      <c r="U112" s="1079"/>
      <c r="V112" s="1079"/>
      <c r="W112" s="1079"/>
      <c r="X112" s="1079"/>
    </row>
    <row r="113" spans="10:24" s="904" customFormat="1" ht="21.75" customHeight="1">
      <c r="J113" s="1078"/>
      <c r="K113" s="1078"/>
      <c r="L113" s="1079"/>
      <c r="M113" s="1078"/>
      <c r="N113" s="1078"/>
      <c r="O113" s="1079"/>
      <c r="P113" s="1079"/>
      <c r="Q113" s="1079"/>
      <c r="R113" s="1079"/>
      <c r="S113" s="1079"/>
      <c r="T113" s="1079"/>
      <c r="U113" s="1079"/>
      <c r="V113" s="1079"/>
      <c r="W113" s="1079"/>
      <c r="X113" s="1079"/>
    </row>
    <row r="114" spans="10:24" s="904" customFormat="1" ht="21.75" customHeight="1">
      <c r="J114" s="1078"/>
      <c r="K114" s="1078"/>
      <c r="L114" s="1079"/>
      <c r="M114" s="1078"/>
      <c r="N114" s="1078"/>
      <c r="O114" s="1079"/>
      <c r="P114" s="1079"/>
      <c r="Q114" s="1079"/>
      <c r="R114" s="1079"/>
      <c r="S114" s="1079"/>
      <c r="T114" s="1079"/>
      <c r="U114" s="1079"/>
      <c r="V114" s="1079"/>
      <c r="W114" s="1079"/>
      <c r="X114" s="1079"/>
    </row>
    <row r="115" spans="10:24" s="904" customFormat="1" ht="21.75" customHeight="1">
      <c r="J115" s="1078"/>
      <c r="K115" s="1078"/>
      <c r="L115" s="1079"/>
      <c r="M115" s="1078"/>
      <c r="N115" s="1078"/>
      <c r="O115" s="1079"/>
      <c r="P115" s="1079"/>
      <c r="Q115" s="1079"/>
      <c r="R115" s="1079"/>
      <c r="S115" s="1079"/>
      <c r="T115" s="1079"/>
      <c r="U115" s="1079"/>
      <c r="V115" s="1079"/>
      <c r="W115" s="1079"/>
      <c r="X115" s="1079"/>
    </row>
    <row r="116" spans="10:24" s="904" customFormat="1" ht="21.75" customHeight="1">
      <c r="J116" s="1078"/>
      <c r="K116" s="1078"/>
      <c r="L116" s="1079"/>
      <c r="M116" s="1078"/>
      <c r="N116" s="1078"/>
      <c r="O116" s="1079"/>
      <c r="P116" s="1079"/>
      <c r="Q116" s="1079"/>
      <c r="R116" s="1079"/>
      <c r="S116" s="1079"/>
      <c r="T116" s="1079"/>
      <c r="U116" s="1079"/>
      <c r="V116" s="1079"/>
      <c r="W116" s="1079"/>
      <c r="X116" s="1079"/>
    </row>
    <row r="117" spans="10:24" s="904" customFormat="1" ht="21.75" customHeight="1">
      <c r="J117" s="1078"/>
      <c r="K117" s="1078"/>
      <c r="L117" s="1079"/>
      <c r="M117" s="1078"/>
      <c r="N117" s="1078"/>
      <c r="O117" s="1079"/>
      <c r="P117" s="1079"/>
      <c r="Q117" s="1079"/>
      <c r="R117" s="1079"/>
      <c r="S117" s="1079"/>
      <c r="T117" s="1079"/>
      <c r="U117" s="1079"/>
      <c r="V117" s="1079"/>
      <c r="W117" s="1079"/>
      <c r="X117" s="1079"/>
    </row>
    <row r="118" spans="10:24" s="904" customFormat="1" ht="21.75" customHeight="1">
      <c r="J118" s="1078"/>
      <c r="K118" s="1078"/>
      <c r="L118" s="1079"/>
      <c r="M118" s="1078"/>
      <c r="N118" s="1078"/>
      <c r="O118" s="1079"/>
      <c r="P118" s="1079"/>
      <c r="Q118" s="1079"/>
      <c r="R118" s="1079"/>
      <c r="S118" s="1079"/>
      <c r="T118" s="1079"/>
      <c r="U118" s="1079"/>
      <c r="V118" s="1079"/>
      <c r="W118" s="1079"/>
      <c r="X118" s="1079"/>
    </row>
    <row r="119" spans="10:24" s="904" customFormat="1" ht="21.75" customHeight="1">
      <c r="J119" s="1078"/>
      <c r="K119" s="1078"/>
      <c r="L119" s="1079"/>
      <c r="M119" s="1078"/>
      <c r="N119" s="1078"/>
      <c r="O119" s="1079"/>
      <c r="P119" s="1079"/>
      <c r="Q119" s="1079"/>
      <c r="R119" s="1079"/>
      <c r="S119" s="1079"/>
      <c r="T119" s="1079"/>
      <c r="U119" s="1079"/>
      <c r="V119" s="1079"/>
      <c r="W119" s="1079"/>
      <c r="X119" s="1079"/>
    </row>
    <row r="120" spans="10:24" s="904" customFormat="1" ht="21.75" customHeight="1">
      <c r="J120" s="1078"/>
      <c r="K120" s="1078"/>
      <c r="L120" s="1079"/>
      <c r="M120" s="1078"/>
      <c r="N120" s="1078"/>
      <c r="O120" s="1079"/>
      <c r="P120" s="1079"/>
      <c r="Q120" s="1079"/>
      <c r="R120" s="1079"/>
      <c r="S120" s="1079"/>
      <c r="T120" s="1079"/>
      <c r="U120" s="1079"/>
      <c r="V120" s="1079"/>
      <c r="W120" s="1079"/>
      <c r="X120" s="1079"/>
    </row>
    <row r="121" spans="10:24" s="904" customFormat="1" ht="21.75" customHeight="1">
      <c r="J121" s="1078"/>
      <c r="K121" s="1078"/>
      <c r="L121" s="1079"/>
      <c r="M121" s="1078"/>
      <c r="N121" s="1078"/>
      <c r="O121" s="1079"/>
      <c r="P121" s="1079"/>
      <c r="Q121" s="1079"/>
      <c r="R121" s="1079"/>
      <c r="S121" s="1079"/>
      <c r="T121" s="1079"/>
      <c r="U121" s="1079"/>
      <c r="V121" s="1079"/>
      <c r="W121" s="1079"/>
      <c r="X121" s="1079"/>
    </row>
    <row r="122" spans="10:24" s="904" customFormat="1" ht="21.75" customHeight="1">
      <c r="J122" s="1078"/>
      <c r="K122" s="1078"/>
      <c r="L122" s="1079"/>
      <c r="M122" s="1078"/>
      <c r="N122" s="1078"/>
      <c r="O122" s="1079"/>
      <c r="P122" s="1079"/>
      <c r="Q122" s="1079"/>
      <c r="R122" s="1079"/>
      <c r="S122" s="1079"/>
      <c r="T122" s="1079"/>
      <c r="U122" s="1079"/>
      <c r="V122" s="1079"/>
      <c r="W122" s="1079"/>
      <c r="X122" s="1079"/>
    </row>
    <row r="123" spans="10:24" s="904" customFormat="1" ht="21.75" customHeight="1">
      <c r="J123" s="1078"/>
      <c r="K123" s="1078"/>
      <c r="L123" s="1079"/>
      <c r="M123" s="1078"/>
      <c r="N123" s="1078"/>
      <c r="O123" s="1079"/>
      <c r="P123" s="1079"/>
      <c r="Q123" s="1079"/>
      <c r="R123" s="1079"/>
      <c r="S123" s="1079"/>
      <c r="T123" s="1079"/>
      <c r="U123" s="1079"/>
      <c r="V123" s="1079"/>
      <c r="W123" s="1079"/>
      <c r="X123" s="1079"/>
    </row>
    <row r="124" spans="10:24" s="904" customFormat="1" ht="21.75" customHeight="1">
      <c r="J124" s="1078"/>
      <c r="K124" s="1078"/>
      <c r="L124" s="1079"/>
      <c r="M124" s="1078"/>
      <c r="N124" s="1078"/>
      <c r="O124" s="1079"/>
      <c r="P124" s="1079"/>
      <c r="Q124" s="1079"/>
      <c r="R124" s="1079"/>
      <c r="S124" s="1079"/>
      <c r="T124" s="1079"/>
      <c r="U124" s="1079"/>
      <c r="V124" s="1079"/>
      <c r="W124" s="1079"/>
      <c r="X124" s="1079"/>
    </row>
    <row r="125" spans="10:24" s="904" customFormat="1" ht="21.75" customHeight="1">
      <c r="J125" s="1078"/>
      <c r="K125" s="1078"/>
      <c r="L125" s="1079"/>
      <c r="M125" s="1078"/>
      <c r="N125" s="1078"/>
      <c r="O125" s="1079"/>
      <c r="P125" s="1079"/>
      <c r="Q125" s="1079"/>
      <c r="R125" s="1079"/>
      <c r="S125" s="1079"/>
      <c r="T125" s="1079"/>
      <c r="U125" s="1079"/>
      <c r="V125" s="1079"/>
      <c r="W125" s="1079"/>
      <c r="X125" s="1079"/>
    </row>
    <row r="126" spans="10:24" s="904" customFormat="1" ht="21.75" customHeight="1">
      <c r="J126" s="1078"/>
      <c r="K126" s="1078"/>
      <c r="L126" s="1079"/>
      <c r="M126" s="1078"/>
      <c r="N126" s="1078"/>
      <c r="O126" s="1079"/>
      <c r="P126" s="1079"/>
      <c r="Q126" s="1079"/>
      <c r="R126" s="1079"/>
      <c r="S126" s="1079"/>
      <c r="T126" s="1079"/>
      <c r="U126" s="1079"/>
      <c r="V126" s="1079"/>
      <c r="W126" s="1079"/>
      <c r="X126" s="1079"/>
    </row>
    <row r="127" spans="10:24" s="904" customFormat="1" ht="21.75" customHeight="1">
      <c r="J127" s="1078"/>
      <c r="K127" s="1078"/>
      <c r="L127" s="1079"/>
      <c r="M127" s="1078"/>
      <c r="N127" s="1078"/>
      <c r="O127" s="1079"/>
      <c r="P127" s="1079"/>
      <c r="Q127" s="1079"/>
      <c r="R127" s="1079"/>
      <c r="S127" s="1079"/>
      <c r="T127" s="1079"/>
      <c r="U127" s="1079"/>
      <c r="V127" s="1079"/>
      <c r="W127" s="1079"/>
      <c r="X127" s="1079"/>
    </row>
    <row r="128" spans="10:24" s="904" customFormat="1" ht="21.75" customHeight="1">
      <c r="J128" s="1078"/>
      <c r="K128" s="1078"/>
      <c r="L128" s="1079"/>
      <c r="M128" s="1078"/>
      <c r="N128" s="1078"/>
      <c r="O128" s="1079"/>
      <c r="P128" s="1079"/>
      <c r="Q128" s="1079"/>
      <c r="R128" s="1079"/>
      <c r="S128" s="1079"/>
      <c r="T128" s="1079"/>
      <c r="U128" s="1079"/>
      <c r="V128" s="1079"/>
      <c r="W128" s="1079"/>
      <c r="X128" s="1079"/>
    </row>
    <row r="129" spans="10:24" s="904" customFormat="1" ht="21.75" customHeight="1">
      <c r="J129" s="1078"/>
      <c r="K129" s="1078"/>
      <c r="L129" s="1079"/>
      <c r="M129" s="1078"/>
      <c r="N129" s="1078"/>
      <c r="O129" s="1079"/>
      <c r="P129" s="1079"/>
      <c r="Q129" s="1079"/>
      <c r="R129" s="1079"/>
      <c r="S129" s="1079"/>
      <c r="T129" s="1079"/>
      <c r="U129" s="1079"/>
      <c r="V129" s="1079"/>
      <c r="W129" s="1079"/>
      <c r="X129" s="1079"/>
    </row>
    <row r="130" spans="10:24" s="904" customFormat="1" ht="21.75" customHeight="1">
      <c r="J130" s="1078"/>
      <c r="K130" s="1078"/>
      <c r="L130" s="1079"/>
      <c r="M130" s="1078"/>
      <c r="N130" s="1078"/>
      <c r="O130" s="1079"/>
      <c r="P130" s="1079"/>
      <c r="Q130" s="1079"/>
      <c r="R130" s="1079"/>
      <c r="S130" s="1079"/>
      <c r="T130" s="1079"/>
      <c r="U130" s="1079"/>
      <c r="V130" s="1079"/>
      <c r="W130" s="1079"/>
      <c r="X130" s="1079"/>
    </row>
    <row r="131" spans="10:24" s="904" customFormat="1" ht="21.75" customHeight="1">
      <c r="J131" s="1078"/>
      <c r="K131" s="1078"/>
      <c r="L131" s="1079"/>
      <c r="M131" s="1078"/>
      <c r="N131" s="1078"/>
      <c r="O131" s="1079"/>
      <c r="P131" s="1079"/>
      <c r="Q131" s="1079"/>
      <c r="R131" s="1079"/>
      <c r="S131" s="1079"/>
      <c r="T131" s="1079"/>
      <c r="U131" s="1079"/>
      <c r="V131" s="1079"/>
      <c r="W131" s="1079"/>
      <c r="X131" s="1079"/>
    </row>
    <row r="132" spans="10:24" s="904" customFormat="1" ht="21.75" customHeight="1">
      <c r="J132" s="1078"/>
      <c r="K132" s="1078"/>
      <c r="L132" s="1079"/>
      <c r="M132" s="1078"/>
      <c r="N132" s="1078"/>
      <c r="O132" s="1079"/>
      <c r="P132" s="1079"/>
      <c r="Q132" s="1079"/>
      <c r="R132" s="1079"/>
      <c r="S132" s="1079"/>
      <c r="T132" s="1079"/>
      <c r="U132" s="1079"/>
      <c r="V132" s="1079"/>
      <c r="W132" s="1079"/>
      <c r="X132" s="1079"/>
    </row>
    <row r="133" spans="10:24" s="904" customFormat="1" ht="21.75" customHeight="1">
      <c r="J133" s="1078"/>
      <c r="K133" s="1078"/>
      <c r="L133" s="1079"/>
      <c r="M133" s="1078"/>
      <c r="N133" s="1078"/>
      <c r="O133" s="1079"/>
      <c r="P133" s="1079"/>
      <c r="Q133" s="1079"/>
      <c r="R133" s="1079"/>
      <c r="S133" s="1079"/>
      <c r="T133" s="1079"/>
      <c r="U133" s="1079"/>
      <c r="V133" s="1079"/>
      <c r="W133" s="1079"/>
      <c r="X133" s="1079"/>
    </row>
    <row r="134" spans="10:24" s="904" customFormat="1" ht="21.75" customHeight="1">
      <c r="J134" s="1078"/>
      <c r="K134" s="1078"/>
      <c r="L134" s="1079"/>
      <c r="M134" s="1078"/>
      <c r="N134" s="1078"/>
      <c r="O134" s="1079"/>
      <c r="P134" s="1079"/>
      <c r="Q134" s="1079"/>
      <c r="R134" s="1079"/>
      <c r="S134" s="1079"/>
      <c r="T134" s="1079"/>
      <c r="U134" s="1079"/>
      <c r="V134" s="1079"/>
      <c r="W134" s="1079"/>
      <c r="X134" s="1079"/>
    </row>
    <row r="135" spans="10:24" s="904" customFormat="1" ht="21.75" customHeight="1">
      <c r="J135" s="1078"/>
      <c r="K135" s="1078"/>
      <c r="L135" s="1079"/>
      <c r="M135" s="1078"/>
      <c r="N135" s="1078"/>
      <c r="O135" s="1079"/>
      <c r="P135" s="1079"/>
      <c r="Q135" s="1079"/>
      <c r="R135" s="1079"/>
      <c r="S135" s="1079"/>
      <c r="T135" s="1079"/>
      <c r="U135" s="1079"/>
      <c r="V135" s="1079"/>
      <c r="W135" s="1079"/>
      <c r="X135" s="1079"/>
    </row>
    <row r="136" spans="10:24" s="904" customFormat="1" ht="21.75" customHeight="1">
      <c r="J136" s="1078"/>
      <c r="K136" s="1078"/>
      <c r="L136" s="1079"/>
      <c r="M136" s="1078"/>
      <c r="N136" s="1078"/>
      <c r="O136" s="1079"/>
      <c r="P136" s="1079"/>
      <c r="Q136" s="1079"/>
      <c r="R136" s="1079"/>
      <c r="S136" s="1079"/>
      <c r="T136" s="1079"/>
      <c r="U136" s="1079"/>
      <c r="V136" s="1079"/>
      <c r="W136" s="1079"/>
      <c r="X136" s="1079"/>
    </row>
    <row r="137" spans="10:24" s="904" customFormat="1" ht="21.75" customHeight="1">
      <c r="J137" s="1078"/>
      <c r="K137" s="1078"/>
      <c r="L137" s="1079"/>
      <c r="M137" s="1078"/>
      <c r="N137" s="1078"/>
      <c r="O137" s="1079"/>
      <c r="P137" s="1079"/>
      <c r="Q137" s="1079"/>
      <c r="R137" s="1079"/>
      <c r="S137" s="1079"/>
      <c r="T137" s="1079"/>
      <c r="U137" s="1079"/>
      <c r="V137" s="1079"/>
      <c r="W137" s="1079"/>
      <c r="X137" s="1079"/>
    </row>
    <row r="138" spans="10:24" s="904" customFormat="1">
      <c r="J138" s="1078"/>
      <c r="K138" s="1078"/>
      <c r="L138" s="1079"/>
      <c r="M138" s="1078"/>
      <c r="N138" s="1078"/>
      <c r="O138" s="1079"/>
      <c r="P138" s="1079"/>
      <c r="Q138" s="1079"/>
      <c r="R138" s="1079"/>
      <c r="S138" s="1079"/>
      <c r="T138" s="1079"/>
      <c r="U138" s="1079"/>
      <c r="V138" s="1079"/>
      <c r="W138" s="1079"/>
      <c r="X138" s="1079"/>
    </row>
    <row r="139" spans="10:24" s="904" customFormat="1">
      <c r="J139" s="1078"/>
      <c r="K139" s="1078"/>
      <c r="L139" s="1079"/>
      <c r="M139" s="1078"/>
      <c r="N139" s="1078"/>
      <c r="O139" s="1079"/>
      <c r="P139" s="1079"/>
      <c r="Q139" s="1079"/>
      <c r="R139" s="1079"/>
      <c r="S139" s="1079"/>
      <c r="T139" s="1079"/>
      <c r="U139" s="1079"/>
      <c r="V139" s="1079"/>
      <c r="W139" s="1079"/>
      <c r="X139" s="1079"/>
    </row>
    <row r="140" spans="10:24" s="904" customFormat="1">
      <c r="J140" s="1078"/>
      <c r="K140" s="1078"/>
      <c r="L140" s="1079"/>
      <c r="M140" s="1078"/>
      <c r="N140" s="1078"/>
      <c r="O140" s="1079"/>
      <c r="P140" s="1079"/>
      <c r="Q140" s="1079"/>
      <c r="R140" s="1079"/>
      <c r="S140" s="1079"/>
      <c r="T140" s="1079"/>
      <c r="U140" s="1079"/>
      <c r="V140" s="1079"/>
      <c r="W140" s="1079"/>
      <c r="X140" s="1079"/>
    </row>
    <row r="141" spans="10:24" s="904" customFormat="1">
      <c r="J141" s="1078"/>
      <c r="K141" s="1078"/>
      <c r="L141" s="1079"/>
      <c r="M141" s="1078"/>
      <c r="N141" s="1078"/>
      <c r="O141" s="1079"/>
      <c r="P141" s="1079"/>
      <c r="Q141" s="1079"/>
      <c r="R141" s="1079"/>
      <c r="S141" s="1079"/>
      <c r="T141" s="1079"/>
      <c r="U141" s="1079"/>
      <c r="V141" s="1079"/>
      <c r="W141" s="1079"/>
      <c r="X141" s="1079"/>
    </row>
    <row r="142" spans="10:24" s="904" customFormat="1">
      <c r="J142" s="1078"/>
      <c r="K142" s="1078"/>
      <c r="L142" s="1079"/>
      <c r="M142" s="1078"/>
      <c r="N142" s="1078"/>
      <c r="O142" s="1079"/>
      <c r="P142" s="1079"/>
      <c r="Q142" s="1079"/>
      <c r="R142" s="1079"/>
      <c r="S142" s="1079"/>
      <c r="T142" s="1079"/>
      <c r="U142" s="1079"/>
      <c r="V142" s="1079"/>
      <c r="W142" s="1079"/>
      <c r="X142" s="1079"/>
    </row>
    <row r="143" spans="10:24" s="904" customFormat="1">
      <c r="J143" s="1078"/>
      <c r="K143" s="1078"/>
      <c r="L143" s="1079"/>
      <c r="M143" s="1078"/>
      <c r="N143" s="1078"/>
      <c r="O143" s="1079"/>
      <c r="P143" s="1079"/>
      <c r="Q143" s="1079"/>
      <c r="R143" s="1079"/>
      <c r="S143" s="1079"/>
      <c r="T143" s="1079"/>
      <c r="U143" s="1079"/>
      <c r="V143" s="1079"/>
      <c r="W143" s="1079"/>
      <c r="X143" s="1079"/>
    </row>
    <row r="144" spans="10:24" s="904" customFormat="1">
      <c r="J144" s="1078"/>
      <c r="K144" s="1078"/>
      <c r="L144" s="1079"/>
      <c r="M144" s="1078"/>
      <c r="N144" s="1078"/>
      <c r="O144" s="1079"/>
      <c r="P144" s="1079"/>
      <c r="Q144" s="1079"/>
      <c r="R144" s="1079"/>
      <c r="S144" s="1079"/>
      <c r="T144" s="1079"/>
      <c r="U144" s="1079"/>
      <c r="V144" s="1079"/>
      <c r="W144" s="1079"/>
      <c r="X144" s="1079"/>
    </row>
    <row r="145" spans="10:24" s="904" customFormat="1">
      <c r="J145" s="1078"/>
      <c r="K145" s="1078"/>
      <c r="L145" s="1079"/>
      <c r="M145" s="1078"/>
      <c r="N145" s="1078"/>
      <c r="O145" s="1079"/>
      <c r="P145" s="1079"/>
      <c r="Q145" s="1079"/>
      <c r="R145" s="1079"/>
      <c r="S145" s="1079"/>
      <c r="T145" s="1079"/>
      <c r="U145" s="1079"/>
      <c r="V145" s="1079"/>
      <c r="W145" s="1079"/>
      <c r="X145" s="1079"/>
    </row>
    <row r="146" spans="10:24" s="904" customFormat="1">
      <c r="J146" s="1078"/>
      <c r="K146" s="1078"/>
      <c r="L146" s="1079"/>
      <c r="M146" s="1078"/>
      <c r="N146" s="1078"/>
      <c r="O146" s="1079"/>
      <c r="P146" s="1079"/>
      <c r="Q146" s="1079"/>
      <c r="R146" s="1079"/>
      <c r="S146" s="1079"/>
      <c r="T146" s="1079"/>
      <c r="U146" s="1079"/>
      <c r="V146" s="1079"/>
      <c r="W146" s="1079"/>
      <c r="X146" s="1079"/>
    </row>
    <row r="147" spans="10:24" s="904" customFormat="1">
      <c r="J147" s="1078"/>
      <c r="K147" s="1078"/>
      <c r="L147" s="1079"/>
      <c r="M147" s="1078"/>
      <c r="N147" s="1078"/>
      <c r="O147" s="1079"/>
      <c r="P147" s="1079"/>
      <c r="Q147" s="1079"/>
      <c r="R147" s="1079"/>
      <c r="S147" s="1079"/>
      <c r="T147" s="1079"/>
      <c r="U147" s="1079"/>
      <c r="V147" s="1079"/>
      <c r="W147" s="1079"/>
      <c r="X147" s="1079"/>
    </row>
    <row r="148" spans="10:24" s="904" customFormat="1">
      <c r="J148" s="1078"/>
      <c r="K148" s="1078"/>
      <c r="L148" s="1079"/>
      <c r="M148" s="1078"/>
      <c r="N148" s="1078"/>
      <c r="O148" s="1079"/>
      <c r="P148" s="1079"/>
      <c r="Q148" s="1079"/>
      <c r="R148" s="1079"/>
      <c r="S148" s="1079"/>
      <c r="T148" s="1079"/>
      <c r="U148" s="1079"/>
      <c r="V148" s="1079"/>
      <c r="W148" s="1079"/>
      <c r="X148" s="1079"/>
    </row>
    <row r="149" spans="10:24" s="904" customFormat="1">
      <c r="J149" s="1078"/>
      <c r="K149" s="1078"/>
      <c r="L149" s="1079"/>
      <c r="M149" s="1078"/>
      <c r="N149" s="1078"/>
      <c r="O149" s="1079"/>
      <c r="P149" s="1079"/>
      <c r="Q149" s="1079"/>
      <c r="R149" s="1079"/>
      <c r="S149" s="1079"/>
      <c r="T149" s="1079"/>
      <c r="U149" s="1079"/>
      <c r="V149" s="1079"/>
      <c r="W149" s="1079"/>
      <c r="X149" s="1079"/>
    </row>
    <row r="150" spans="10:24" s="904" customFormat="1">
      <c r="J150" s="1078"/>
      <c r="K150" s="1078"/>
      <c r="L150" s="1079"/>
      <c r="M150" s="1078"/>
      <c r="N150" s="1078"/>
      <c r="O150" s="1079"/>
      <c r="P150" s="1079"/>
      <c r="Q150" s="1079"/>
      <c r="R150" s="1079"/>
      <c r="S150" s="1079"/>
      <c r="T150" s="1079"/>
      <c r="U150" s="1079"/>
      <c r="V150" s="1079"/>
      <c r="W150" s="1079"/>
      <c r="X150" s="1079"/>
    </row>
    <row r="151" spans="10:24" s="904" customFormat="1">
      <c r="J151" s="1078"/>
      <c r="K151" s="1078"/>
      <c r="L151" s="1079"/>
      <c r="M151" s="1078"/>
      <c r="N151" s="1078"/>
      <c r="O151" s="1079"/>
      <c r="P151" s="1079"/>
      <c r="Q151" s="1079"/>
      <c r="R151" s="1079"/>
      <c r="S151" s="1079"/>
      <c r="T151" s="1079"/>
      <c r="U151" s="1079"/>
      <c r="V151" s="1079"/>
      <c r="W151" s="1079"/>
      <c r="X151" s="1079"/>
    </row>
    <row r="152" spans="10:24" s="904" customFormat="1">
      <c r="J152" s="1078"/>
      <c r="K152" s="1078"/>
      <c r="L152" s="1079"/>
      <c r="M152" s="1078"/>
      <c r="N152" s="1078"/>
      <c r="O152" s="1079"/>
      <c r="P152" s="1079"/>
      <c r="Q152" s="1079"/>
      <c r="R152" s="1079"/>
      <c r="S152" s="1079"/>
      <c r="T152" s="1079"/>
      <c r="U152" s="1079"/>
      <c r="V152" s="1079"/>
      <c r="W152" s="1079"/>
      <c r="X152" s="1079"/>
    </row>
    <row r="153" spans="10:24" s="904" customFormat="1">
      <c r="J153" s="1078"/>
      <c r="K153" s="1078"/>
      <c r="L153" s="1079"/>
      <c r="M153" s="1078"/>
      <c r="N153" s="1078"/>
      <c r="O153" s="1079"/>
      <c r="P153" s="1079"/>
      <c r="Q153" s="1079"/>
      <c r="R153" s="1079"/>
      <c r="S153" s="1079"/>
      <c r="T153" s="1079"/>
      <c r="U153" s="1079"/>
      <c r="V153" s="1079"/>
      <c r="W153" s="1079"/>
      <c r="X153" s="1079"/>
    </row>
    <row r="154" spans="10:24" s="904" customFormat="1">
      <c r="J154" s="1078"/>
      <c r="K154" s="1078"/>
      <c r="L154" s="1079"/>
      <c r="M154" s="1078"/>
      <c r="N154" s="1078"/>
      <c r="O154" s="1079"/>
      <c r="P154" s="1079"/>
      <c r="Q154" s="1079"/>
      <c r="R154" s="1079"/>
      <c r="S154" s="1079"/>
      <c r="T154" s="1079"/>
      <c r="U154" s="1079"/>
      <c r="V154" s="1079"/>
      <c r="W154" s="1079"/>
      <c r="X154" s="1079"/>
    </row>
    <row r="155" spans="10:24" s="904" customFormat="1">
      <c r="J155" s="1078"/>
      <c r="K155" s="1078"/>
      <c r="L155" s="1079"/>
      <c r="M155" s="1078"/>
      <c r="N155" s="1078"/>
      <c r="O155" s="1079"/>
      <c r="P155" s="1079"/>
      <c r="Q155" s="1079"/>
      <c r="R155" s="1079"/>
      <c r="S155" s="1079"/>
      <c r="T155" s="1079"/>
      <c r="U155" s="1079"/>
      <c r="V155" s="1079"/>
      <c r="W155" s="1079"/>
      <c r="X155" s="1079"/>
    </row>
    <row r="156" spans="10:24" s="904" customFormat="1">
      <c r="J156" s="1078"/>
      <c r="K156" s="1078"/>
      <c r="L156" s="1079"/>
      <c r="M156" s="1078"/>
      <c r="N156" s="1078"/>
      <c r="O156" s="1079"/>
      <c r="P156" s="1079"/>
      <c r="Q156" s="1079"/>
      <c r="R156" s="1079"/>
      <c r="S156" s="1079"/>
      <c r="T156" s="1079"/>
      <c r="U156" s="1079"/>
      <c r="V156" s="1079"/>
      <c r="W156" s="1079"/>
      <c r="X156" s="1079"/>
    </row>
    <row r="157" spans="10:24" s="904" customFormat="1">
      <c r="J157" s="1078"/>
      <c r="K157" s="1078"/>
      <c r="L157" s="1079"/>
      <c r="M157" s="1078"/>
      <c r="N157" s="1078"/>
      <c r="O157" s="1079"/>
      <c r="P157" s="1079"/>
      <c r="Q157" s="1079"/>
      <c r="R157" s="1079"/>
      <c r="S157" s="1079"/>
      <c r="T157" s="1079"/>
      <c r="U157" s="1079"/>
      <c r="V157" s="1079"/>
      <c r="W157" s="1079"/>
      <c r="X157" s="1079"/>
    </row>
    <row r="158" spans="10:24" s="904" customFormat="1">
      <c r="J158" s="1078"/>
      <c r="K158" s="1078"/>
      <c r="L158" s="1079"/>
      <c r="M158" s="1078"/>
      <c r="N158" s="1078"/>
      <c r="O158" s="1079"/>
      <c r="P158" s="1079"/>
      <c r="Q158" s="1079"/>
      <c r="R158" s="1079"/>
      <c r="S158" s="1079"/>
      <c r="T158" s="1079"/>
      <c r="U158" s="1079"/>
      <c r="V158" s="1079"/>
      <c r="W158" s="1079"/>
      <c r="X158" s="1079"/>
    </row>
    <row r="159" spans="10:24" s="904" customFormat="1">
      <c r="J159" s="1078"/>
      <c r="K159" s="1078"/>
      <c r="L159" s="1079"/>
      <c r="M159" s="1078"/>
      <c r="N159" s="1078"/>
      <c r="O159" s="1079"/>
      <c r="P159" s="1079"/>
      <c r="Q159" s="1079"/>
      <c r="R159" s="1079"/>
      <c r="S159" s="1079"/>
      <c r="T159" s="1079"/>
      <c r="U159" s="1079"/>
      <c r="V159" s="1079"/>
      <c r="W159" s="1079"/>
      <c r="X159" s="1079"/>
    </row>
    <row r="160" spans="10:24" s="904" customFormat="1">
      <c r="J160" s="1078"/>
      <c r="K160" s="1078"/>
      <c r="L160" s="1079"/>
      <c r="M160" s="1078"/>
      <c r="N160" s="1078"/>
      <c r="O160" s="1079"/>
      <c r="P160" s="1079"/>
      <c r="Q160" s="1079"/>
      <c r="R160" s="1079"/>
      <c r="S160" s="1079"/>
      <c r="T160" s="1079"/>
      <c r="U160" s="1079"/>
      <c r="V160" s="1079"/>
      <c r="W160" s="1079"/>
      <c r="X160" s="1079"/>
    </row>
    <row r="161" spans="10:24" s="904" customFormat="1">
      <c r="J161" s="1078"/>
      <c r="K161" s="1078"/>
      <c r="L161" s="1079"/>
      <c r="M161" s="1078"/>
      <c r="N161" s="1078"/>
      <c r="O161" s="1079"/>
      <c r="P161" s="1079"/>
      <c r="Q161" s="1079"/>
      <c r="R161" s="1079"/>
      <c r="S161" s="1079"/>
      <c r="T161" s="1079"/>
      <c r="U161" s="1079"/>
      <c r="V161" s="1079"/>
      <c r="W161" s="1079"/>
      <c r="X161" s="1079"/>
    </row>
    <row r="162" spans="10:24" s="904" customFormat="1">
      <c r="J162" s="1078"/>
      <c r="K162" s="1078"/>
      <c r="L162" s="1079"/>
      <c r="M162" s="1078"/>
      <c r="N162" s="1078"/>
      <c r="O162" s="1079"/>
      <c r="P162" s="1079"/>
      <c r="Q162" s="1079"/>
      <c r="R162" s="1079"/>
      <c r="S162" s="1079"/>
      <c r="T162" s="1079"/>
      <c r="U162" s="1079"/>
      <c r="V162" s="1079"/>
      <c r="W162" s="1079"/>
      <c r="X162" s="1079"/>
    </row>
    <row r="163" spans="10:24" s="904" customFormat="1">
      <c r="J163" s="1078"/>
      <c r="K163" s="1078"/>
      <c r="L163" s="1079"/>
      <c r="M163" s="1078"/>
      <c r="N163" s="1078"/>
      <c r="O163" s="1079"/>
      <c r="P163" s="1079"/>
      <c r="Q163" s="1079"/>
      <c r="R163" s="1079"/>
      <c r="S163" s="1079"/>
      <c r="T163" s="1079"/>
      <c r="U163" s="1079"/>
      <c r="V163" s="1079"/>
      <c r="W163" s="1079"/>
      <c r="X163" s="1079"/>
    </row>
    <row r="164" spans="10:24" s="904" customFormat="1">
      <c r="J164" s="1078"/>
      <c r="K164" s="1078"/>
      <c r="L164" s="1079"/>
      <c r="M164" s="1078"/>
      <c r="N164" s="1078"/>
      <c r="O164" s="1079"/>
      <c r="P164" s="1079"/>
      <c r="Q164" s="1079"/>
      <c r="R164" s="1079"/>
      <c r="S164" s="1079"/>
      <c r="T164" s="1079"/>
      <c r="U164" s="1079"/>
      <c r="V164" s="1079"/>
      <c r="W164" s="1079"/>
      <c r="X164" s="1079"/>
    </row>
    <row r="165" spans="10:24" s="904" customFormat="1">
      <c r="J165" s="1078"/>
      <c r="K165" s="1078"/>
      <c r="L165" s="1079"/>
      <c r="M165" s="1078"/>
      <c r="N165" s="1078"/>
      <c r="O165" s="1079"/>
      <c r="P165" s="1079"/>
      <c r="Q165" s="1079"/>
      <c r="R165" s="1079"/>
      <c r="S165" s="1079"/>
      <c r="T165" s="1079"/>
      <c r="U165" s="1079"/>
      <c r="V165" s="1079"/>
      <c r="W165" s="1079"/>
      <c r="X165" s="1079"/>
    </row>
    <row r="166" spans="10:24" s="904" customFormat="1">
      <c r="J166" s="1078"/>
      <c r="K166" s="1078"/>
      <c r="L166" s="1079"/>
      <c r="M166" s="1078"/>
      <c r="N166" s="1078"/>
      <c r="O166" s="1079"/>
      <c r="P166" s="1079"/>
      <c r="Q166" s="1079"/>
      <c r="R166" s="1079"/>
      <c r="S166" s="1079"/>
      <c r="T166" s="1079"/>
      <c r="U166" s="1079"/>
      <c r="V166" s="1079"/>
      <c r="W166" s="1079"/>
      <c r="X166" s="1079"/>
    </row>
    <row r="167" spans="10:24" s="904" customFormat="1">
      <c r="J167" s="1078"/>
      <c r="K167" s="1078"/>
      <c r="L167" s="1079"/>
      <c r="M167" s="1078"/>
      <c r="N167" s="1078"/>
      <c r="O167" s="1079"/>
      <c r="P167" s="1079"/>
      <c r="Q167" s="1079"/>
      <c r="R167" s="1079"/>
      <c r="S167" s="1079"/>
      <c r="T167" s="1079"/>
      <c r="U167" s="1079"/>
      <c r="V167" s="1079"/>
      <c r="W167" s="1079"/>
      <c r="X167" s="1079"/>
    </row>
    <row r="168" spans="10:24" s="904" customFormat="1">
      <c r="J168" s="1078"/>
      <c r="K168" s="1078"/>
      <c r="L168" s="1079"/>
      <c r="M168" s="1078"/>
      <c r="N168" s="1078"/>
      <c r="O168" s="1079"/>
      <c r="P168" s="1079"/>
      <c r="Q168" s="1079"/>
      <c r="R168" s="1079"/>
      <c r="S168" s="1079"/>
      <c r="T168" s="1079"/>
      <c r="U168" s="1079"/>
      <c r="V168" s="1079"/>
      <c r="W168" s="1079"/>
      <c r="X168" s="1079"/>
    </row>
    <row r="169" spans="10:24" s="904" customFormat="1">
      <c r="J169" s="1078"/>
      <c r="K169" s="1078"/>
      <c r="L169" s="1079"/>
      <c r="M169" s="1078"/>
      <c r="N169" s="1078"/>
      <c r="O169" s="1079"/>
      <c r="P169" s="1079"/>
      <c r="Q169" s="1079"/>
      <c r="R169" s="1079"/>
      <c r="S169" s="1079"/>
      <c r="T169" s="1079"/>
      <c r="U169" s="1079"/>
      <c r="V169" s="1079"/>
      <c r="W169" s="1079"/>
      <c r="X169" s="1079"/>
    </row>
    <row r="170" spans="10:24" s="904" customFormat="1">
      <c r="J170" s="1078"/>
      <c r="K170" s="1078"/>
      <c r="L170" s="1079"/>
      <c r="M170" s="1078"/>
      <c r="N170" s="1078"/>
      <c r="O170" s="1079"/>
      <c r="P170" s="1079"/>
      <c r="Q170" s="1079"/>
      <c r="R170" s="1079"/>
      <c r="S170" s="1079"/>
      <c r="T170" s="1079"/>
      <c r="U170" s="1079"/>
      <c r="V170" s="1079"/>
      <c r="W170" s="1079"/>
      <c r="X170" s="1079"/>
    </row>
    <row r="171" spans="10:24" s="904" customFormat="1">
      <c r="J171" s="1078"/>
      <c r="K171" s="1078"/>
      <c r="L171" s="1079"/>
      <c r="M171" s="1078"/>
      <c r="N171" s="1078"/>
      <c r="O171" s="1079"/>
      <c r="P171" s="1079"/>
      <c r="Q171" s="1079"/>
      <c r="R171" s="1079"/>
      <c r="S171" s="1079"/>
      <c r="T171" s="1079"/>
      <c r="U171" s="1079"/>
      <c r="V171" s="1079"/>
      <c r="W171" s="1079"/>
      <c r="X171" s="1079"/>
    </row>
    <row r="172" spans="10:24" s="904" customFormat="1">
      <c r="J172" s="1078"/>
      <c r="K172" s="1078"/>
      <c r="L172" s="1079"/>
      <c r="M172" s="1078"/>
      <c r="N172" s="1078"/>
      <c r="O172" s="1079"/>
      <c r="P172" s="1079"/>
      <c r="Q172" s="1079"/>
      <c r="R172" s="1079"/>
      <c r="S172" s="1079"/>
      <c r="T172" s="1079"/>
      <c r="U172" s="1079"/>
      <c r="V172" s="1079"/>
      <c r="W172" s="1079"/>
      <c r="X172" s="1079"/>
    </row>
    <row r="173" spans="10:24" s="904" customFormat="1">
      <c r="J173" s="1078"/>
      <c r="K173" s="1078"/>
      <c r="L173" s="1079"/>
      <c r="M173" s="1078"/>
      <c r="N173" s="1078"/>
      <c r="O173" s="1079"/>
      <c r="P173" s="1079"/>
      <c r="Q173" s="1079"/>
      <c r="R173" s="1079"/>
      <c r="S173" s="1079"/>
      <c r="T173" s="1079"/>
      <c r="U173" s="1079"/>
      <c r="V173" s="1079"/>
      <c r="W173" s="1079"/>
      <c r="X173" s="1079"/>
    </row>
    <row r="174" spans="10:24" s="904" customFormat="1">
      <c r="J174" s="1078"/>
      <c r="K174" s="1078"/>
      <c r="L174" s="1079"/>
      <c r="M174" s="1078"/>
      <c r="N174" s="1078"/>
      <c r="O174" s="1079"/>
      <c r="P174" s="1079"/>
      <c r="Q174" s="1079"/>
      <c r="R174" s="1079"/>
      <c r="S174" s="1079"/>
      <c r="T174" s="1079"/>
      <c r="U174" s="1079"/>
      <c r="V174" s="1079"/>
      <c r="W174" s="1079"/>
      <c r="X174" s="1079"/>
    </row>
    <row r="175" spans="10:24" s="904" customFormat="1">
      <c r="J175" s="1078"/>
      <c r="K175" s="1078"/>
      <c r="L175" s="1079"/>
      <c r="M175" s="1078"/>
      <c r="N175" s="1078"/>
      <c r="O175" s="1079"/>
      <c r="P175" s="1079"/>
      <c r="Q175" s="1079"/>
      <c r="R175" s="1079"/>
      <c r="S175" s="1079"/>
      <c r="T175" s="1079"/>
      <c r="U175" s="1079"/>
      <c r="V175" s="1079"/>
      <c r="W175" s="1079"/>
      <c r="X175" s="1079"/>
    </row>
    <row r="176" spans="10:24" s="904" customFormat="1">
      <c r="J176" s="1078"/>
      <c r="K176" s="1078"/>
      <c r="L176" s="1079"/>
      <c r="M176" s="1078"/>
      <c r="N176" s="1078"/>
      <c r="O176" s="1079"/>
      <c r="P176" s="1079"/>
      <c r="Q176" s="1079"/>
      <c r="R176" s="1079"/>
      <c r="S176" s="1079"/>
      <c r="T176" s="1079"/>
      <c r="U176" s="1079"/>
      <c r="V176" s="1079"/>
      <c r="W176" s="1079"/>
      <c r="X176" s="1079"/>
    </row>
    <row r="177" spans="10:24" s="904" customFormat="1">
      <c r="J177" s="1078"/>
      <c r="K177" s="1078"/>
      <c r="L177" s="1079"/>
      <c r="M177" s="1078"/>
      <c r="N177" s="1078"/>
      <c r="O177" s="1079"/>
      <c r="P177" s="1079"/>
      <c r="Q177" s="1079"/>
      <c r="R177" s="1079"/>
      <c r="S177" s="1079"/>
      <c r="T177" s="1079"/>
      <c r="U177" s="1079"/>
      <c r="V177" s="1079"/>
      <c r="W177" s="1079"/>
      <c r="X177" s="1079"/>
    </row>
    <row r="178" spans="10:24" s="904" customFormat="1">
      <c r="J178" s="1078"/>
      <c r="K178" s="1078"/>
      <c r="L178" s="1079"/>
      <c r="M178" s="1078"/>
      <c r="N178" s="1078"/>
      <c r="O178" s="1079"/>
      <c r="P178" s="1079"/>
      <c r="Q178" s="1079"/>
      <c r="R178" s="1079"/>
      <c r="S178" s="1079"/>
      <c r="T178" s="1079"/>
      <c r="U178" s="1079"/>
      <c r="V178" s="1079"/>
      <c r="W178" s="1079"/>
      <c r="X178" s="1079"/>
    </row>
    <row r="179" spans="10:24" s="904" customFormat="1">
      <c r="J179" s="1078"/>
      <c r="K179" s="1078"/>
      <c r="L179" s="1079"/>
      <c r="M179" s="1078"/>
      <c r="N179" s="1078"/>
      <c r="O179" s="1079"/>
      <c r="P179" s="1079"/>
      <c r="Q179" s="1079"/>
      <c r="R179" s="1079"/>
      <c r="S179" s="1079"/>
      <c r="T179" s="1079"/>
      <c r="U179" s="1079"/>
      <c r="V179" s="1079"/>
      <c r="W179" s="1079"/>
      <c r="X179" s="1079"/>
    </row>
    <row r="180" spans="10:24" s="904" customFormat="1">
      <c r="J180" s="1078"/>
      <c r="K180" s="1078"/>
      <c r="L180" s="1079"/>
      <c r="M180" s="1078"/>
      <c r="N180" s="1078"/>
      <c r="O180" s="1079"/>
      <c r="P180" s="1079"/>
      <c r="Q180" s="1079"/>
      <c r="R180" s="1079"/>
      <c r="S180" s="1079"/>
      <c r="T180" s="1079"/>
      <c r="U180" s="1079"/>
      <c r="V180" s="1079"/>
      <c r="W180" s="1079"/>
      <c r="X180" s="1079"/>
    </row>
    <row r="181" spans="10:24" s="904" customFormat="1">
      <c r="J181" s="1078"/>
      <c r="K181" s="1078"/>
      <c r="L181" s="1079"/>
      <c r="M181" s="1078"/>
      <c r="N181" s="1078"/>
      <c r="O181" s="1079"/>
      <c r="P181" s="1079"/>
      <c r="Q181" s="1079"/>
      <c r="R181" s="1079"/>
      <c r="S181" s="1079"/>
      <c r="T181" s="1079"/>
      <c r="U181" s="1079"/>
      <c r="V181" s="1079"/>
      <c r="W181" s="1079"/>
      <c r="X181" s="1079"/>
    </row>
    <row r="182" spans="10:24" s="904" customFormat="1">
      <c r="J182" s="1078"/>
      <c r="K182" s="1078"/>
      <c r="L182" s="1079"/>
      <c r="M182" s="1078"/>
      <c r="N182" s="1078"/>
      <c r="O182" s="1079"/>
      <c r="P182" s="1079"/>
      <c r="Q182" s="1079"/>
      <c r="R182" s="1079"/>
      <c r="S182" s="1079"/>
      <c r="T182" s="1079"/>
      <c r="U182" s="1079"/>
      <c r="V182" s="1079"/>
      <c r="W182" s="1079"/>
      <c r="X182" s="1079"/>
    </row>
    <row r="183" spans="10:24" s="904" customFormat="1">
      <c r="J183" s="1078"/>
      <c r="K183" s="1078"/>
      <c r="L183" s="1079"/>
      <c r="M183" s="1078"/>
      <c r="N183" s="1078"/>
      <c r="O183" s="1079"/>
      <c r="P183" s="1079"/>
      <c r="Q183" s="1079"/>
      <c r="R183" s="1079"/>
      <c r="S183" s="1079"/>
      <c r="T183" s="1079"/>
      <c r="U183" s="1079"/>
      <c r="V183" s="1079"/>
      <c r="W183" s="1079"/>
      <c r="X183" s="1079"/>
    </row>
    <row r="184" spans="10:24" s="904" customFormat="1">
      <c r="J184" s="1078"/>
      <c r="K184" s="1078"/>
      <c r="L184" s="1079"/>
      <c r="M184" s="1078"/>
      <c r="N184" s="1078"/>
      <c r="O184" s="1079"/>
      <c r="P184" s="1079"/>
      <c r="Q184" s="1079"/>
      <c r="R184" s="1079"/>
      <c r="S184" s="1079"/>
      <c r="T184" s="1079"/>
      <c r="U184" s="1079"/>
      <c r="V184" s="1079"/>
      <c r="W184" s="1079"/>
      <c r="X184" s="1079"/>
    </row>
    <row r="185" spans="10:24" s="904" customFormat="1">
      <c r="J185" s="1078"/>
      <c r="K185" s="1078"/>
      <c r="L185" s="1079"/>
      <c r="M185" s="1078"/>
      <c r="N185" s="1078"/>
      <c r="O185" s="1079"/>
      <c r="P185" s="1079"/>
      <c r="Q185" s="1079"/>
      <c r="R185" s="1079"/>
      <c r="S185" s="1079"/>
      <c r="T185" s="1079"/>
      <c r="U185" s="1079"/>
      <c r="V185" s="1079"/>
      <c r="W185" s="1079"/>
      <c r="X185" s="1079"/>
    </row>
    <row r="186" spans="10:24" s="904" customFormat="1">
      <c r="J186" s="1078"/>
      <c r="K186" s="1078"/>
      <c r="L186" s="1079"/>
      <c r="M186" s="1078"/>
      <c r="N186" s="1078"/>
      <c r="O186" s="1079"/>
      <c r="P186" s="1079"/>
      <c r="Q186" s="1079"/>
      <c r="R186" s="1079"/>
      <c r="S186" s="1079"/>
      <c r="T186" s="1079"/>
      <c r="U186" s="1079"/>
      <c r="V186" s="1079"/>
      <c r="W186" s="1079"/>
      <c r="X186" s="1079"/>
    </row>
    <row r="187" spans="10:24" s="904" customFormat="1">
      <c r="J187" s="1078"/>
      <c r="K187" s="1078"/>
      <c r="L187" s="1079"/>
      <c r="M187" s="1078"/>
      <c r="N187" s="1078"/>
      <c r="O187" s="1079"/>
      <c r="P187" s="1079"/>
      <c r="Q187" s="1079"/>
      <c r="R187" s="1079"/>
      <c r="S187" s="1079"/>
      <c r="T187" s="1079"/>
      <c r="U187" s="1079"/>
      <c r="V187" s="1079"/>
      <c r="W187" s="1079"/>
      <c r="X187" s="1079"/>
    </row>
    <row r="188" spans="10:24" s="904" customFormat="1">
      <c r="J188" s="1078"/>
      <c r="K188" s="1078"/>
      <c r="L188" s="1079"/>
      <c r="M188" s="1078"/>
      <c r="N188" s="1078"/>
      <c r="O188" s="1079"/>
      <c r="P188" s="1079"/>
      <c r="Q188" s="1079"/>
      <c r="R188" s="1079"/>
      <c r="S188" s="1079"/>
      <c r="T188" s="1079"/>
      <c r="U188" s="1079"/>
      <c r="V188" s="1079"/>
      <c r="W188" s="1079"/>
      <c r="X188" s="1079"/>
    </row>
    <row r="189" spans="10:24" s="904" customFormat="1">
      <c r="J189" s="1078"/>
      <c r="K189" s="1078"/>
      <c r="L189" s="1079"/>
      <c r="M189" s="1078"/>
      <c r="N189" s="1078"/>
      <c r="O189" s="1079"/>
      <c r="P189" s="1079"/>
      <c r="Q189" s="1079"/>
      <c r="R189" s="1079"/>
      <c r="S189" s="1079"/>
      <c r="T189" s="1079"/>
      <c r="U189" s="1079"/>
      <c r="V189" s="1079"/>
      <c r="W189" s="1079"/>
      <c r="X189" s="1079"/>
    </row>
    <row r="190" spans="10:24" s="904" customFormat="1">
      <c r="J190" s="1078"/>
      <c r="K190" s="1078"/>
      <c r="L190" s="1079"/>
      <c r="M190" s="1078"/>
      <c r="N190" s="1078"/>
      <c r="O190" s="1079"/>
      <c r="P190" s="1079"/>
      <c r="Q190" s="1079"/>
      <c r="R190" s="1079"/>
      <c r="S190" s="1079"/>
      <c r="T190" s="1079"/>
      <c r="U190" s="1079"/>
      <c r="V190" s="1079"/>
      <c r="W190" s="1079"/>
      <c r="X190" s="1079"/>
    </row>
    <row r="191" spans="10:24">
      <c r="P191" s="726"/>
      <c r="Q191" s="726"/>
      <c r="R191" s="726"/>
      <c r="S191" s="726"/>
      <c r="T191" s="726"/>
      <c r="U191" s="726"/>
      <c r="V191" s="726"/>
      <c r="W191" s="726"/>
      <c r="X191" s="726"/>
    </row>
    <row r="192" spans="10:24">
      <c r="P192" s="726"/>
      <c r="Q192" s="726"/>
      <c r="R192" s="726"/>
      <c r="S192" s="726"/>
      <c r="T192" s="726"/>
      <c r="U192" s="726"/>
      <c r="V192" s="726"/>
      <c r="W192" s="726"/>
      <c r="X192" s="726"/>
    </row>
    <row r="193" spans="16:24">
      <c r="P193" s="726"/>
      <c r="Q193" s="726"/>
      <c r="R193" s="726"/>
      <c r="S193" s="726"/>
      <c r="T193" s="726"/>
      <c r="U193" s="726"/>
      <c r="V193" s="726"/>
      <c r="W193" s="726"/>
      <c r="X193" s="726"/>
    </row>
    <row r="194" spans="16:24">
      <c r="P194" s="726"/>
      <c r="Q194" s="726"/>
      <c r="R194" s="726"/>
      <c r="S194" s="726"/>
      <c r="T194" s="726"/>
      <c r="U194" s="726"/>
      <c r="V194" s="726"/>
      <c r="W194" s="726"/>
      <c r="X194" s="726"/>
    </row>
    <row r="195" spans="16:24">
      <c r="P195" s="726"/>
      <c r="Q195" s="726"/>
      <c r="R195" s="726"/>
      <c r="S195" s="726"/>
      <c r="T195" s="726"/>
      <c r="U195" s="726"/>
      <c r="V195" s="726"/>
      <c r="W195" s="726"/>
      <c r="X195" s="726"/>
    </row>
    <row r="196" spans="16:24">
      <c r="P196" s="726"/>
      <c r="Q196" s="726"/>
      <c r="R196" s="726"/>
      <c r="S196" s="726"/>
      <c r="T196" s="726"/>
      <c r="U196" s="726"/>
      <c r="V196" s="726"/>
      <c r="W196" s="726"/>
      <c r="X196" s="726"/>
    </row>
    <row r="197" spans="16:24">
      <c r="P197" s="726"/>
      <c r="Q197" s="726"/>
      <c r="R197" s="726"/>
      <c r="S197" s="726"/>
      <c r="T197" s="726"/>
      <c r="U197" s="726"/>
      <c r="V197" s="726"/>
      <c r="W197" s="726"/>
      <c r="X197" s="726"/>
    </row>
    <row r="198" spans="16:24">
      <c r="P198" s="726"/>
      <c r="Q198" s="726"/>
      <c r="R198" s="726"/>
      <c r="S198" s="726"/>
      <c r="T198" s="726"/>
      <c r="U198" s="726"/>
      <c r="V198" s="726"/>
      <c r="W198" s="726"/>
      <c r="X198" s="726"/>
    </row>
    <row r="199" spans="16:24">
      <c r="P199" s="726"/>
      <c r="Q199" s="726"/>
      <c r="R199" s="726"/>
      <c r="S199" s="726"/>
      <c r="T199" s="726"/>
      <c r="U199" s="726"/>
      <c r="V199" s="726"/>
      <c r="W199" s="726"/>
      <c r="X199" s="726"/>
    </row>
    <row r="200" spans="16:24">
      <c r="P200" s="726"/>
      <c r="Q200" s="726"/>
      <c r="R200" s="726"/>
      <c r="S200" s="726"/>
      <c r="T200" s="726"/>
      <c r="U200" s="726"/>
      <c r="V200" s="726"/>
      <c r="W200" s="726"/>
      <c r="X200" s="726"/>
    </row>
    <row r="201" spans="16:24">
      <c r="P201" s="726"/>
      <c r="Q201" s="726"/>
      <c r="R201" s="726"/>
      <c r="S201" s="726"/>
      <c r="T201" s="726"/>
      <c r="U201" s="726"/>
      <c r="V201" s="726"/>
      <c r="W201" s="726"/>
      <c r="X201" s="726"/>
    </row>
    <row r="202" spans="16:24">
      <c r="P202" s="726"/>
      <c r="Q202" s="726"/>
      <c r="R202" s="726"/>
      <c r="S202" s="726"/>
      <c r="T202" s="726"/>
      <c r="U202" s="726"/>
      <c r="V202" s="726"/>
      <c r="W202" s="726"/>
      <c r="X202" s="726"/>
    </row>
    <row r="203" spans="16:24">
      <c r="P203" s="726"/>
      <c r="Q203" s="726"/>
      <c r="R203" s="726"/>
      <c r="S203" s="726"/>
      <c r="T203" s="726"/>
      <c r="U203" s="726"/>
      <c r="V203" s="726"/>
      <c r="W203" s="726"/>
      <c r="X203" s="726"/>
    </row>
    <row r="204" spans="16:24">
      <c r="P204" s="726"/>
      <c r="Q204" s="726"/>
      <c r="R204" s="726"/>
      <c r="S204" s="726"/>
      <c r="T204" s="726"/>
      <c r="U204" s="726"/>
      <c r="V204" s="726"/>
      <c r="W204" s="726"/>
      <c r="X204" s="726"/>
    </row>
    <row r="205" spans="16:24">
      <c r="P205" s="726"/>
      <c r="Q205" s="726"/>
      <c r="R205" s="726"/>
      <c r="S205" s="726"/>
      <c r="T205" s="726"/>
      <c r="U205" s="726"/>
      <c r="V205" s="726"/>
      <c r="W205" s="726"/>
      <c r="X205" s="726"/>
    </row>
    <row r="206" spans="16:24">
      <c r="P206" s="726"/>
      <c r="Q206" s="726"/>
      <c r="R206" s="726"/>
      <c r="S206" s="726"/>
      <c r="T206" s="726"/>
      <c r="U206" s="726"/>
      <c r="V206" s="726"/>
      <c r="W206" s="726"/>
      <c r="X206" s="726"/>
    </row>
    <row r="207" spans="16:24">
      <c r="P207" s="726"/>
      <c r="Q207" s="726"/>
      <c r="R207" s="726"/>
      <c r="S207" s="726"/>
      <c r="T207" s="726"/>
      <c r="U207" s="726"/>
      <c r="V207" s="726"/>
      <c r="W207" s="726"/>
      <c r="X207" s="726"/>
    </row>
    <row r="208" spans="16:24">
      <c r="P208" s="726"/>
      <c r="Q208" s="726"/>
      <c r="R208" s="726"/>
      <c r="S208" s="726"/>
      <c r="T208" s="726"/>
      <c r="U208" s="726"/>
      <c r="V208" s="726"/>
      <c r="W208" s="726"/>
      <c r="X208" s="726"/>
    </row>
    <row r="209" spans="16:24">
      <c r="P209" s="726"/>
      <c r="Q209" s="726"/>
      <c r="R209" s="726"/>
      <c r="S209" s="726"/>
      <c r="T209" s="726"/>
      <c r="U209" s="726"/>
      <c r="V209" s="726"/>
      <c r="W209" s="726"/>
      <c r="X209" s="726"/>
    </row>
    <row r="210" spans="16:24">
      <c r="P210" s="726"/>
      <c r="Q210" s="726"/>
      <c r="R210" s="726"/>
      <c r="S210" s="726"/>
      <c r="T210" s="726"/>
      <c r="U210" s="726"/>
      <c r="V210" s="726"/>
      <c r="W210" s="726"/>
      <c r="X210" s="726"/>
    </row>
    <row r="211" spans="16:24">
      <c r="P211" s="726"/>
      <c r="Q211" s="726"/>
      <c r="R211" s="726"/>
      <c r="S211" s="726"/>
      <c r="T211" s="726"/>
      <c r="U211" s="726"/>
      <c r="V211" s="726"/>
      <c r="W211" s="726"/>
      <c r="X211" s="726"/>
    </row>
    <row r="212" spans="16:24">
      <c r="P212" s="726"/>
      <c r="Q212" s="726"/>
      <c r="R212" s="726"/>
      <c r="S212" s="726"/>
      <c r="T212" s="726"/>
      <c r="U212" s="726"/>
      <c r="V212" s="726"/>
      <c r="W212" s="726"/>
      <c r="X212" s="726"/>
    </row>
    <row r="213" spans="16:24">
      <c r="P213" s="726"/>
      <c r="Q213" s="726"/>
      <c r="R213" s="726"/>
      <c r="S213" s="726"/>
      <c r="T213" s="726"/>
      <c r="U213" s="726"/>
      <c r="V213" s="726"/>
      <c r="W213" s="726"/>
      <c r="X213" s="726"/>
    </row>
    <row r="214" spans="16:24">
      <c r="P214" s="726"/>
      <c r="Q214" s="726"/>
      <c r="R214" s="726"/>
      <c r="S214" s="726"/>
      <c r="T214" s="726"/>
      <c r="U214" s="726"/>
      <c r="V214" s="726"/>
      <c r="W214" s="726"/>
      <c r="X214" s="726"/>
    </row>
    <row r="215" spans="16:24">
      <c r="P215" s="726"/>
      <c r="Q215" s="726"/>
      <c r="R215" s="726"/>
      <c r="S215" s="726"/>
      <c r="T215" s="726"/>
      <c r="U215" s="726"/>
      <c r="V215" s="726"/>
      <c r="W215" s="726"/>
      <c r="X215" s="726"/>
    </row>
    <row r="216" spans="16:24">
      <c r="P216" s="726"/>
      <c r="Q216" s="726"/>
      <c r="R216" s="726"/>
      <c r="S216" s="726"/>
      <c r="T216" s="726"/>
      <c r="U216" s="726"/>
      <c r="V216" s="726"/>
      <c r="W216" s="726"/>
      <c r="X216" s="726"/>
    </row>
    <row r="217" spans="16:24">
      <c r="P217" s="726"/>
      <c r="Q217" s="726"/>
      <c r="R217" s="726"/>
      <c r="S217" s="726"/>
      <c r="T217" s="726"/>
      <c r="U217" s="726"/>
      <c r="V217" s="726"/>
      <c r="W217" s="726"/>
      <c r="X217" s="726"/>
    </row>
    <row r="218" spans="16:24">
      <c r="P218" s="726"/>
      <c r="Q218" s="726"/>
      <c r="R218" s="726"/>
      <c r="S218" s="726"/>
      <c r="T218" s="726"/>
      <c r="U218" s="726"/>
      <c r="V218" s="726"/>
      <c r="W218" s="726"/>
      <c r="X218" s="726"/>
    </row>
    <row r="219" spans="16:24">
      <c r="P219" s="726"/>
      <c r="Q219" s="726"/>
      <c r="R219" s="726"/>
      <c r="S219" s="726"/>
      <c r="T219" s="726"/>
      <c r="U219" s="726"/>
      <c r="V219" s="726"/>
      <c r="W219" s="726"/>
      <c r="X219" s="726"/>
    </row>
    <row r="220" spans="16:24">
      <c r="P220" s="726"/>
      <c r="Q220" s="726"/>
      <c r="R220" s="726"/>
      <c r="S220" s="726"/>
      <c r="T220" s="726"/>
      <c r="U220" s="726"/>
      <c r="V220" s="726"/>
      <c r="W220" s="726"/>
      <c r="X220" s="726"/>
    </row>
    <row r="221" spans="16:24">
      <c r="P221" s="726"/>
      <c r="Q221" s="726"/>
      <c r="R221" s="726"/>
      <c r="S221" s="726"/>
      <c r="T221" s="726"/>
      <c r="U221" s="726"/>
      <c r="V221" s="726"/>
      <c r="W221" s="726"/>
      <c r="X221" s="726"/>
    </row>
    <row r="222" spans="16:24">
      <c r="P222" s="726"/>
      <c r="Q222" s="726"/>
      <c r="R222" s="726"/>
      <c r="S222" s="726"/>
      <c r="T222" s="726"/>
      <c r="U222" s="726"/>
      <c r="V222" s="726"/>
      <c r="W222" s="726"/>
      <c r="X222" s="726"/>
    </row>
    <row r="223" spans="16:24">
      <c r="P223" s="726"/>
      <c r="Q223" s="726"/>
      <c r="R223" s="726"/>
      <c r="S223" s="726"/>
      <c r="T223" s="726"/>
      <c r="U223" s="726"/>
      <c r="V223" s="726"/>
      <c r="W223" s="726"/>
      <c r="X223" s="726"/>
    </row>
    <row r="224" spans="16:24">
      <c r="P224" s="726"/>
      <c r="Q224" s="726"/>
      <c r="R224" s="726"/>
      <c r="S224" s="726"/>
      <c r="T224" s="726"/>
      <c r="U224" s="726"/>
      <c r="V224" s="726"/>
      <c r="W224" s="726"/>
      <c r="X224" s="726"/>
    </row>
    <row r="225" spans="16:24">
      <c r="P225" s="726"/>
      <c r="Q225" s="726"/>
      <c r="R225" s="726"/>
      <c r="S225" s="726"/>
      <c r="T225" s="726"/>
      <c r="U225" s="726"/>
      <c r="V225" s="726"/>
      <c r="W225" s="726"/>
      <c r="X225" s="726"/>
    </row>
    <row r="226" spans="16:24">
      <c r="P226" s="726"/>
      <c r="Q226" s="726"/>
      <c r="R226" s="726"/>
      <c r="S226" s="726"/>
      <c r="T226" s="726"/>
      <c r="U226" s="726"/>
      <c r="V226" s="726"/>
      <c r="W226" s="726"/>
      <c r="X226" s="726"/>
    </row>
    <row r="227" spans="16:24">
      <c r="P227" s="726"/>
      <c r="Q227" s="726"/>
      <c r="R227" s="726"/>
      <c r="S227" s="726"/>
      <c r="T227" s="726"/>
      <c r="U227" s="726"/>
      <c r="V227" s="726"/>
      <c r="W227" s="726"/>
      <c r="X227" s="726"/>
    </row>
    <row r="228" spans="16:24">
      <c r="P228" s="726"/>
      <c r="Q228" s="726"/>
      <c r="R228" s="726"/>
      <c r="S228" s="726"/>
      <c r="T228" s="726"/>
      <c r="U228" s="726"/>
      <c r="V228" s="726"/>
      <c r="W228" s="726"/>
      <c r="X228" s="726"/>
    </row>
    <row r="229" spans="16:24">
      <c r="P229" s="726"/>
      <c r="Q229" s="726"/>
      <c r="R229" s="726"/>
      <c r="S229" s="726"/>
      <c r="T229" s="726"/>
      <c r="U229" s="726"/>
      <c r="V229" s="726"/>
      <c r="W229" s="726"/>
      <c r="X229" s="726"/>
    </row>
    <row r="230" spans="16:24">
      <c r="P230" s="726"/>
      <c r="Q230" s="726"/>
      <c r="R230" s="726"/>
      <c r="S230" s="726"/>
      <c r="T230" s="726"/>
      <c r="U230" s="726"/>
      <c r="V230" s="726"/>
      <c r="W230" s="726"/>
      <c r="X230" s="726"/>
    </row>
    <row r="231" spans="16:24">
      <c r="P231" s="726"/>
      <c r="Q231" s="726"/>
      <c r="R231" s="726"/>
      <c r="S231" s="726"/>
      <c r="T231" s="726"/>
      <c r="U231" s="726"/>
      <c r="V231" s="726"/>
      <c r="W231" s="726"/>
      <c r="X231" s="726"/>
    </row>
    <row r="232" spans="16:24">
      <c r="P232" s="726"/>
      <c r="Q232" s="726"/>
      <c r="R232" s="726"/>
      <c r="S232" s="726"/>
      <c r="T232" s="726"/>
      <c r="U232" s="726"/>
      <c r="V232" s="726"/>
      <c r="W232" s="726"/>
      <c r="X232" s="726"/>
    </row>
    <row r="233" spans="16:24">
      <c r="P233" s="726"/>
      <c r="Q233" s="726"/>
      <c r="R233" s="726"/>
      <c r="S233" s="726"/>
      <c r="T233" s="726"/>
      <c r="U233" s="726"/>
      <c r="V233" s="726"/>
      <c r="W233" s="726"/>
      <c r="X233" s="726"/>
    </row>
    <row r="234" spans="16:24">
      <c r="P234" s="726"/>
      <c r="Q234" s="726"/>
      <c r="R234" s="726"/>
      <c r="S234" s="726"/>
      <c r="T234" s="726"/>
      <c r="U234" s="726"/>
      <c r="V234" s="726"/>
      <c r="W234" s="726"/>
      <c r="X234" s="726"/>
    </row>
    <row r="235" spans="16:24">
      <c r="P235" s="726"/>
      <c r="Q235" s="726"/>
      <c r="R235" s="726"/>
      <c r="S235" s="726"/>
      <c r="T235" s="726"/>
      <c r="U235" s="726"/>
      <c r="V235" s="726"/>
      <c r="W235" s="726"/>
      <c r="X235" s="726"/>
    </row>
    <row r="236" spans="16:24">
      <c r="P236" s="726"/>
      <c r="Q236" s="726"/>
      <c r="R236" s="726"/>
      <c r="S236" s="726"/>
      <c r="T236" s="726"/>
      <c r="U236" s="726"/>
      <c r="V236" s="726"/>
      <c r="W236" s="726"/>
      <c r="X236" s="726"/>
    </row>
    <row r="237" spans="16:24">
      <c r="P237" s="726"/>
      <c r="Q237" s="726"/>
      <c r="R237" s="726"/>
      <c r="S237" s="726"/>
      <c r="T237" s="726"/>
      <c r="U237" s="726"/>
      <c r="V237" s="726"/>
      <c r="W237" s="726"/>
      <c r="X237" s="726"/>
    </row>
    <row r="238" spans="16:24">
      <c r="P238" s="726"/>
      <c r="Q238" s="726"/>
      <c r="R238" s="726"/>
      <c r="S238" s="726"/>
      <c r="T238" s="726"/>
      <c r="U238" s="726"/>
      <c r="V238" s="726"/>
      <c r="W238" s="726"/>
      <c r="X238" s="726"/>
    </row>
    <row r="239" spans="16:24">
      <c r="P239" s="726"/>
      <c r="Q239" s="726"/>
      <c r="R239" s="726"/>
      <c r="S239" s="726"/>
      <c r="T239" s="726"/>
      <c r="U239" s="726"/>
      <c r="V239" s="726"/>
      <c r="W239" s="726"/>
      <c r="X239" s="726"/>
    </row>
    <row r="240" spans="16:24">
      <c r="P240" s="726"/>
      <c r="Q240" s="726"/>
      <c r="R240" s="726"/>
      <c r="S240" s="726"/>
      <c r="T240" s="726"/>
      <c r="U240" s="726"/>
      <c r="V240" s="726"/>
      <c r="W240" s="726"/>
      <c r="X240" s="726"/>
    </row>
    <row r="241" spans="16:24">
      <c r="P241" s="726"/>
      <c r="Q241" s="726"/>
      <c r="R241" s="726"/>
      <c r="S241" s="726"/>
      <c r="T241" s="726"/>
      <c r="U241" s="726"/>
      <c r="V241" s="726"/>
      <c r="W241" s="726"/>
      <c r="X241" s="726"/>
    </row>
    <row r="242" spans="16:24">
      <c r="P242" s="726"/>
      <c r="Q242" s="726"/>
      <c r="R242" s="726"/>
      <c r="S242" s="726"/>
      <c r="T242" s="726"/>
      <c r="U242" s="726"/>
      <c r="V242" s="726"/>
      <c r="W242" s="726"/>
      <c r="X242" s="726"/>
    </row>
    <row r="243" spans="16:24">
      <c r="P243" s="726"/>
      <c r="Q243" s="726"/>
      <c r="R243" s="726"/>
      <c r="S243" s="726"/>
      <c r="T243" s="726"/>
      <c r="U243" s="726"/>
      <c r="V243" s="726"/>
      <c r="W243" s="726"/>
      <c r="X243" s="726"/>
    </row>
    <row r="244" spans="16:24">
      <c r="P244" s="726"/>
      <c r="Q244" s="726"/>
      <c r="R244" s="726"/>
      <c r="S244" s="726"/>
      <c r="T244" s="726"/>
      <c r="U244" s="726"/>
      <c r="V244" s="726"/>
      <c r="W244" s="726"/>
      <c r="X244" s="726"/>
    </row>
    <row r="245" spans="16:24">
      <c r="P245" s="726"/>
      <c r="Q245" s="726"/>
      <c r="R245" s="726"/>
      <c r="S245" s="726"/>
      <c r="T245" s="726"/>
      <c r="U245" s="726"/>
      <c r="V245" s="726"/>
      <c r="W245" s="726"/>
      <c r="X245" s="726"/>
    </row>
    <row r="246" spans="16:24">
      <c r="P246" s="726"/>
      <c r="Q246" s="726"/>
      <c r="R246" s="726"/>
      <c r="S246" s="726"/>
      <c r="T246" s="726"/>
      <c r="U246" s="726"/>
      <c r="V246" s="726"/>
      <c r="W246" s="726"/>
      <c r="X246" s="726"/>
    </row>
    <row r="247" spans="16:24">
      <c r="P247" s="726"/>
      <c r="Q247" s="726"/>
      <c r="R247" s="726"/>
      <c r="S247" s="726"/>
      <c r="T247" s="726"/>
      <c r="U247" s="726"/>
      <c r="V247" s="726"/>
      <c r="W247" s="726"/>
      <c r="X247" s="726"/>
    </row>
    <row r="248" spans="16:24">
      <c r="P248" s="726"/>
      <c r="Q248" s="726"/>
      <c r="R248" s="726"/>
      <c r="S248" s="726"/>
      <c r="T248" s="726"/>
      <c r="U248" s="726"/>
      <c r="V248" s="726"/>
      <c r="W248" s="726"/>
      <c r="X248" s="726"/>
    </row>
    <row r="249" spans="16:24">
      <c r="P249" s="726"/>
      <c r="Q249" s="726"/>
      <c r="R249" s="726"/>
      <c r="S249" s="726"/>
      <c r="T249" s="726"/>
      <c r="U249" s="726"/>
      <c r="V249" s="726"/>
      <c r="W249" s="726"/>
      <c r="X249" s="726"/>
    </row>
    <row r="250" spans="16:24">
      <c r="P250" s="726"/>
      <c r="Q250" s="726"/>
      <c r="R250" s="726"/>
      <c r="S250" s="726"/>
      <c r="T250" s="726"/>
      <c r="U250" s="726"/>
      <c r="V250" s="726"/>
      <c r="W250" s="726"/>
      <c r="X250" s="726"/>
    </row>
    <row r="251" spans="16:24">
      <c r="P251" s="726"/>
      <c r="Q251" s="726"/>
      <c r="R251" s="726"/>
      <c r="S251" s="726"/>
      <c r="T251" s="726"/>
      <c r="U251" s="726"/>
      <c r="V251" s="726"/>
      <c r="W251" s="726"/>
      <c r="X251" s="726"/>
    </row>
    <row r="252" spans="16:24">
      <c r="P252" s="726"/>
      <c r="Q252" s="726"/>
      <c r="R252" s="726"/>
      <c r="S252" s="726"/>
      <c r="T252" s="726"/>
      <c r="U252" s="726"/>
      <c r="V252" s="726"/>
      <c r="W252" s="726"/>
      <c r="X252" s="726"/>
    </row>
    <row r="253" spans="16:24">
      <c r="P253" s="726"/>
      <c r="Q253" s="726"/>
      <c r="R253" s="726"/>
      <c r="S253" s="726"/>
      <c r="T253" s="726"/>
      <c r="U253" s="726"/>
      <c r="V253" s="726"/>
      <c r="W253" s="726"/>
      <c r="X253" s="726"/>
    </row>
    <row r="254" spans="16:24">
      <c r="P254" s="726"/>
      <c r="Q254" s="726"/>
      <c r="R254" s="726"/>
      <c r="S254" s="726"/>
      <c r="T254" s="726"/>
      <c r="U254" s="726"/>
      <c r="V254" s="726"/>
      <c r="W254" s="726"/>
      <c r="X254" s="726"/>
    </row>
    <row r="255" spans="16:24">
      <c r="P255" s="726"/>
      <c r="Q255" s="726"/>
      <c r="R255" s="726"/>
      <c r="S255" s="726"/>
      <c r="T255" s="726"/>
      <c r="U255" s="726"/>
      <c r="V255" s="726"/>
      <c r="W255" s="726"/>
      <c r="X255" s="726"/>
    </row>
    <row r="256" spans="16:24">
      <c r="P256" s="726"/>
      <c r="Q256" s="726"/>
      <c r="R256" s="726"/>
      <c r="S256" s="726"/>
      <c r="T256" s="726"/>
      <c r="U256" s="726"/>
      <c r="V256" s="726"/>
      <c r="W256" s="726"/>
      <c r="X256" s="726"/>
    </row>
    <row r="257" spans="16:24">
      <c r="P257" s="726"/>
      <c r="Q257" s="726"/>
      <c r="R257" s="726"/>
      <c r="S257" s="726"/>
      <c r="T257" s="726"/>
      <c r="U257" s="726"/>
      <c r="V257" s="726"/>
      <c r="W257" s="726"/>
      <c r="X257" s="726"/>
    </row>
    <row r="258" spans="16:24">
      <c r="P258" s="726"/>
      <c r="Q258" s="726"/>
      <c r="R258" s="726"/>
      <c r="S258" s="726"/>
      <c r="T258" s="726"/>
      <c r="U258" s="726"/>
      <c r="V258" s="726"/>
      <c r="W258" s="726"/>
      <c r="X258" s="726"/>
    </row>
    <row r="259" spans="16:24">
      <c r="P259" s="726"/>
      <c r="Q259" s="726"/>
      <c r="R259" s="726"/>
      <c r="S259" s="726"/>
      <c r="T259" s="726"/>
      <c r="U259" s="726"/>
      <c r="V259" s="726"/>
      <c r="W259" s="726"/>
      <c r="X259" s="726"/>
    </row>
    <row r="260" spans="16:24">
      <c r="P260" s="726"/>
      <c r="Q260" s="726"/>
      <c r="R260" s="726"/>
      <c r="S260" s="726"/>
      <c r="T260" s="726"/>
      <c r="U260" s="726"/>
      <c r="V260" s="726"/>
      <c r="W260" s="726"/>
      <c r="X260" s="726"/>
    </row>
    <row r="261" spans="16:24">
      <c r="P261" s="726"/>
      <c r="Q261" s="726"/>
      <c r="R261" s="726"/>
      <c r="S261" s="726"/>
      <c r="T261" s="726"/>
      <c r="U261" s="726"/>
      <c r="V261" s="726"/>
      <c r="W261" s="726"/>
      <c r="X261" s="726"/>
    </row>
    <row r="262" spans="16:24">
      <c r="P262" s="726"/>
      <c r="Q262" s="726"/>
      <c r="R262" s="726"/>
      <c r="S262" s="726"/>
      <c r="T262" s="726"/>
      <c r="U262" s="726"/>
      <c r="V262" s="726"/>
      <c r="W262" s="726"/>
      <c r="X262" s="726"/>
    </row>
    <row r="263" spans="16:24">
      <c r="P263" s="726"/>
      <c r="Q263" s="726"/>
      <c r="R263" s="726"/>
      <c r="S263" s="726"/>
      <c r="T263" s="726"/>
      <c r="U263" s="726"/>
      <c r="V263" s="726"/>
      <c r="W263" s="726"/>
      <c r="X263" s="726"/>
    </row>
    <row r="264" spans="16:24">
      <c r="P264" s="726"/>
      <c r="Q264" s="726"/>
      <c r="R264" s="726"/>
      <c r="S264" s="726"/>
      <c r="T264" s="726"/>
      <c r="U264" s="726"/>
      <c r="V264" s="726"/>
      <c r="W264" s="726"/>
      <c r="X264" s="726"/>
    </row>
    <row r="265" spans="16:24">
      <c r="P265" s="726"/>
      <c r="Q265" s="726"/>
      <c r="R265" s="726"/>
      <c r="S265" s="726"/>
      <c r="T265" s="726"/>
      <c r="U265" s="726"/>
      <c r="V265" s="726"/>
      <c r="W265" s="726"/>
      <c r="X265" s="726"/>
    </row>
    <row r="266" spans="16:24">
      <c r="P266" s="726"/>
      <c r="Q266" s="726"/>
      <c r="R266" s="726"/>
      <c r="S266" s="726"/>
      <c r="T266" s="726"/>
      <c r="U266" s="726"/>
      <c r="V266" s="726"/>
      <c r="W266" s="726"/>
      <c r="X266" s="726"/>
    </row>
    <row r="267" spans="16:24">
      <c r="P267" s="726"/>
      <c r="Q267" s="726"/>
      <c r="R267" s="726"/>
      <c r="S267" s="726"/>
      <c r="T267" s="726"/>
      <c r="U267" s="726"/>
      <c r="V267" s="726"/>
      <c r="W267" s="726"/>
      <c r="X267" s="726"/>
    </row>
    <row r="268" spans="16:24">
      <c r="P268" s="726"/>
      <c r="Q268" s="726"/>
      <c r="R268" s="726"/>
      <c r="S268" s="726"/>
      <c r="T268" s="726"/>
      <c r="U268" s="726"/>
      <c r="V268" s="726"/>
      <c r="W268" s="726"/>
      <c r="X268" s="726"/>
    </row>
    <row r="269" spans="16:24">
      <c r="P269" s="726"/>
      <c r="Q269" s="726"/>
      <c r="R269" s="726"/>
      <c r="S269" s="726"/>
      <c r="T269" s="726"/>
      <c r="U269" s="726"/>
      <c r="V269" s="726"/>
      <c r="W269" s="726"/>
      <c r="X269" s="726"/>
    </row>
    <row r="270" spans="16:24">
      <c r="P270" s="726"/>
      <c r="Q270" s="726"/>
      <c r="R270" s="726"/>
      <c r="S270" s="726"/>
      <c r="T270" s="726"/>
      <c r="U270" s="726"/>
      <c r="V270" s="726"/>
      <c r="W270" s="726"/>
      <c r="X270" s="726"/>
    </row>
    <row r="271" spans="16:24">
      <c r="P271" s="726"/>
      <c r="Q271" s="726"/>
      <c r="R271" s="726"/>
      <c r="S271" s="726"/>
      <c r="T271" s="726"/>
      <c r="U271" s="726"/>
      <c r="V271" s="726"/>
      <c r="W271" s="726"/>
      <c r="X271" s="726"/>
    </row>
    <row r="272" spans="16:24">
      <c r="P272" s="726"/>
      <c r="Q272" s="726"/>
      <c r="R272" s="726"/>
      <c r="S272" s="726"/>
      <c r="T272" s="726"/>
      <c r="U272" s="726"/>
      <c r="V272" s="726"/>
      <c r="W272" s="726"/>
      <c r="X272" s="726"/>
    </row>
    <row r="273" spans="16:24">
      <c r="P273" s="726"/>
      <c r="Q273" s="726"/>
      <c r="R273" s="726"/>
      <c r="S273" s="726"/>
      <c r="T273" s="726"/>
      <c r="U273" s="726"/>
      <c r="V273" s="726"/>
      <c r="W273" s="726"/>
      <c r="X273" s="726"/>
    </row>
    <row r="274" spans="16:24">
      <c r="P274" s="726"/>
      <c r="Q274" s="726"/>
      <c r="R274" s="726"/>
      <c r="S274" s="726"/>
      <c r="T274" s="726"/>
      <c r="U274" s="726"/>
      <c r="V274" s="726"/>
      <c r="W274" s="726"/>
      <c r="X274" s="726"/>
    </row>
    <row r="275" spans="16:24">
      <c r="P275" s="726"/>
      <c r="Q275" s="726"/>
      <c r="R275" s="726"/>
      <c r="S275" s="726"/>
      <c r="T275" s="726"/>
      <c r="U275" s="726"/>
      <c r="V275" s="726"/>
      <c r="W275" s="726"/>
      <c r="X275" s="726"/>
    </row>
    <row r="276" spans="16:24">
      <c r="P276" s="726"/>
      <c r="Q276" s="726"/>
      <c r="R276" s="726"/>
      <c r="S276" s="726"/>
      <c r="T276" s="726"/>
      <c r="U276" s="726"/>
      <c r="V276" s="726"/>
      <c r="W276" s="726"/>
      <c r="X276" s="726"/>
    </row>
    <row r="277" spans="16:24">
      <c r="P277" s="726"/>
      <c r="Q277" s="726"/>
      <c r="R277" s="726"/>
      <c r="S277" s="726"/>
      <c r="T277" s="726"/>
      <c r="U277" s="726"/>
      <c r="V277" s="726"/>
      <c r="W277" s="726"/>
      <c r="X277" s="726"/>
    </row>
    <row r="278" spans="16:24">
      <c r="P278" s="726"/>
      <c r="Q278" s="726"/>
      <c r="R278" s="726"/>
      <c r="S278" s="726"/>
      <c r="T278" s="726"/>
      <c r="U278" s="726"/>
      <c r="V278" s="726"/>
      <c r="W278" s="726"/>
      <c r="X278" s="726"/>
    </row>
    <row r="279" spans="16:24">
      <c r="P279" s="726"/>
      <c r="Q279" s="726"/>
      <c r="R279" s="726"/>
      <c r="S279" s="726"/>
      <c r="T279" s="726"/>
      <c r="U279" s="726"/>
      <c r="V279" s="726"/>
      <c r="W279" s="726"/>
      <c r="X279" s="726"/>
    </row>
    <row r="280" spans="16:24">
      <c r="P280" s="726"/>
      <c r="Q280" s="726"/>
      <c r="R280" s="726"/>
      <c r="S280" s="726"/>
      <c r="T280" s="726"/>
      <c r="U280" s="726"/>
      <c r="V280" s="726"/>
      <c r="W280" s="726"/>
      <c r="X280" s="726"/>
    </row>
    <row r="281" spans="16:24">
      <c r="P281" s="726"/>
      <c r="Q281" s="726"/>
      <c r="R281" s="726"/>
      <c r="S281" s="726"/>
      <c r="T281" s="726"/>
      <c r="U281" s="726"/>
      <c r="V281" s="726"/>
      <c r="W281" s="726"/>
      <c r="X281" s="726"/>
    </row>
    <row r="282" spans="16:24">
      <c r="P282" s="726"/>
      <c r="Q282" s="726"/>
      <c r="R282" s="726"/>
      <c r="S282" s="726"/>
      <c r="T282" s="726"/>
      <c r="U282" s="726"/>
      <c r="V282" s="726"/>
      <c r="W282" s="726"/>
      <c r="X282" s="726"/>
    </row>
    <row r="283" spans="16:24">
      <c r="P283" s="726"/>
      <c r="Q283" s="726"/>
      <c r="R283" s="726"/>
      <c r="S283" s="726"/>
      <c r="T283" s="726"/>
      <c r="U283" s="726"/>
      <c r="V283" s="726"/>
      <c r="W283" s="726"/>
      <c r="X283" s="726"/>
    </row>
    <row r="284" spans="16:24">
      <c r="P284" s="726"/>
      <c r="Q284" s="726"/>
      <c r="R284" s="726"/>
      <c r="S284" s="726"/>
      <c r="T284" s="726"/>
      <c r="U284" s="726"/>
      <c r="V284" s="726"/>
      <c r="W284" s="726"/>
      <c r="X284" s="726"/>
    </row>
    <row r="285" spans="16:24">
      <c r="P285" s="726"/>
      <c r="Q285" s="726"/>
      <c r="R285" s="726"/>
      <c r="S285" s="726"/>
      <c r="T285" s="726"/>
      <c r="U285" s="726"/>
      <c r="V285" s="726"/>
      <c r="W285" s="726"/>
      <c r="X285" s="726"/>
    </row>
    <row r="286" spans="16:24">
      <c r="P286" s="726"/>
      <c r="Q286" s="726"/>
      <c r="R286" s="726"/>
      <c r="S286" s="726"/>
      <c r="T286" s="726"/>
      <c r="U286" s="726"/>
      <c r="V286" s="726"/>
      <c r="W286" s="726"/>
      <c r="X286" s="726"/>
    </row>
    <row r="287" spans="16:24">
      <c r="P287" s="726"/>
      <c r="Q287" s="726"/>
      <c r="R287" s="726"/>
      <c r="S287" s="726"/>
      <c r="T287" s="726"/>
      <c r="U287" s="726"/>
      <c r="V287" s="726"/>
      <c r="W287" s="726"/>
      <c r="X287" s="726"/>
    </row>
    <row r="288" spans="16:24">
      <c r="P288" s="726"/>
      <c r="Q288" s="726"/>
      <c r="R288" s="726"/>
      <c r="S288" s="726"/>
      <c r="T288" s="726"/>
      <c r="U288" s="726"/>
      <c r="V288" s="726"/>
      <c r="W288" s="726"/>
      <c r="X288" s="726"/>
    </row>
    <row r="289" spans="16:24">
      <c r="P289" s="726"/>
      <c r="Q289" s="726"/>
      <c r="R289" s="726"/>
      <c r="S289" s="726"/>
      <c r="T289" s="726"/>
      <c r="U289" s="726"/>
      <c r="V289" s="726"/>
      <c r="W289" s="726"/>
      <c r="X289" s="726"/>
    </row>
    <row r="290" spans="16:24">
      <c r="P290" s="726"/>
      <c r="Q290" s="726"/>
      <c r="R290" s="726"/>
      <c r="S290" s="726"/>
      <c r="T290" s="726"/>
      <c r="U290" s="726"/>
      <c r="V290" s="726"/>
      <c r="W290" s="726"/>
      <c r="X290" s="726"/>
    </row>
    <row r="291" spans="16:24">
      <c r="P291" s="726"/>
      <c r="Q291" s="726"/>
      <c r="R291" s="726"/>
      <c r="S291" s="726"/>
      <c r="T291" s="726"/>
      <c r="U291" s="726"/>
      <c r="V291" s="726"/>
      <c r="W291" s="726"/>
      <c r="X291" s="726"/>
    </row>
    <row r="292" spans="16:24">
      <c r="P292" s="726"/>
      <c r="Q292" s="726"/>
      <c r="R292" s="726"/>
      <c r="S292" s="726"/>
      <c r="T292" s="726"/>
      <c r="U292" s="726"/>
      <c r="V292" s="726"/>
      <c r="W292" s="726"/>
      <c r="X292" s="726"/>
    </row>
    <row r="293" spans="16:24">
      <c r="P293" s="726"/>
      <c r="Q293" s="726"/>
      <c r="R293" s="726"/>
      <c r="S293" s="726"/>
      <c r="T293" s="726"/>
      <c r="U293" s="726"/>
      <c r="V293" s="726"/>
      <c r="W293" s="726"/>
      <c r="X293" s="726"/>
    </row>
    <row r="294" spans="16:24">
      <c r="P294" s="726"/>
      <c r="Q294" s="726"/>
      <c r="R294" s="726"/>
      <c r="S294" s="726"/>
      <c r="T294" s="726"/>
      <c r="U294" s="726"/>
      <c r="V294" s="726"/>
      <c r="W294" s="726"/>
      <c r="X294" s="726"/>
    </row>
    <row r="295" spans="16:24">
      <c r="P295" s="726"/>
      <c r="Q295" s="726"/>
      <c r="R295" s="726"/>
      <c r="S295" s="726"/>
      <c r="T295" s="726"/>
      <c r="U295" s="726"/>
      <c r="V295" s="726"/>
      <c r="W295" s="726"/>
      <c r="X295" s="726"/>
    </row>
    <row r="296" spans="16:24">
      <c r="P296" s="726"/>
      <c r="Q296" s="726"/>
      <c r="R296" s="726"/>
      <c r="S296" s="726"/>
      <c r="T296" s="726"/>
      <c r="U296" s="726"/>
      <c r="V296" s="726"/>
      <c r="W296" s="726"/>
      <c r="X296" s="726"/>
    </row>
    <row r="297" spans="16:24">
      <c r="P297" s="726"/>
      <c r="Q297" s="726"/>
      <c r="R297" s="726"/>
      <c r="S297" s="726"/>
      <c r="T297" s="726"/>
      <c r="U297" s="726"/>
      <c r="V297" s="726"/>
      <c r="W297" s="726"/>
      <c r="X297" s="726"/>
    </row>
    <row r="298" spans="16:24">
      <c r="P298" s="726"/>
      <c r="Q298" s="726"/>
      <c r="R298" s="726"/>
      <c r="S298" s="726"/>
      <c r="T298" s="726"/>
      <c r="U298" s="726"/>
      <c r="V298" s="726"/>
      <c r="W298" s="726"/>
      <c r="X298" s="726"/>
    </row>
    <row r="299" spans="16:24">
      <c r="P299" s="726"/>
      <c r="Q299" s="726"/>
      <c r="R299" s="726"/>
      <c r="S299" s="726"/>
      <c r="T299" s="726"/>
      <c r="U299" s="726"/>
      <c r="V299" s="726"/>
      <c r="W299" s="726"/>
      <c r="X299" s="726"/>
    </row>
    <row r="300" spans="16:24">
      <c r="P300" s="726"/>
      <c r="Q300" s="726"/>
      <c r="R300" s="726"/>
      <c r="S300" s="726"/>
      <c r="T300" s="726"/>
      <c r="U300" s="726"/>
      <c r="V300" s="726"/>
      <c r="W300" s="726"/>
      <c r="X300" s="726"/>
    </row>
    <row r="301" spans="16:24">
      <c r="P301" s="726"/>
      <c r="Q301" s="726"/>
      <c r="R301" s="726"/>
      <c r="S301" s="726"/>
      <c r="T301" s="726"/>
      <c r="U301" s="726"/>
      <c r="V301" s="726"/>
      <c r="W301" s="726"/>
      <c r="X301" s="726"/>
    </row>
    <row r="302" spans="16:24">
      <c r="P302" s="726"/>
      <c r="Q302" s="726"/>
      <c r="R302" s="726"/>
      <c r="S302" s="726"/>
      <c r="T302" s="726"/>
      <c r="U302" s="726"/>
      <c r="V302" s="726"/>
      <c r="W302" s="726"/>
      <c r="X302" s="726"/>
    </row>
    <row r="303" spans="16:24">
      <c r="P303" s="726"/>
      <c r="Q303" s="726"/>
      <c r="R303" s="726"/>
      <c r="S303" s="726"/>
      <c r="T303" s="726"/>
      <c r="U303" s="726"/>
      <c r="V303" s="726"/>
      <c r="W303" s="726"/>
      <c r="X303" s="726"/>
    </row>
    <row r="304" spans="16:24">
      <c r="P304" s="726"/>
      <c r="Q304" s="726"/>
      <c r="R304" s="726"/>
      <c r="S304" s="726"/>
      <c r="T304" s="726"/>
      <c r="U304" s="726"/>
      <c r="V304" s="726"/>
      <c r="W304" s="726"/>
      <c r="X304" s="726"/>
    </row>
    <row r="305" spans="16:24">
      <c r="P305" s="726"/>
      <c r="Q305" s="726"/>
      <c r="R305" s="726"/>
      <c r="S305" s="726"/>
      <c r="T305" s="726"/>
      <c r="U305" s="726"/>
      <c r="V305" s="726"/>
      <c r="W305" s="726"/>
      <c r="X305" s="726"/>
    </row>
    <row r="306" spans="16:24">
      <c r="P306" s="726"/>
      <c r="Q306" s="726"/>
      <c r="R306" s="726"/>
      <c r="S306" s="726"/>
      <c r="T306" s="726"/>
      <c r="U306" s="726"/>
      <c r="V306" s="726"/>
      <c r="W306" s="726"/>
      <c r="X306" s="726"/>
    </row>
    <row r="307" spans="16:24">
      <c r="P307" s="726"/>
      <c r="Q307" s="726"/>
      <c r="R307" s="726"/>
      <c r="S307" s="726"/>
      <c r="T307" s="726"/>
      <c r="U307" s="726"/>
      <c r="V307" s="726"/>
      <c r="W307" s="726"/>
      <c r="X307" s="726"/>
    </row>
    <row r="308" spans="16:24">
      <c r="P308" s="726"/>
      <c r="Q308" s="726"/>
      <c r="R308" s="726"/>
      <c r="S308" s="726"/>
      <c r="T308" s="726"/>
      <c r="U308" s="726"/>
      <c r="V308" s="726"/>
      <c r="W308" s="726"/>
      <c r="X308" s="726"/>
    </row>
    <row r="309" spans="16:24">
      <c r="P309" s="726"/>
      <c r="Q309" s="726"/>
      <c r="R309" s="726"/>
      <c r="S309" s="726"/>
      <c r="T309" s="726"/>
      <c r="U309" s="726"/>
      <c r="V309" s="726"/>
      <c r="W309" s="726"/>
      <c r="X309" s="726"/>
    </row>
    <row r="310" spans="16:24">
      <c r="P310" s="726"/>
      <c r="Q310" s="726"/>
      <c r="R310" s="726"/>
      <c r="S310" s="726"/>
      <c r="T310" s="726"/>
      <c r="U310" s="726"/>
      <c r="V310" s="726"/>
      <c r="W310" s="726"/>
      <c r="X310" s="726"/>
    </row>
    <row r="311" spans="16:24">
      <c r="P311" s="726"/>
      <c r="Q311" s="726"/>
      <c r="R311" s="726"/>
      <c r="S311" s="726"/>
      <c r="T311" s="726"/>
      <c r="U311" s="726"/>
      <c r="V311" s="726"/>
      <c r="W311" s="726"/>
      <c r="X311" s="726"/>
    </row>
    <row r="312" spans="16:24">
      <c r="P312" s="726"/>
      <c r="Q312" s="726"/>
      <c r="R312" s="726"/>
      <c r="S312" s="726"/>
      <c r="T312" s="726"/>
      <c r="U312" s="726"/>
      <c r="V312" s="726"/>
      <c r="W312" s="726"/>
      <c r="X312" s="726"/>
    </row>
    <row r="313" spans="16:24">
      <c r="P313" s="726"/>
      <c r="Q313" s="726"/>
      <c r="R313" s="726"/>
      <c r="S313" s="726"/>
      <c r="T313" s="726"/>
      <c r="U313" s="726"/>
      <c r="V313" s="726"/>
      <c r="W313" s="726"/>
      <c r="X313" s="726"/>
    </row>
    <row r="314" spans="16:24">
      <c r="P314" s="726"/>
      <c r="Q314" s="726"/>
      <c r="R314" s="726"/>
      <c r="S314" s="726"/>
      <c r="T314" s="726"/>
      <c r="U314" s="726"/>
      <c r="V314" s="726"/>
      <c r="W314" s="726"/>
      <c r="X314" s="726"/>
    </row>
    <row r="315" spans="16:24">
      <c r="P315" s="726"/>
      <c r="Q315" s="726"/>
      <c r="R315" s="726"/>
      <c r="S315" s="726"/>
      <c r="T315" s="726"/>
      <c r="U315" s="726"/>
      <c r="V315" s="726"/>
      <c r="W315" s="726"/>
      <c r="X315" s="726"/>
    </row>
    <row r="316" spans="16:24">
      <c r="P316" s="726"/>
      <c r="Q316" s="726"/>
      <c r="R316" s="726"/>
      <c r="S316" s="726"/>
      <c r="T316" s="726"/>
      <c r="U316" s="726"/>
      <c r="V316" s="726"/>
      <c r="W316" s="726"/>
      <c r="X316" s="726"/>
    </row>
    <row r="317" spans="16:24">
      <c r="P317" s="726"/>
      <c r="Q317" s="726"/>
      <c r="R317" s="726"/>
      <c r="S317" s="726"/>
      <c r="T317" s="726"/>
      <c r="U317" s="726"/>
      <c r="V317" s="726"/>
      <c r="W317" s="726"/>
      <c r="X317" s="726"/>
    </row>
    <row r="318" spans="16:24">
      <c r="P318" s="726"/>
      <c r="Q318" s="726"/>
      <c r="R318" s="726"/>
      <c r="S318" s="726"/>
      <c r="T318" s="726"/>
      <c r="U318" s="726"/>
      <c r="V318" s="726"/>
      <c r="W318" s="726"/>
      <c r="X318" s="726"/>
    </row>
    <row r="319" spans="16:24">
      <c r="P319" s="726"/>
      <c r="Q319" s="726"/>
      <c r="R319" s="726"/>
      <c r="S319" s="726"/>
      <c r="T319" s="726"/>
      <c r="U319" s="726"/>
      <c r="V319" s="726"/>
      <c r="W319" s="726"/>
      <c r="X319" s="726"/>
    </row>
    <row r="320" spans="16:24">
      <c r="P320" s="726"/>
      <c r="Q320" s="726"/>
      <c r="R320" s="726"/>
      <c r="S320" s="726"/>
      <c r="T320" s="726"/>
      <c r="U320" s="726"/>
      <c r="V320" s="726"/>
      <c r="W320" s="726"/>
      <c r="X320" s="726"/>
    </row>
    <row r="321" spans="16:24">
      <c r="P321" s="726"/>
      <c r="Q321" s="726"/>
      <c r="R321" s="726"/>
      <c r="S321" s="726"/>
      <c r="T321" s="726"/>
      <c r="U321" s="726"/>
      <c r="V321" s="726"/>
      <c r="W321" s="726"/>
      <c r="X321" s="726"/>
    </row>
    <row r="322" spans="16:24">
      <c r="P322" s="726"/>
      <c r="Q322" s="726"/>
      <c r="R322" s="726"/>
      <c r="S322" s="726"/>
      <c r="T322" s="726"/>
      <c r="U322" s="726"/>
      <c r="V322" s="726"/>
      <c r="W322" s="726"/>
      <c r="X322" s="726"/>
    </row>
    <row r="323" spans="16:24">
      <c r="P323" s="726"/>
      <c r="Q323" s="726"/>
      <c r="R323" s="726"/>
      <c r="S323" s="726"/>
      <c r="T323" s="726"/>
      <c r="U323" s="726"/>
      <c r="V323" s="726"/>
      <c r="W323" s="726"/>
      <c r="X323" s="726"/>
    </row>
    <row r="324" spans="16:24">
      <c r="P324" s="726"/>
      <c r="Q324" s="726"/>
      <c r="R324" s="726"/>
      <c r="S324" s="726"/>
      <c r="T324" s="726"/>
      <c r="U324" s="726"/>
      <c r="V324" s="726"/>
      <c r="W324" s="726"/>
      <c r="X324" s="726"/>
    </row>
    <row r="325" spans="16:24">
      <c r="P325" s="726"/>
      <c r="Q325" s="726"/>
      <c r="R325" s="726"/>
      <c r="S325" s="726"/>
      <c r="T325" s="726"/>
      <c r="U325" s="726"/>
      <c r="V325" s="726"/>
      <c r="W325" s="726"/>
      <c r="X325" s="726"/>
    </row>
    <row r="326" spans="16:24">
      <c r="P326" s="726"/>
      <c r="Q326" s="726"/>
      <c r="R326" s="726"/>
      <c r="S326" s="726"/>
      <c r="T326" s="726"/>
      <c r="U326" s="726"/>
      <c r="V326" s="726"/>
      <c r="W326" s="726"/>
      <c r="X326" s="726"/>
    </row>
    <row r="327" spans="16:24">
      <c r="P327" s="726"/>
      <c r="Q327" s="726"/>
      <c r="R327" s="726"/>
      <c r="S327" s="726"/>
      <c r="T327" s="726"/>
      <c r="U327" s="726"/>
      <c r="V327" s="726"/>
      <c r="W327" s="726"/>
      <c r="X327" s="726"/>
    </row>
    <row r="328" spans="16:24">
      <c r="P328" s="726"/>
      <c r="Q328" s="726"/>
      <c r="R328" s="726"/>
      <c r="S328" s="726"/>
      <c r="T328" s="726"/>
      <c r="U328" s="726"/>
      <c r="V328" s="726"/>
      <c r="W328" s="726"/>
      <c r="X328" s="726"/>
    </row>
    <row r="329" spans="16:24">
      <c r="P329" s="726"/>
      <c r="Q329" s="726"/>
      <c r="R329" s="726"/>
      <c r="S329" s="726"/>
      <c r="T329" s="726"/>
      <c r="U329" s="726"/>
      <c r="V329" s="726"/>
      <c r="W329" s="726"/>
      <c r="X329" s="726"/>
    </row>
    <row r="330" spans="16:24">
      <c r="P330" s="726"/>
      <c r="Q330" s="726"/>
      <c r="R330" s="726"/>
      <c r="S330" s="726"/>
      <c r="T330" s="726"/>
      <c r="U330" s="726"/>
      <c r="V330" s="726"/>
      <c r="W330" s="726"/>
      <c r="X330" s="726"/>
    </row>
    <row r="331" spans="16:24">
      <c r="P331" s="726"/>
      <c r="Q331" s="726"/>
      <c r="R331" s="726"/>
      <c r="S331" s="726"/>
      <c r="T331" s="726"/>
      <c r="U331" s="726"/>
      <c r="V331" s="726"/>
      <c r="W331" s="726"/>
      <c r="X331" s="726"/>
    </row>
    <row r="332" spans="16:24">
      <c r="P332" s="726"/>
      <c r="Q332" s="726"/>
      <c r="R332" s="726"/>
      <c r="S332" s="726"/>
      <c r="T332" s="726"/>
      <c r="U332" s="726"/>
      <c r="V332" s="726"/>
      <c r="W332" s="726"/>
      <c r="X332" s="726"/>
    </row>
    <row r="333" spans="16:24">
      <c r="P333" s="726"/>
      <c r="Q333" s="726"/>
      <c r="R333" s="726"/>
      <c r="S333" s="726"/>
      <c r="T333" s="726"/>
      <c r="U333" s="726"/>
      <c r="V333" s="726"/>
      <c r="W333" s="726"/>
      <c r="X333" s="726"/>
    </row>
    <row r="334" spans="16:24">
      <c r="P334" s="726"/>
      <c r="Q334" s="726"/>
      <c r="R334" s="726"/>
      <c r="S334" s="726"/>
      <c r="T334" s="726"/>
      <c r="U334" s="726"/>
      <c r="V334" s="726"/>
      <c r="W334" s="726"/>
      <c r="X334" s="726"/>
    </row>
    <row r="335" spans="16:24">
      <c r="P335" s="726"/>
      <c r="Q335" s="726"/>
      <c r="R335" s="726"/>
      <c r="S335" s="726"/>
      <c r="T335" s="726"/>
      <c r="U335" s="726"/>
      <c r="V335" s="726"/>
      <c r="W335" s="726"/>
      <c r="X335" s="726"/>
    </row>
    <row r="336" spans="16:24">
      <c r="P336" s="726"/>
      <c r="Q336" s="726"/>
      <c r="R336" s="726"/>
      <c r="S336" s="726"/>
      <c r="T336" s="726"/>
      <c r="U336" s="726"/>
      <c r="V336" s="726"/>
      <c r="W336" s="726"/>
      <c r="X336" s="726"/>
    </row>
    <row r="337" spans="16:24">
      <c r="P337" s="726"/>
      <c r="Q337" s="726"/>
      <c r="R337" s="726"/>
      <c r="S337" s="726"/>
      <c r="T337" s="726"/>
      <c r="U337" s="726"/>
      <c r="V337" s="726"/>
      <c r="W337" s="726"/>
      <c r="X337" s="726"/>
    </row>
    <row r="338" spans="16:24">
      <c r="P338" s="726"/>
      <c r="Q338" s="726"/>
      <c r="R338" s="726"/>
      <c r="S338" s="726"/>
      <c r="T338" s="726"/>
      <c r="U338" s="726"/>
      <c r="V338" s="726"/>
      <c r="W338" s="726"/>
      <c r="X338" s="726"/>
    </row>
    <row r="339" spans="16:24">
      <c r="P339" s="726"/>
      <c r="Q339" s="726"/>
      <c r="R339" s="726"/>
      <c r="S339" s="726"/>
      <c r="T339" s="726"/>
      <c r="U339" s="726"/>
      <c r="V339" s="726"/>
      <c r="W339" s="726"/>
      <c r="X339" s="726"/>
    </row>
    <row r="340" spans="16:24">
      <c r="P340" s="726"/>
      <c r="Q340" s="726"/>
      <c r="R340" s="726"/>
      <c r="S340" s="726"/>
      <c r="T340" s="726"/>
      <c r="U340" s="726"/>
      <c r="V340" s="726"/>
      <c r="W340" s="726"/>
      <c r="X340" s="726"/>
    </row>
    <row r="341" spans="16:24">
      <c r="P341" s="726"/>
      <c r="Q341" s="726"/>
      <c r="R341" s="726"/>
      <c r="S341" s="726"/>
      <c r="T341" s="726"/>
      <c r="U341" s="726"/>
      <c r="V341" s="726"/>
      <c r="W341" s="726"/>
      <c r="X341" s="726"/>
    </row>
    <row r="342" spans="16:24">
      <c r="P342" s="726"/>
      <c r="Q342" s="726"/>
      <c r="R342" s="726"/>
      <c r="S342" s="726"/>
      <c r="T342" s="726"/>
      <c r="U342" s="726"/>
      <c r="V342" s="726"/>
      <c r="W342" s="726"/>
      <c r="X342" s="726"/>
    </row>
    <row r="343" spans="16:24">
      <c r="P343" s="726"/>
      <c r="Q343" s="726"/>
      <c r="R343" s="726"/>
      <c r="S343" s="726"/>
      <c r="T343" s="726"/>
      <c r="U343" s="726"/>
      <c r="V343" s="726"/>
      <c r="W343" s="726"/>
      <c r="X343" s="726"/>
    </row>
    <row r="344" spans="16:24">
      <c r="P344" s="726"/>
      <c r="Q344" s="726"/>
      <c r="R344" s="726"/>
      <c r="S344" s="726"/>
      <c r="T344" s="726"/>
      <c r="U344" s="726"/>
      <c r="V344" s="726"/>
      <c r="W344" s="726"/>
      <c r="X344" s="726"/>
    </row>
    <row r="345" spans="16:24">
      <c r="P345" s="726"/>
      <c r="Q345" s="726"/>
      <c r="R345" s="726"/>
      <c r="S345" s="726"/>
      <c r="T345" s="726"/>
      <c r="U345" s="726"/>
      <c r="V345" s="726"/>
      <c r="W345" s="726"/>
      <c r="X345" s="726"/>
    </row>
    <row r="346" spans="16:24">
      <c r="P346" s="726"/>
      <c r="Q346" s="726"/>
      <c r="R346" s="726"/>
      <c r="S346" s="726"/>
      <c r="T346" s="726"/>
      <c r="U346" s="726"/>
      <c r="V346" s="726"/>
      <c r="W346" s="726"/>
      <c r="X346" s="726"/>
    </row>
    <row r="347" spans="16:24">
      <c r="P347" s="726"/>
      <c r="Q347" s="726"/>
      <c r="R347" s="726"/>
      <c r="S347" s="726"/>
      <c r="T347" s="726"/>
      <c r="U347" s="726"/>
      <c r="V347" s="726"/>
      <c r="W347" s="726"/>
      <c r="X347" s="726"/>
    </row>
    <row r="348" spans="16:24">
      <c r="P348" s="726"/>
      <c r="Q348" s="726"/>
      <c r="R348" s="726"/>
      <c r="S348" s="726"/>
      <c r="T348" s="726"/>
      <c r="U348" s="726"/>
      <c r="V348" s="726"/>
      <c r="W348" s="726"/>
      <c r="X348" s="726"/>
    </row>
    <row r="349" spans="16:24">
      <c r="P349" s="726"/>
      <c r="Q349" s="726"/>
      <c r="R349" s="726"/>
      <c r="S349" s="726"/>
      <c r="T349" s="726"/>
      <c r="U349" s="726"/>
      <c r="V349" s="726"/>
      <c r="W349" s="726"/>
      <c r="X349" s="726"/>
    </row>
    <row r="350" spans="16:24">
      <c r="P350" s="726"/>
      <c r="Q350" s="726"/>
      <c r="R350" s="726"/>
      <c r="S350" s="726"/>
      <c r="T350" s="726"/>
      <c r="U350" s="726"/>
      <c r="V350" s="726"/>
      <c r="W350" s="726"/>
      <c r="X350" s="726"/>
    </row>
    <row r="351" spans="16:24">
      <c r="P351" s="726"/>
      <c r="Q351" s="726"/>
      <c r="R351" s="726"/>
      <c r="S351" s="726"/>
      <c r="T351" s="726"/>
      <c r="U351" s="726"/>
      <c r="V351" s="726"/>
      <c r="W351" s="726"/>
      <c r="X351" s="726"/>
    </row>
    <row r="352" spans="16:24">
      <c r="P352" s="726"/>
      <c r="Q352" s="726"/>
      <c r="R352" s="726"/>
      <c r="S352" s="726"/>
      <c r="T352" s="726"/>
      <c r="U352" s="726"/>
      <c r="V352" s="726"/>
      <c r="W352" s="726"/>
      <c r="X352" s="726"/>
    </row>
    <row r="353" spans="16:24">
      <c r="P353" s="726"/>
      <c r="Q353" s="726"/>
      <c r="R353" s="726"/>
      <c r="S353" s="726"/>
      <c r="T353" s="726"/>
      <c r="U353" s="726"/>
      <c r="V353" s="726"/>
      <c r="W353" s="726"/>
      <c r="X353" s="726"/>
    </row>
    <row r="354" spans="16:24">
      <c r="P354" s="726"/>
      <c r="Q354" s="726"/>
      <c r="R354" s="726"/>
      <c r="S354" s="726"/>
      <c r="T354" s="726"/>
      <c r="U354" s="726"/>
      <c r="V354" s="726"/>
      <c r="W354" s="726"/>
      <c r="X354" s="726"/>
    </row>
    <row r="355" spans="16:24">
      <c r="P355" s="726"/>
      <c r="Q355" s="726"/>
      <c r="R355" s="726"/>
      <c r="S355" s="726"/>
      <c r="T355" s="726"/>
      <c r="U355" s="726"/>
      <c r="V355" s="726"/>
      <c r="W355" s="726"/>
      <c r="X355" s="726"/>
    </row>
    <row r="356" spans="16:24">
      <c r="P356" s="726"/>
      <c r="Q356" s="726"/>
      <c r="R356" s="726"/>
      <c r="S356" s="726"/>
      <c r="T356" s="726"/>
      <c r="U356" s="726"/>
      <c r="V356" s="726"/>
      <c r="W356" s="726"/>
      <c r="X356" s="726"/>
    </row>
    <row r="357" spans="16:24">
      <c r="P357" s="726"/>
      <c r="Q357" s="726"/>
      <c r="R357" s="726"/>
      <c r="S357" s="726"/>
      <c r="T357" s="726"/>
      <c r="U357" s="726"/>
      <c r="V357" s="726"/>
      <c r="W357" s="726"/>
      <c r="X357" s="726"/>
    </row>
    <row r="358" spans="16:24">
      <c r="P358" s="726"/>
      <c r="Q358" s="726"/>
      <c r="R358" s="726"/>
      <c r="S358" s="726"/>
      <c r="T358" s="726"/>
      <c r="U358" s="726"/>
      <c r="V358" s="726"/>
      <c r="W358" s="726"/>
      <c r="X358" s="726"/>
    </row>
    <row r="359" spans="16:24">
      <c r="P359" s="726"/>
      <c r="Q359" s="726"/>
      <c r="R359" s="726"/>
      <c r="S359" s="726"/>
      <c r="T359" s="726"/>
      <c r="U359" s="726"/>
      <c r="V359" s="726"/>
      <c r="W359" s="726"/>
      <c r="X359" s="726"/>
    </row>
    <row r="360" spans="16:24">
      <c r="P360" s="726"/>
      <c r="Q360" s="726"/>
      <c r="R360" s="726"/>
      <c r="S360" s="726"/>
      <c r="T360" s="726"/>
      <c r="U360" s="726"/>
      <c r="V360" s="726"/>
      <c r="W360" s="726"/>
      <c r="X360" s="726"/>
    </row>
    <row r="361" spans="16:24">
      <c r="P361" s="726"/>
      <c r="Q361" s="726"/>
      <c r="R361" s="726"/>
      <c r="S361" s="726"/>
      <c r="T361" s="726"/>
      <c r="U361" s="726"/>
      <c r="V361" s="726"/>
      <c r="W361" s="726"/>
      <c r="X361" s="726"/>
    </row>
    <row r="362" spans="16:24">
      <c r="P362" s="726"/>
      <c r="Q362" s="726"/>
      <c r="R362" s="726"/>
      <c r="S362" s="726"/>
      <c r="T362" s="726"/>
      <c r="U362" s="726"/>
      <c r="V362" s="726"/>
      <c r="W362" s="726"/>
      <c r="X362" s="726"/>
    </row>
    <row r="363" spans="16:24">
      <c r="P363" s="726"/>
      <c r="Q363" s="726"/>
      <c r="R363" s="726"/>
      <c r="S363" s="726"/>
      <c r="T363" s="726"/>
      <c r="U363" s="726"/>
      <c r="V363" s="726"/>
      <c r="W363" s="726"/>
      <c r="X363" s="726"/>
    </row>
    <row r="364" spans="16:24">
      <c r="P364" s="726"/>
      <c r="Q364" s="726"/>
      <c r="R364" s="726"/>
      <c r="S364" s="726"/>
      <c r="T364" s="726"/>
      <c r="U364" s="726"/>
      <c r="V364" s="726"/>
      <c r="W364" s="726"/>
      <c r="X364" s="726"/>
    </row>
    <row r="365" spans="16:24">
      <c r="P365" s="726"/>
      <c r="Q365" s="726"/>
      <c r="R365" s="726"/>
      <c r="S365" s="726"/>
      <c r="T365" s="726"/>
      <c r="U365" s="726"/>
      <c r="V365" s="726"/>
      <c r="W365" s="726"/>
      <c r="X365" s="726"/>
    </row>
    <row r="366" spans="16:24">
      <c r="P366" s="726"/>
      <c r="Q366" s="726"/>
      <c r="R366" s="726"/>
      <c r="S366" s="726"/>
      <c r="T366" s="726"/>
      <c r="U366" s="726"/>
      <c r="V366" s="726"/>
      <c r="W366" s="726"/>
      <c r="X366" s="726"/>
    </row>
    <row r="367" spans="16:24">
      <c r="P367" s="726"/>
      <c r="Q367" s="726"/>
      <c r="R367" s="726"/>
      <c r="S367" s="726"/>
      <c r="T367" s="726"/>
      <c r="U367" s="726"/>
      <c r="V367" s="726"/>
      <c r="W367" s="726"/>
      <c r="X367" s="726"/>
    </row>
    <row r="368" spans="16:24">
      <c r="P368" s="726"/>
      <c r="Q368" s="726"/>
      <c r="R368" s="726"/>
      <c r="S368" s="726"/>
      <c r="T368" s="726"/>
      <c r="U368" s="726"/>
      <c r="V368" s="726"/>
      <c r="W368" s="726"/>
      <c r="X368" s="726"/>
    </row>
    <row r="369" spans="16:24">
      <c r="P369" s="726"/>
      <c r="Q369" s="726"/>
      <c r="R369" s="726"/>
      <c r="S369" s="726"/>
      <c r="T369" s="726"/>
      <c r="U369" s="726"/>
      <c r="V369" s="726"/>
      <c r="W369" s="726"/>
      <c r="X369" s="726"/>
    </row>
    <row r="370" spans="16:24">
      <c r="P370" s="726"/>
      <c r="Q370" s="726"/>
      <c r="R370" s="726"/>
      <c r="S370" s="726"/>
      <c r="T370" s="726"/>
      <c r="U370" s="726"/>
      <c r="V370" s="726"/>
      <c r="W370" s="726"/>
      <c r="X370" s="726"/>
    </row>
    <row r="371" spans="16:24">
      <c r="P371" s="726"/>
      <c r="Q371" s="726"/>
      <c r="R371" s="726"/>
      <c r="S371" s="726"/>
      <c r="T371" s="726"/>
      <c r="U371" s="726"/>
      <c r="V371" s="726"/>
      <c r="W371" s="726"/>
      <c r="X371" s="726"/>
    </row>
    <row r="372" spans="16:24">
      <c r="P372" s="726"/>
      <c r="Q372" s="726"/>
      <c r="R372" s="726"/>
      <c r="S372" s="726"/>
      <c r="T372" s="726"/>
      <c r="U372" s="726"/>
      <c r="V372" s="726"/>
      <c r="W372" s="726"/>
      <c r="X372" s="726"/>
    </row>
    <row r="373" spans="16:24">
      <c r="P373" s="726"/>
      <c r="Q373" s="726"/>
      <c r="R373" s="726"/>
      <c r="S373" s="726"/>
      <c r="T373" s="726"/>
      <c r="U373" s="726"/>
      <c r="V373" s="726"/>
      <c r="W373" s="726"/>
      <c r="X373" s="726"/>
    </row>
    <row r="374" spans="16:24">
      <c r="P374" s="726"/>
      <c r="Q374" s="726"/>
      <c r="R374" s="726"/>
      <c r="S374" s="726"/>
      <c r="T374" s="726"/>
      <c r="U374" s="726"/>
      <c r="V374" s="726"/>
      <c r="W374" s="726"/>
      <c r="X374" s="726"/>
    </row>
    <row r="375" spans="16:24">
      <c r="P375" s="726"/>
      <c r="Q375" s="726"/>
      <c r="R375" s="726"/>
      <c r="S375" s="726"/>
      <c r="T375" s="726"/>
      <c r="U375" s="726"/>
      <c r="V375" s="726"/>
      <c r="W375" s="726"/>
      <c r="X375" s="726"/>
    </row>
    <row r="376" spans="16:24">
      <c r="P376" s="726"/>
      <c r="Q376" s="726"/>
      <c r="R376" s="726"/>
      <c r="S376" s="726"/>
      <c r="T376" s="726"/>
      <c r="U376" s="726"/>
      <c r="V376" s="726"/>
      <c r="W376" s="726"/>
      <c r="X376" s="726"/>
    </row>
    <row r="377" spans="16:24">
      <c r="P377" s="726"/>
      <c r="Q377" s="726"/>
      <c r="R377" s="726"/>
      <c r="S377" s="726"/>
      <c r="T377" s="726"/>
      <c r="U377" s="726"/>
      <c r="V377" s="726"/>
      <c r="W377" s="726"/>
      <c r="X377" s="726"/>
    </row>
    <row r="378" spans="16:24">
      <c r="P378" s="726"/>
      <c r="Q378" s="726"/>
      <c r="R378" s="726"/>
      <c r="S378" s="726"/>
      <c r="T378" s="726"/>
      <c r="U378" s="726"/>
      <c r="V378" s="726"/>
      <c r="W378" s="726"/>
      <c r="X378" s="726"/>
    </row>
    <row r="379" spans="16:24">
      <c r="P379" s="726"/>
      <c r="Q379" s="726"/>
      <c r="R379" s="726"/>
      <c r="S379" s="726"/>
      <c r="T379" s="726"/>
      <c r="U379" s="726"/>
      <c r="V379" s="726"/>
      <c r="W379" s="726"/>
      <c r="X379" s="726"/>
    </row>
    <row r="380" spans="16:24">
      <c r="P380" s="726"/>
      <c r="Q380" s="726"/>
      <c r="R380" s="726"/>
      <c r="S380" s="726"/>
      <c r="T380" s="726"/>
      <c r="U380" s="726"/>
      <c r="V380" s="726"/>
      <c r="W380" s="726"/>
      <c r="X380" s="726"/>
    </row>
    <row r="381" spans="16:24">
      <c r="P381" s="726"/>
      <c r="Q381" s="726"/>
      <c r="R381" s="726"/>
      <c r="S381" s="726"/>
      <c r="T381" s="726"/>
      <c r="U381" s="726"/>
      <c r="V381" s="726"/>
      <c r="W381" s="726"/>
      <c r="X381" s="726"/>
    </row>
    <row r="382" spans="16:24">
      <c r="P382" s="726"/>
      <c r="Q382" s="726"/>
      <c r="R382" s="726"/>
      <c r="S382" s="726"/>
      <c r="T382" s="726"/>
      <c r="U382" s="726"/>
      <c r="V382" s="726"/>
      <c r="W382" s="726"/>
      <c r="X382" s="726"/>
    </row>
    <row r="383" spans="16:24">
      <c r="P383" s="726"/>
      <c r="Q383" s="726"/>
      <c r="R383" s="726"/>
      <c r="S383" s="726"/>
      <c r="T383" s="726"/>
      <c r="U383" s="726"/>
      <c r="V383" s="726"/>
      <c r="W383" s="726"/>
      <c r="X383" s="726"/>
    </row>
    <row r="384" spans="16:24">
      <c r="P384" s="726"/>
      <c r="Q384" s="726"/>
      <c r="R384" s="726"/>
      <c r="S384" s="726"/>
      <c r="T384" s="726"/>
      <c r="U384" s="726"/>
      <c r="V384" s="726"/>
      <c r="W384" s="726"/>
      <c r="X384" s="726"/>
    </row>
    <row r="385" spans="16:24">
      <c r="P385" s="726"/>
      <c r="Q385" s="726"/>
      <c r="R385" s="726"/>
      <c r="S385" s="726"/>
      <c r="T385" s="726"/>
      <c r="U385" s="726"/>
      <c r="V385" s="726"/>
      <c r="W385" s="726"/>
      <c r="X385" s="726"/>
    </row>
    <row r="386" spans="16:24">
      <c r="P386" s="726"/>
      <c r="Q386" s="726"/>
      <c r="R386" s="726"/>
      <c r="S386" s="726"/>
      <c r="T386" s="726"/>
      <c r="U386" s="726"/>
      <c r="V386" s="726"/>
      <c r="W386" s="726"/>
      <c r="X386" s="726"/>
    </row>
    <row r="387" spans="16:24">
      <c r="P387" s="726"/>
      <c r="Q387" s="726"/>
      <c r="R387" s="726"/>
      <c r="S387" s="726"/>
      <c r="T387" s="726"/>
      <c r="U387" s="726"/>
      <c r="V387" s="726"/>
      <c r="W387" s="726"/>
      <c r="X387" s="726"/>
    </row>
    <row r="388" spans="16:24">
      <c r="P388" s="726"/>
      <c r="Q388" s="726"/>
      <c r="R388" s="726"/>
      <c r="S388" s="726"/>
      <c r="T388" s="726"/>
      <c r="U388" s="726"/>
      <c r="V388" s="726"/>
      <c r="W388" s="726"/>
      <c r="X388" s="726"/>
    </row>
    <row r="389" spans="16:24">
      <c r="P389" s="726"/>
      <c r="Q389" s="726"/>
      <c r="R389" s="726"/>
      <c r="S389" s="726"/>
      <c r="T389" s="726"/>
      <c r="U389" s="726"/>
      <c r="V389" s="726"/>
      <c r="W389" s="726"/>
      <c r="X389" s="726"/>
    </row>
    <row r="390" spans="16:24">
      <c r="P390" s="726"/>
      <c r="Q390" s="726"/>
      <c r="R390" s="726"/>
      <c r="S390" s="726"/>
      <c r="T390" s="726"/>
      <c r="U390" s="726"/>
      <c r="V390" s="726"/>
      <c r="W390" s="726"/>
      <c r="X390" s="726"/>
    </row>
    <row r="391" spans="16:24">
      <c r="P391" s="726"/>
      <c r="Q391" s="726"/>
      <c r="R391" s="726"/>
      <c r="S391" s="726"/>
      <c r="T391" s="726"/>
      <c r="U391" s="726"/>
      <c r="V391" s="726"/>
      <c r="W391" s="726"/>
      <c r="X391" s="726"/>
    </row>
    <row r="392" spans="16:24">
      <c r="P392" s="726"/>
      <c r="Q392" s="726"/>
      <c r="R392" s="726"/>
      <c r="S392" s="726"/>
      <c r="T392" s="726"/>
      <c r="U392" s="726"/>
      <c r="V392" s="726"/>
      <c r="W392" s="726"/>
      <c r="X392" s="726"/>
    </row>
    <row r="393" spans="16:24">
      <c r="P393" s="726"/>
      <c r="Q393" s="726"/>
      <c r="R393" s="726"/>
      <c r="S393" s="726"/>
      <c r="T393" s="726"/>
      <c r="U393" s="726"/>
      <c r="V393" s="726"/>
      <c r="W393" s="726"/>
      <c r="X393" s="726"/>
    </row>
    <row r="394" spans="16:24">
      <c r="P394" s="726"/>
      <c r="Q394" s="726"/>
      <c r="R394" s="726"/>
      <c r="S394" s="726"/>
      <c r="T394" s="726"/>
      <c r="U394" s="726"/>
      <c r="V394" s="726"/>
      <c r="W394" s="726"/>
      <c r="X394" s="726"/>
    </row>
    <row r="395" spans="16:24">
      <c r="P395" s="726"/>
      <c r="Q395" s="726"/>
      <c r="R395" s="726"/>
      <c r="S395" s="726"/>
      <c r="T395" s="726"/>
      <c r="U395" s="726"/>
      <c r="V395" s="726"/>
      <c r="W395" s="726"/>
      <c r="X395" s="726"/>
    </row>
    <row r="396" spans="16:24">
      <c r="P396" s="726"/>
      <c r="Q396" s="726"/>
      <c r="R396" s="726"/>
      <c r="S396" s="726"/>
      <c r="T396" s="726"/>
      <c r="U396" s="726"/>
      <c r="V396" s="726"/>
      <c r="W396" s="726"/>
      <c r="X396" s="726"/>
    </row>
    <row r="397" spans="16:24">
      <c r="P397" s="726"/>
      <c r="Q397" s="726"/>
      <c r="R397" s="726"/>
      <c r="S397" s="726"/>
      <c r="T397" s="726"/>
      <c r="U397" s="726"/>
      <c r="V397" s="726"/>
      <c r="W397" s="726"/>
      <c r="X397" s="726"/>
    </row>
    <row r="398" spans="16:24">
      <c r="P398" s="726"/>
      <c r="Q398" s="726"/>
      <c r="R398" s="726"/>
      <c r="S398" s="726"/>
      <c r="T398" s="726"/>
      <c r="U398" s="726"/>
      <c r="V398" s="726"/>
      <c r="W398" s="726"/>
      <c r="X398" s="726"/>
    </row>
    <row r="399" spans="16:24">
      <c r="P399" s="726"/>
      <c r="Q399" s="726"/>
      <c r="R399" s="726"/>
      <c r="S399" s="726"/>
      <c r="T399" s="726"/>
      <c r="U399" s="726"/>
      <c r="V399" s="726"/>
      <c r="W399" s="726"/>
      <c r="X399" s="726"/>
    </row>
    <row r="400" spans="16:24">
      <c r="P400" s="726"/>
      <c r="Q400" s="726"/>
      <c r="R400" s="726"/>
      <c r="S400" s="726"/>
      <c r="T400" s="726"/>
      <c r="U400" s="726"/>
      <c r="V400" s="726"/>
      <c r="W400" s="726"/>
      <c r="X400" s="726"/>
    </row>
    <row r="401" spans="16:24">
      <c r="P401" s="726"/>
      <c r="Q401" s="726"/>
      <c r="R401" s="726"/>
      <c r="S401" s="726"/>
      <c r="T401" s="726"/>
      <c r="U401" s="726"/>
      <c r="V401" s="726"/>
      <c r="W401" s="726"/>
      <c r="X401" s="726"/>
    </row>
    <row r="402" spans="16:24">
      <c r="P402" s="726"/>
      <c r="Q402" s="726"/>
      <c r="R402" s="726"/>
      <c r="S402" s="726"/>
      <c r="T402" s="726"/>
      <c r="U402" s="726"/>
      <c r="V402" s="726"/>
      <c r="W402" s="726"/>
      <c r="X402" s="726"/>
    </row>
    <row r="403" spans="16:24">
      <c r="P403" s="726"/>
      <c r="Q403" s="726"/>
      <c r="R403" s="726"/>
      <c r="S403" s="726"/>
      <c r="T403" s="726"/>
      <c r="U403" s="726"/>
      <c r="V403" s="726"/>
      <c r="W403" s="726"/>
      <c r="X403" s="726"/>
    </row>
    <row r="404" spans="16:24">
      <c r="P404" s="726"/>
      <c r="Q404" s="726"/>
      <c r="R404" s="726"/>
      <c r="S404" s="726"/>
      <c r="T404" s="726"/>
      <c r="U404" s="726"/>
      <c r="V404" s="726"/>
      <c r="W404" s="726"/>
      <c r="X404" s="726"/>
    </row>
    <row r="405" spans="16:24">
      <c r="P405" s="726"/>
      <c r="Q405" s="726"/>
      <c r="R405" s="726"/>
      <c r="S405" s="726"/>
      <c r="T405" s="726"/>
      <c r="U405" s="726"/>
      <c r="V405" s="726"/>
      <c r="W405" s="726"/>
      <c r="X405" s="726"/>
    </row>
    <row r="406" spans="16:24">
      <c r="P406" s="726"/>
      <c r="Q406" s="726"/>
      <c r="R406" s="726"/>
      <c r="S406" s="726"/>
      <c r="T406" s="726"/>
      <c r="U406" s="726"/>
      <c r="V406" s="726"/>
      <c r="W406" s="726"/>
      <c r="X406" s="726"/>
    </row>
    <row r="407" spans="16:24">
      <c r="P407" s="726"/>
      <c r="Q407" s="726"/>
      <c r="R407" s="726"/>
      <c r="S407" s="726"/>
      <c r="T407" s="726"/>
      <c r="U407" s="726"/>
      <c r="V407" s="726"/>
      <c r="W407" s="726"/>
      <c r="X407" s="726"/>
    </row>
    <row r="408" spans="16:24">
      <c r="P408" s="726"/>
      <c r="Q408" s="726"/>
      <c r="R408" s="726"/>
      <c r="S408" s="726"/>
      <c r="T408" s="726"/>
      <c r="U408" s="726"/>
      <c r="V408" s="726"/>
      <c r="W408" s="726"/>
      <c r="X408" s="726"/>
    </row>
    <row r="409" spans="16:24">
      <c r="P409" s="726"/>
      <c r="Q409" s="726"/>
      <c r="R409" s="726"/>
      <c r="S409" s="726"/>
      <c r="T409" s="726"/>
      <c r="U409" s="726"/>
      <c r="V409" s="726"/>
      <c r="W409" s="726"/>
      <c r="X409" s="726"/>
    </row>
    <row r="410" spans="16:24">
      <c r="P410" s="726"/>
      <c r="Q410" s="726"/>
      <c r="R410" s="726"/>
      <c r="S410" s="726"/>
      <c r="T410" s="726"/>
      <c r="U410" s="726"/>
      <c r="V410" s="726"/>
      <c r="W410" s="726"/>
      <c r="X410" s="726"/>
    </row>
    <row r="411" spans="16:24">
      <c r="P411" s="726"/>
      <c r="Q411" s="726"/>
      <c r="R411" s="726"/>
      <c r="S411" s="726"/>
      <c r="T411" s="726"/>
      <c r="U411" s="726"/>
      <c r="V411" s="726"/>
      <c r="W411" s="726"/>
      <c r="X411" s="726"/>
    </row>
    <row r="412" spans="16:24">
      <c r="P412" s="726"/>
      <c r="Q412" s="726"/>
      <c r="R412" s="726"/>
      <c r="S412" s="726"/>
      <c r="T412" s="726"/>
      <c r="U412" s="726"/>
      <c r="V412" s="726"/>
      <c r="W412" s="726"/>
      <c r="X412" s="726"/>
    </row>
    <row r="413" spans="16:24">
      <c r="P413" s="726"/>
      <c r="Q413" s="726"/>
      <c r="R413" s="726"/>
      <c r="S413" s="726"/>
      <c r="T413" s="726"/>
      <c r="U413" s="726"/>
      <c r="V413" s="726"/>
      <c r="W413" s="726"/>
      <c r="X413" s="726"/>
    </row>
    <row r="414" spans="16:24">
      <c r="P414" s="726"/>
      <c r="Q414" s="726"/>
      <c r="R414" s="726"/>
      <c r="S414" s="726"/>
      <c r="T414" s="726"/>
      <c r="U414" s="726"/>
      <c r="V414" s="726"/>
      <c r="W414" s="726"/>
      <c r="X414" s="726"/>
    </row>
    <row r="415" spans="16:24">
      <c r="P415" s="726"/>
      <c r="Q415" s="726"/>
      <c r="R415" s="726"/>
      <c r="S415" s="726"/>
      <c r="T415" s="726"/>
      <c r="U415" s="726"/>
      <c r="V415" s="726"/>
      <c r="W415" s="726"/>
      <c r="X415" s="726"/>
    </row>
    <row r="416" spans="16:24">
      <c r="P416" s="726"/>
      <c r="Q416" s="726"/>
      <c r="R416" s="726"/>
      <c r="S416" s="726"/>
      <c r="T416" s="726"/>
      <c r="U416" s="726"/>
      <c r="V416" s="726"/>
      <c r="W416" s="726"/>
      <c r="X416" s="726"/>
    </row>
    <row r="417" spans="16:24">
      <c r="P417" s="726"/>
      <c r="Q417" s="726"/>
      <c r="R417" s="726"/>
      <c r="S417" s="726"/>
      <c r="T417" s="726"/>
      <c r="U417" s="726"/>
      <c r="V417" s="726"/>
      <c r="W417" s="726"/>
      <c r="X417" s="726"/>
    </row>
    <row r="418" spans="16:24">
      <c r="P418" s="726"/>
      <c r="Q418" s="726"/>
      <c r="R418" s="726"/>
      <c r="S418" s="726"/>
      <c r="T418" s="726"/>
      <c r="U418" s="726"/>
      <c r="V418" s="726"/>
      <c r="W418" s="726"/>
      <c r="X418" s="726"/>
    </row>
    <row r="419" spans="16:24">
      <c r="P419" s="726"/>
      <c r="Q419" s="726"/>
      <c r="R419" s="726"/>
      <c r="S419" s="726"/>
      <c r="T419" s="726"/>
      <c r="U419" s="726"/>
      <c r="V419" s="726"/>
      <c r="W419" s="726"/>
      <c r="X419" s="726"/>
    </row>
    <row r="420" spans="16:24">
      <c r="P420" s="726"/>
      <c r="Q420" s="726"/>
      <c r="R420" s="726"/>
      <c r="S420" s="726"/>
      <c r="T420" s="726"/>
      <c r="U420" s="726"/>
      <c r="V420" s="726"/>
      <c r="W420" s="726"/>
      <c r="X420" s="726"/>
    </row>
    <row r="421" spans="16:24">
      <c r="P421" s="726"/>
      <c r="Q421" s="726"/>
      <c r="R421" s="726"/>
      <c r="S421" s="726"/>
      <c r="T421" s="726"/>
      <c r="U421" s="726"/>
      <c r="V421" s="726"/>
      <c r="W421" s="726"/>
      <c r="X421" s="726"/>
    </row>
    <row r="422" spans="16:24">
      <c r="P422" s="726"/>
      <c r="Q422" s="726"/>
      <c r="R422" s="726"/>
      <c r="S422" s="726"/>
      <c r="T422" s="726"/>
      <c r="U422" s="726"/>
      <c r="V422" s="726"/>
      <c r="W422" s="726"/>
      <c r="X422" s="726"/>
    </row>
    <row r="423" spans="16:24">
      <c r="P423" s="726"/>
      <c r="Q423" s="726"/>
      <c r="R423" s="726"/>
      <c r="S423" s="726"/>
      <c r="T423" s="726"/>
      <c r="U423" s="726"/>
      <c r="V423" s="726"/>
      <c r="W423" s="726"/>
      <c r="X423" s="726"/>
    </row>
    <row r="424" spans="16:24">
      <c r="P424" s="726"/>
      <c r="Q424" s="726"/>
      <c r="R424" s="726"/>
      <c r="S424" s="726"/>
      <c r="T424" s="726"/>
      <c r="U424" s="726"/>
      <c r="V424" s="726"/>
      <c r="W424" s="726"/>
      <c r="X424" s="726"/>
    </row>
    <row r="425" spans="16:24">
      <c r="P425" s="726"/>
      <c r="Q425" s="726"/>
      <c r="R425" s="726"/>
      <c r="S425" s="726"/>
      <c r="T425" s="726"/>
      <c r="U425" s="726"/>
      <c r="V425" s="726"/>
      <c r="W425" s="726"/>
      <c r="X425" s="726"/>
    </row>
    <row r="426" spans="16:24">
      <c r="P426" s="726"/>
      <c r="Q426" s="726"/>
      <c r="R426" s="726"/>
      <c r="S426" s="726"/>
      <c r="T426" s="726"/>
      <c r="U426" s="726"/>
      <c r="V426" s="726"/>
      <c r="W426" s="726"/>
      <c r="X426" s="726"/>
    </row>
    <row r="427" spans="16:24">
      <c r="P427" s="726"/>
      <c r="Q427" s="726"/>
      <c r="R427" s="726"/>
      <c r="S427" s="726"/>
      <c r="T427" s="726"/>
      <c r="U427" s="726"/>
      <c r="V427" s="726"/>
      <c r="W427" s="726"/>
      <c r="X427" s="726"/>
    </row>
    <row r="428" spans="16:24">
      <c r="P428" s="726"/>
      <c r="Q428" s="726"/>
      <c r="R428" s="726"/>
      <c r="S428" s="726"/>
      <c r="T428" s="726"/>
      <c r="U428" s="726"/>
      <c r="V428" s="726"/>
      <c r="W428" s="726"/>
      <c r="X428" s="726"/>
    </row>
    <row r="429" spans="16:24">
      <c r="P429" s="726"/>
      <c r="Q429" s="726"/>
      <c r="R429" s="726"/>
      <c r="S429" s="726"/>
      <c r="T429" s="726"/>
      <c r="U429" s="726"/>
      <c r="V429" s="726"/>
      <c r="W429" s="726"/>
      <c r="X429" s="726"/>
    </row>
    <row r="430" spans="16:24">
      <c r="P430" s="726"/>
      <c r="Q430" s="726"/>
      <c r="R430" s="726"/>
      <c r="S430" s="726"/>
      <c r="T430" s="726"/>
      <c r="U430" s="726"/>
      <c r="V430" s="726"/>
      <c r="W430" s="726"/>
      <c r="X430" s="726"/>
    </row>
    <row r="431" spans="16:24">
      <c r="P431" s="726"/>
      <c r="Q431" s="726"/>
      <c r="R431" s="726"/>
      <c r="S431" s="726"/>
      <c r="T431" s="726"/>
      <c r="U431" s="726"/>
      <c r="V431" s="726"/>
      <c r="W431" s="726"/>
      <c r="X431" s="726"/>
    </row>
    <row r="432" spans="16:24">
      <c r="P432" s="726"/>
      <c r="Q432" s="726"/>
      <c r="R432" s="726"/>
      <c r="S432" s="726"/>
      <c r="T432" s="726"/>
      <c r="U432" s="726"/>
      <c r="V432" s="726"/>
      <c r="W432" s="726"/>
      <c r="X432" s="726"/>
    </row>
    <row r="433" spans="16:24">
      <c r="P433" s="726"/>
      <c r="Q433" s="726"/>
      <c r="R433" s="726"/>
      <c r="S433" s="726"/>
      <c r="T433" s="726"/>
      <c r="U433" s="726"/>
      <c r="V433" s="726"/>
      <c r="W433" s="726"/>
      <c r="X433" s="726"/>
    </row>
    <row r="434" spans="16:24">
      <c r="P434" s="726"/>
      <c r="Q434" s="726"/>
      <c r="R434" s="726"/>
      <c r="S434" s="726"/>
      <c r="T434" s="726"/>
      <c r="U434" s="726"/>
      <c r="V434" s="726"/>
      <c r="W434" s="726"/>
      <c r="X434" s="726"/>
    </row>
    <row r="435" spans="16:24">
      <c r="P435" s="726"/>
      <c r="Q435" s="726"/>
      <c r="R435" s="726"/>
      <c r="S435" s="726"/>
      <c r="T435" s="726"/>
      <c r="U435" s="726"/>
      <c r="V435" s="726"/>
      <c r="W435" s="726"/>
      <c r="X435" s="726"/>
    </row>
    <row r="436" spans="16:24">
      <c r="P436" s="726"/>
      <c r="Q436" s="726"/>
      <c r="R436" s="726"/>
      <c r="S436" s="726"/>
      <c r="T436" s="726"/>
      <c r="U436" s="726"/>
      <c r="V436" s="726"/>
      <c r="W436" s="726"/>
      <c r="X436" s="726"/>
    </row>
    <row r="437" spans="16:24">
      <c r="P437" s="726"/>
      <c r="Q437" s="726"/>
      <c r="R437" s="726"/>
      <c r="S437" s="726"/>
      <c r="T437" s="726"/>
      <c r="U437" s="726"/>
      <c r="V437" s="726"/>
      <c r="W437" s="726"/>
      <c r="X437" s="726"/>
    </row>
    <row r="438" spans="16:24">
      <c r="P438" s="726"/>
      <c r="Q438" s="726"/>
      <c r="R438" s="726"/>
      <c r="S438" s="726"/>
      <c r="T438" s="726"/>
      <c r="U438" s="726"/>
      <c r="V438" s="726"/>
      <c r="W438" s="726"/>
      <c r="X438" s="726"/>
    </row>
    <row r="439" spans="16:24">
      <c r="P439" s="726"/>
      <c r="Q439" s="726"/>
      <c r="R439" s="726"/>
      <c r="S439" s="726"/>
      <c r="T439" s="726"/>
      <c r="U439" s="726"/>
      <c r="V439" s="726"/>
      <c r="W439" s="726"/>
      <c r="X439" s="726"/>
    </row>
    <row r="440" spans="16:24">
      <c r="P440" s="726"/>
      <c r="Q440" s="726"/>
      <c r="R440" s="726"/>
      <c r="S440" s="726"/>
      <c r="T440" s="726"/>
      <c r="U440" s="726"/>
      <c r="V440" s="726"/>
      <c r="W440" s="726"/>
      <c r="X440" s="726"/>
    </row>
    <row r="441" spans="16:24">
      <c r="P441" s="726"/>
      <c r="Q441" s="726"/>
      <c r="R441" s="726"/>
      <c r="S441" s="726"/>
      <c r="T441" s="726"/>
      <c r="U441" s="726"/>
      <c r="V441" s="726"/>
      <c r="W441" s="726"/>
      <c r="X441" s="726"/>
    </row>
    <row r="442" spans="16:24">
      <c r="P442" s="726"/>
      <c r="Q442" s="726"/>
      <c r="R442" s="726"/>
      <c r="S442" s="726"/>
      <c r="T442" s="726"/>
      <c r="U442" s="726"/>
      <c r="V442" s="726"/>
      <c r="W442" s="726"/>
      <c r="X442" s="726"/>
    </row>
    <row r="443" spans="16:24">
      <c r="P443" s="726"/>
      <c r="Q443" s="726"/>
      <c r="R443" s="726"/>
      <c r="S443" s="726"/>
      <c r="T443" s="726"/>
      <c r="U443" s="726"/>
      <c r="V443" s="726"/>
      <c r="W443" s="726"/>
      <c r="X443" s="726"/>
    </row>
    <row r="444" spans="16:24">
      <c r="P444" s="726"/>
      <c r="Q444" s="726"/>
      <c r="R444" s="726"/>
      <c r="S444" s="726"/>
      <c r="T444" s="726"/>
      <c r="U444" s="726"/>
      <c r="V444" s="726"/>
      <c r="W444" s="726"/>
      <c r="X444" s="726"/>
    </row>
    <row r="445" spans="16:24">
      <c r="P445" s="726"/>
      <c r="Q445" s="726"/>
      <c r="R445" s="726"/>
      <c r="S445" s="726"/>
      <c r="T445" s="726"/>
      <c r="U445" s="726"/>
      <c r="V445" s="726"/>
      <c r="W445" s="726"/>
      <c r="X445" s="726"/>
    </row>
    <row r="446" spans="16:24">
      <c r="P446" s="726"/>
      <c r="Q446" s="726"/>
      <c r="R446" s="726"/>
      <c r="S446" s="726"/>
      <c r="T446" s="726"/>
      <c r="U446" s="726"/>
      <c r="V446" s="726"/>
      <c r="W446" s="726"/>
      <c r="X446" s="726"/>
    </row>
    <row r="447" spans="16:24">
      <c r="P447" s="726"/>
      <c r="Q447" s="726"/>
      <c r="R447" s="726"/>
      <c r="S447" s="726"/>
      <c r="T447" s="726"/>
      <c r="U447" s="726"/>
      <c r="V447" s="726"/>
      <c r="W447" s="726"/>
      <c r="X447" s="726"/>
    </row>
    <row r="448" spans="16:24">
      <c r="P448" s="726"/>
      <c r="Q448" s="726"/>
      <c r="R448" s="726"/>
      <c r="S448" s="726"/>
      <c r="T448" s="726"/>
      <c r="U448" s="726"/>
      <c r="V448" s="726"/>
      <c r="W448" s="726"/>
      <c r="X448" s="726"/>
    </row>
    <row r="449" spans="16:24">
      <c r="P449" s="726"/>
      <c r="Q449" s="726"/>
      <c r="R449" s="726"/>
      <c r="S449" s="726"/>
      <c r="T449" s="726"/>
      <c r="U449" s="726"/>
      <c r="V449" s="726"/>
      <c r="W449" s="726"/>
      <c r="X449" s="726"/>
    </row>
    <row r="450" spans="16:24">
      <c r="P450" s="726"/>
      <c r="Q450" s="726"/>
      <c r="R450" s="726"/>
      <c r="S450" s="726"/>
      <c r="T450" s="726"/>
      <c r="U450" s="726"/>
      <c r="V450" s="726"/>
      <c r="W450" s="726"/>
      <c r="X450" s="726"/>
    </row>
    <row r="451" spans="16:24">
      <c r="P451" s="726"/>
      <c r="Q451" s="726"/>
      <c r="R451" s="726"/>
      <c r="S451" s="726"/>
      <c r="T451" s="726"/>
      <c r="U451" s="726"/>
      <c r="V451" s="726"/>
      <c r="W451" s="726"/>
      <c r="X451" s="726"/>
    </row>
    <row r="452" spans="16:24">
      <c r="P452" s="726"/>
      <c r="Q452" s="726"/>
      <c r="R452" s="726"/>
      <c r="S452" s="726"/>
      <c r="T452" s="726"/>
      <c r="U452" s="726"/>
      <c r="V452" s="726"/>
      <c r="W452" s="726"/>
      <c r="X452" s="726"/>
    </row>
    <row r="453" spans="16:24">
      <c r="P453" s="726"/>
      <c r="Q453" s="726"/>
      <c r="R453" s="726"/>
      <c r="S453" s="726"/>
      <c r="T453" s="726"/>
      <c r="U453" s="726"/>
      <c r="V453" s="726"/>
      <c r="W453" s="726"/>
      <c r="X453" s="726"/>
    </row>
    <row r="454" spans="16:24">
      <c r="P454" s="726"/>
      <c r="Q454" s="726"/>
      <c r="R454" s="726"/>
      <c r="S454" s="726"/>
      <c r="T454" s="726"/>
      <c r="U454" s="726"/>
      <c r="V454" s="726"/>
      <c r="W454" s="726"/>
      <c r="X454" s="726"/>
    </row>
    <row r="455" spans="16:24">
      <c r="P455" s="726"/>
      <c r="Q455" s="726"/>
      <c r="R455" s="726"/>
      <c r="S455" s="726"/>
      <c r="T455" s="726"/>
      <c r="U455" s="726"/>
      <c r="V455" s="726"/>
      <c r="W455" s="726"/>
      <c r="X455" s="726"/>
    </row>
    <row r="456" spans="16:24">
      <c r="P456" s="726"/>
      <c r="Q456" s="726"/>
      <c r="R456" s="726"/>
      <c r="S456" s="726"/>
      <c r="T456" s="726"/>
      <c r="U456" s="726"/>
      <c r="V456" s="726"/>
      <c r="W456" s="726"/>
      <c r="X456" s="726"/>
    </row>
    <row r="457" spans="16:24">
      <c r="P457" s="726"/>
      <c r="Q457" s="726"/>
      <c r="R457" s="726"/>
      <c r="S457" s="726"/>
      <c r="T457" s="726"/>
      <c r="U457" s="726"/>
      <c r="V457" s="726"/>
      <c r="W457" s="726"/>
      <c r="X457" s="726"/>
    </row>
    <row r="458" spans="16:24">
      <c r="P458" s="726"/>
      <c r="Q458" s="726"/>
      <c r="R458" s="726"/>
      <c r="S458" s="726"/>
      <c r="T458" s="726"/>
      <c r="U458" s="726"/>
      <c r="V458" s="726"/>
      <c r="W458" s="726"/>
      <c r="X458" s="726"/>
    </row>
    <row r="459" spans="16:24">
      <c r="P459" s="726"/>
      <c r="Q459" s="726"/>
      <c r="R459" s="726"/>
      <c r="S459" s="726"/>
      <c r="T459" s="726"/>
      <c r="U459" s="726"/>
      <c r="V459" s="726"/>
      <c r="W459" s="726"/>
      <c r="X459" s="726"/>
    </row>
    <row r="460" spans="16:24">
      <c r="P460" s="726"/>
      <c r="Q460" s="726"/>
      <c r="R460" s="726"/>
      <c r="S460" s="726"/>
      <c r="T460" s="726"/>
      <c r="U460" s="726"/>
      <c r="V460" s="726"/>
      <c r="W460" s="726"/>
      <c r="X460" s="726"/>
    </row>
    <row r="461" spans="16:24">
      <c r="P461" s="726"/>
      <c r="Q461" s="726"/>
      <c r="R461" s="726"/>
      <c r="S461" s="726"/>
      <c r="T461" s="726"/>
      <c r="U461" s="726"/>
      <c r="V461" s="726"/>
      <c r="W461" s="726"/>
      <c r="X461" s="726"/>
    </row>
    <row r="462" spans="16:24">
      <c r="P462" s="726"/>
      <c r="Q462" s="726"/>
      <c r="R462" s="726"/>
      <c r="S462" s="726"/>
      <c r="T462" s="726"/>
      <c r="U462" s="726"/>
      <c r="V462" s="726"/>
      <c r="W462" s="726"/>
      <c r="X462" s="726"/>
    </row>
    <row r="463" spans="16:24">
      <c r="P463" s="726"/>
      <c r="Q463" s="726"/>
      <c r="R463" s="726"/>
      <c r="S463" s="726"/>
      <c r="T463" s="726"/>
      <c r="U463" s="726"/>
      <c r="V463" s="726"/>
      <c r="W463" s="726"/>
      <c r="X463" s="726"/>
    </row>
    <row r="464" spans="16:24">
      <c r="P464" s="726"/>
      <c r="Q464" s="726"/>
      <c r="R464" s="726"/>
      <c r="S464" s="726"/>
      <c r="T464" s="726"/>
      <c r="U464" s="726"/>
      <c r="V464" s="726"/>
      <c r="W464" s="726"/>
      <c r="X464" s="726"/>
    </row>
    <row r="465" spans="16:24">
      <c r="P465" s="726"/>
      <c r="Q465" s="726"/>
      <c r="R465" s="726"/>
      <c r="S465" s="726"/>
      <c r="T465" s="726"/>
      <c r="U465" s="726"/>
      <c r="V465" s="726"/>
      <c r="W465" s="726"/>
      <c r="X465" s="726"/>
    </row>
    <row r="466" spans="16:24">
      <c r="P466" s="726"/>
      <c r="Q466" s="726"/>
      <c r="R466" s="726"/>
      <c r="S466" s="726"/>
      <c r="T466" s="726"/>
      <c r="U466" s="726"/>
      <c r="V466" s="726"/>
      <c r="W466" s="726"/>
      <c r="X466" s="726"/>
    </row>
    <row r="467" spans="16:24">
      <c r="P467" s="726"/>
      <c r="Q467" s="726"/>
      <c r="R467" s="726"/>
      <c r="S467" s="726"/>
      <c r="T467" s="726"/>
      <c r="U467" s="726"/>
      <c r="V467" s="726"/>
      <c r="W467" s="726"/>
      <c r="X467" s="726"/>
    </row>
    <row r="468" spans="16:24">
      <c r="P468" s="726"/>
      <c r="Q468" s="726"/>
      <c r="R468" s="726"/>
      <c r="S468" s="726"/>
      <c r="T468" s="726"/>
      <c r="U468" s="726"/>
      <c r="V468" s="726"/>
      <c r="W468" s="726"/>
      <c r="X468" s="726"/>
    </row>
    <row r="469" spans="16:24">
      <c r="P469" s="726"/>
      <c r="Q469" s="726"/>
      <c r="R469" s="726"/>
      <c r="S469" s="726"/>
      <c r="T469" s="726"/>
      <c r="U469" s="726"/>
      <c r="V469" s="726"/>
      <c r="W469" s="726"/>
      <c r="X469" s="726"/>
    </row>
    <row r="470" spans="16:24">
      <c r="P470" s="726"/>
      <c r="Q470" s="726"/>
      <c r="R470" s="726"/>
      <c r="S470" s="726"/>
      <c r="T470" s="726"/>
      <c r="U470" s="726"/>
      <c r="V470" s="726"/>
      <c r="W470" s="726"/>
      <c r="X470" s="726"/>
    </row>
    <row r="471" spans="16:24">
      <c r="P471" s="726"/>
      <c r="Q471" s="726"/>
      <c r="R471" s="726"/>
      <c r="S471" s="726"/>
      <c r="T471" s="726"/>
      <c r="U471" s="726"/>
      <c r="V471" s="726"/>
      <c r="W471" s="726"/>
      <c r="X471" s="726"/>
    </row>
    <row r="472" spans="16:24">
      <c r="P472" s="726"/>
      <c r="Q472" s="726"/>
      <c r="R472" s="726"/>
      <c r="S472" s="726"/>
      <c r="T472" s="726"/>
      <c r="U472" s="726"/>
      <c r="V472" s="726"/>
      <c r="W472" s="726"/>
      <c r="X472" s="726"/>
    </row>
    <row r="473" spans="16:24">
      <c r="P473" s="726"/>
      <c r="Q473" s="726"/>
      <c r="R473" s="726"/>
      <c r="S473" s="726"/>
      <c r="T473" s="726"/>
      <c r="U473" s="726"/>
      <c r="V473" s="726"/>
      <c r="W473" s="726"/>
      <c r="X473" s="726"/>
    </row>
    <row r="474" spans="16:24">
      <c r="P474" s="726"/>
      <c r="Q474" s="726"/>
      <c r="R474" s="726"/>
      <c r="S474" s="726"/>
      <c r="T474" s="726"/>
      <c r="U474" s="726"/>
      <c r="V474" s="726"/>
      <c r="W474" s="726"/>
      <c r="X474" s="726"/>
    </row>
    <row r="475" spans="16:24">
      <c r="P475" s="726"/>
      <c r="Q475" s="726"/>
      <c r="R475" s="726"/>
      <c r="S475" s="726"/>
      <c r="T475" s="726"/>
      <c r="U475" s="726"/>
      <c r="V475" s="726"/>
      <c r="W475" s="726"/>
      <c r="X475" s="726"/>
    </row>
    <row r="476" spans="16:24">
      <c r="P476" s="726"/>
      <c r="Q476" s="726"/>
      <c r="R476" s="726"/>
      <c r="S476" s="726"/>
      <c r="T476" s="726"/>
      <c r="U476" s="726"/>
      <c r="V476" s="726"/>
      <c r="W476" s="726"/>
      <c r="X476" s="726"/>
    </row>
    <row r="477" spans="16:24">
      <c r="P477" s="726"/>
      <c r="Q477" s="726"/>
      <c r="R477" s="726"/>
      <c r="S477" s="726"/>
      <c r="T477" s="726"/>
      <c r="U477" s="726"/>
      <c r="V477" s="726"/>
      <c r="W477" s="726"/>
      <c r="X477" s="726"/>
    </row>
    <row r="478" spans="16:24">
      <c r="P478" s="726"/>
      <c r="Q478" s="726"/>
      <c r="R478" s="726"/>
      <c r="S478" s="726"/>
      <c r="T478" s="726"/>
      <c r="U478" s="726"/>
      <c r="V478" s="726"/>
      <c r="W478" s="726"/>
      <c r="X478" s="726"/>
    </row>
    <row r="479" spans="16:24">
      <c r="P479" s="726"/>
      <c r="Q479" s="726"/>
      <c r="R479" s="726"/>
      <c r="S479" s="726"/>
      <c r="T479" s="726"/>
      <c r="U479" s="726"/>
      <c r="V479" s="726"/>
      <c r="W479" s="726"/>
      <c r="X479" s="726"/>
    </row>
    <row r="480" spans="16:24">
      <c r="P480" s="726"/>
      <c r="Q480" s="726"/>
      <c r="R480" s="726"/>
      <c r="S480" s="726"/>
      <c r="T480" s="726"/>
      <c r="U480" s="726"/>
      <c r="V480" s="726"/>
      <c r="W480" s="726"/>
      <c r="X480" s="726"/>
    </row>
    <row r="481" spans="16:24">
      <c r="P481" s="726"/>
      <c r="Q481" s="726"/>
      <c r="R481" s="726"/>
      <c r="S481" s="726"/>
      <c r="T481" s="726"/>
      <c r="U481" s="726"/>
      <c r="V481" s="726"/>
      <c r="W481" s="726"/>
      <c r="X481" s="726"/>
    </row>
    <row r="482" spans="16:24">
      <c r="P482" s="726"/>
      <c r="Q482" s="726"/>
      <c r="R482" s="726"/>
      <c r="S482" s="726"/>
      <c r="T482" s="726"/>
      <c r="U482" s="726"/>
      <c r="V482" s="726"/>
      <c r="W482" s="726"/>
      <c r="X482" s="726"/>
    </row>
    <row r="483" spans="16:24">
      <c r="P483" s="726"/>
      <c r="Q483" s="726"/>
      <c r="R483" s="726"/>
      <c r="S483" s="726"/>
      <c r="T483" s="726"/>
      <c r="U483" s="726"/>
      <c r="V483" s="726"/>
      <c r="W483" s="726"/>
      <c r="X483" s="726"/>
    </row>
    <row r="484" spans="16:24">
      <c r="P484" s="726"/>
      <c r="Q484" s="726"/>
      <c r="R484" s="726"/>
      <c r="S484" s="726"/>
      <c r="T484" s="726"/>
      <c r="U484" s="726"/>
      <c r="V484" s="726"/>
      <c r="W484" s="726"/>
      <c r="X484" s="726"/>
    </row>
    <row r="485" spans="16:24">
      <c r="P485" s="726"/>
      <c r="Q485" s="726"/>
      <c r="R485" s="726"/>
      <c r="S485" s="726"/>
      <c r="T485" s="726"/>
      <c r="U485" s="726"/>
      <c r="V485" s="726"/>
      <c r="W485" s="726"/>
      <c r="X485" s="726"/>
    </row>
    <row r="486" spans="16:24">
      <c r="P486" s="726"/>
      <c r="Q486" s="726"/>
      <c r="R486" s="726"/>
      <c r="S486" s="726"/>
      <c r="T486" s="726"/>
      <c r="U486" s="726"/>
      <c r="V486" s="726"/>
      <c r="W486" s="726"/>
      <c r="X486" s="726"/>
    </row>
    <row r="487" spans="16:24">
      <c r="P487" s="726"/>
      <c r="Q487" s="726"/>
      <c r="R487" s="726"/>
      <c r="S487" s="726"/>
      <c r="T487" s="726"/>
      <c r="U487" s="726"/>
      <c r="V487" s="726"/>
      <c r="W487" s="726"/>
      <c r="X487" s="726"/>
    </row>
    <row r="488" spans="16:24">
      <c r="P488" s="726"/>
      <c r="Q488" s="726"/>
      <c r="R488" s="726"/>
      <c r="S488" s="726"/>
      <c r="T488" s="726"/>
      <c r="U488" s="726"/>
      <c r="V488" s="726"/>
      <c r="W488" s="726"/>
      <c r="X488" s="726"/>
    </row>
    <row r="489" spans="16:24">
      <c r="P489" s="726"/>
      <c r="Q489" s="726"/>
      <c r="R489" s="726"/>
      <c r="S489" s="726"/>
      <c r="T489" s="726"/>
      <c r="U489" s="726"/>
      <c r="V489" s="726"/>
      <c r="W489" s="726"/>
      <c r="X489" s="726"/>
    </row>
    <row r="490" spans="16:24">
      <c r="P490" s="726"/>
      <c r="Q490" s="726"/>
      <c r="R490" s="726"/>
      <c r="S490" s="726"/>
      <c r="T490" s="726"/>
      <c r="U490" s="726"/>
      <c r="V490" s="726"/>
      <c r="W490" s="726"/>
      <c r="X490" s="726"/>
    </row>
    <row r="491" spans="16:24">
      <c r="P491" s="726"/>
      <c r="Q491" s="726"/>
      <c r="R491" s="726"/>
      <c r="S491" s="726"/>
      <c r="T491" s="726"/>
      <c r="U491" s="726"/>
      <c r="V491" s="726"/>
      <c r="W491" s="726"/>
      <c r="X491" s="726"/>
    </row>
    <row r="492" spans="16:24">
      <c r="P492" s="726"/>
      <c r="Q492" s="726"/>
      <c r="R492" s="726"/>
      <c r="S492" s="726"/>
      <c r="T492" s="726"/>
      <c r="U492" s="726"/>
      <c r="V492" s="726"/>
      <c r="W492" s="726"/>
      <c r="X492" s="726"/>
    </row>
    <row r="493" spans="16:24">
      <c r="P493" s="726"/>
      <c r="Q493" s="726"/>
      <c r="R493" s="726"/>
      <c r="S493" s="726"/>
      <c r="T493" s="726"/>
      <c r="U493" s="726"/>
      <c r="V493" s="726"/>
      <c r="W493" s="726"/>
      <c r="X493" s="726"/>
    </row>
    <row r="494" spans="16:24">
      <c r="P494" s="726"/>
      <c r="Q494" s="726"/>
      <c r="R494" s="726"/>
      <c r="S494" s="726"/>
      <c r="T494" s="726"/>
      <c r="U494" s="726"/>
      <c r="V494" s="726"/>
      <c r="W494" s="726"/>
      <c r="X494" s="726"/>
    </row>
    <row r="495" spans="16:24">
      <c r="P495" s="726"/>
      <c r="Q495" s="726"/>
      <c r="R495" s="726"/>
      <c r="S495" s="726"/>
      <c r="T495" s="726"/>
      <c r="U495" s="726"/>
      <c r="V495" s="726"/>
      <c r="W495" s="726"/>
      <c r="X495" s="726"/>
    </row>
    <row r="496" spans="16:24">
      <c r="P496" s="726"/>
      <c r="Q496" s="726"/>
      <c r="R496" s="726"/>
      <c r="S496" s="726"/>
      <c r="T496" s="726"/>
      <c r="U496" s="726"/>
      <c r="V496" s="726"/>
      <c r="W496" s="726"/>
      <c r="X496" s="726"/>
    </row>
    <row r="497" spans="16:24">
      <c r="P497" s="726"/>
      <c r="Q497" s="726"/>
      <c r="R497" s="726"/>
      <c r="S497" s="726"/>
      <c r="T497" s="726"/>
      <c r="U497" s="726"/>
      <c r="V497" s="726"/>
      <c r="W497" s="726"/>
      <c r="X497" s="726"/>
    </row>
    <row r="498" spans="16:24">
      <c r="P498" s="726"/>
      <c r="Q498" s="726"/>
      <c r="R498" s="726"/>
      <c r="S498" s="726"/>
      <c r="T498" s="726"/>
      <c r="U498" s="726"/>
      <c r="V498" s="726"/>
      <c r="W498" s="726"/>
      <c r="X498" s="726"/>
    </row>
    <row r="499" spans="16:24">
      <c r="P499" s="726"/>
      <c r="Q499" s="726"/>
      <c r="R499" s="726"/>
      <c r="S499" s="726"/>
      <c r="T499" s="726"/>
      <c r="U499" s="726"/>
      <c r="V499" s="726"/>
      <c r="W499" s="726"/>
      <c r="X499" s="726"/>
    </row>
    <row r="500" spans="16:24">
      <c r="P500" s="726"/>
      <c r="Q500" s="726"/>
      <c r="R500" s="726"/>
      <c r="S500" s="726"/>
      <c r="T500" s="726"/>
      <c r="U500" s="726"/>
      <c r="V500" s="726"/>
      <c r="W500" s="726"/>
      <c r="X500" s="726"/>
    </row>
    <row r="501" spans="16:24">
      <c r="P501" s="726"/>
      <c r="Q501" s="726"/>
      <c r="R501" s="726"/>
      <c r="S501" s="726"/>
      <c r="T501" s="726"/>
      <c r="U501" s="726"/>
      <c r="V501" s="726"/>
      <c r="W501" s="726"/>
      <c r="X501" s="726"/>
    </row>
    <row r="502" spans="16:24">
      <c r="P502" s="726"/>
      <c r="Q502" s="726"/>
      <c r="R502" s="726"/>
      <c r="S502" s="726"/>
      <c r="T502" s="726"/>
      <c r="U502" s="726"/>
      <c r="V502" s="726"/>
      <c r="W502" s="726"/>
      <c r="X502" s="726"/>
    </row>
    <row r="503" spans="16:24">
      <c r="P503" s="726"/>
      <c r="Q503" s="726"/>
      <c r="R503" s="726"/>
      <c r="S503" s="726"/>
      <c r="T503" s="726"/>
      <c r="U503" s="726"/>
      <c r="V503" s="726"/>
      <c r="W503" s="726"/>
      <c r="X503" s="726"/>
    </row>
    <row r="504" spans="16:24">
      <c r="P504" s="726"/>
      <c r="Q504" s="726"/>
      <c r="R504" s="726"/>
      <c r="S504" s="726"/>
      <c r="T504" s="726"/>
      <c r="U504" s="726"/>
      <c r="V504" s="726"/>
      <c r="W504" s="726"/>
      <c r="X504" s="726"/>
    </row>
    <row r="505" spans="16:24">
      <c r="P505" s="726"/>
      <c r="Q505" s="726"/>
      <c r="R505" s="726"/>
      <c r="S505" s="726"/>
      <c r="T505" s="726"/>
      <c r="U505" s="726"/>
      <c r="V505" s="726"/>
      <c r="W505" s="726"/>
      <c r="X505" s="726"/>
    </row>
    <row r="506" spans="16:24">
      <c r="P506" s="726"/>
      <c r="Q506" s="726"/>
      <c r="R506" s="726"/>
      <c r="S506" s="726"/>
      <c r="T506" s="726"/>
      <c r="U506" s="726"/>
      <c r="V506" s="726"/>
      <c r="W506" s="726"/>
      <c r="X506" s="726"/>
    </row>
    <row r="507" spans="16:24">
      <c r="P507" s="726"/>
      <c r="Q507" s="726"/>
      <c r="R507" s="726"/>
      <c r="S507" s="726"/>
      <c r="T507" s="726"/>
      <c r="U507" s="726"/>
      <c r="V507" s="726"/>
      <c r="W507" s="726"/>
      <c r="X507" s="726"/>
    </row>
    <row r="508" spans="16:24">
      <c r="P508" s="726"/>
      <c r="Q508" s="726"/>
      <c r="R508" s="726"/>
      <c r="S508" s="726"/>
      <c r="T508" s="726"/>
      <c r="U508" s="726"/>
      <c r="V508" s="726"/>
      <c r="W508" s="726"/>
      <c r="X508" s="726"/>
    </row>
    <row r="509" spans="16:24">
      <c r="P509" s="726"/>
      <c r="Q509" s="726"/>
      <c r="R509" s="726"/>
      <c r="S509" s="726"/>
      <c r="T509" s="726"/>
      <c r="U509" s="726"/>
      <c r="V509" s="726"/>
      <c r="W509" s="726"/>
      <c r="X509" s="726"/>
    </row>
    <row r="510" spans="16:24">
      <c r="P510" s="726"/>
      <c r="Q510" s="726"/>
      <c r="R510" s="726"/>
      <c r="S510" s="726"/>
      <c r="T510" s="726"/>
      <c r="U510" s="726"/>
      <c r="V510" s="726"/>
      <c r="W510" s="726"/>
      <c r="X510" s="726"/>
    </row>
    <row r="511" spans="16:24">
      <c r="P511" s="726"/>
      <c r="Q511" s="726"/>
      <c r="R511" s="726"/>
      <c r="S511" s="726"/>
      <c r="T511" s="726"/>
      <c r="U511" s="726"/>
      <c r="V511" s="726"/>
      <c r="W511" s="726"/>
      <c r="X511" s="726"/>
    </row>
    <row r="512" spans="16:24">
      <c r="P512" s="726"/>
      <c r="Q512" s="726"/>
      <c r="R512" s="726"/>
      <c r="S512" s="726"/>
      <c r="T512" s="726"/>
      <c r="U512" s="726"/>
      <c r="V512" s="726"/>
      <c r="W512" s="726"/>
      <c r="X512" s="726"/>
    </row>
    <row r="513" spans="16:24">
      <c r="P513" s="726"/>
      <c r="Q513" s="726"/>
      <c r="R513" s="726"/>
      <c r="S513" s="726"/>
      <c r="T513" s="726"/>
      <c r="U513" s="726"/>
      <c r="V513" s="726"/>
      <c r="W513" s="726"/>
      <c r="X513" s="726"/>
    </row>
    <row r="514" spans="16:24">
      <c r="P514" s="726"/>
      <c r="Q514" s="726"/>
      <c r="R514" s="726"/>
      <c r="S514" s="726"/>
      <c r="T514" s="726"/>
      <c r="U514" s="726"/>
      <c r="V514" s="726"/>
      <c r="W514" s="726"/>
      <c r="X514" s="726"/>
    </row>
    <row r="515" spans="16:24">
      <c r="P515" s="726"/>
      <c r="Q515" s="726"/>
      <c r="R515" s="726"/>
      <c r="S515" s="726"/>
      <c r="T515" s="726"/>
      <c r="U515" s="726"/>
      <c r="V515" s="726"/>
      <c r="W515" s="726"/>
      <c r="X515" s="726"/>
    </row>
    <row r="516" spans="16:24">
      <c r="P516" s="726"/>
      <c r="Q516" s="726"/>
      <c r="R516" s="726"/>
      <c r="S516" s="726"/>
      <c r="T516" s="726"/>
      <c r="U516" s="726"/>
      <c r="V516" s="726"/>
      <c r="W516" s="726"/>
      <c r="X516" s="726"/>
    </row>
    <row r="517" spans="16:24">
      <c r="P517" s="726"/>
      <c r="Q517" s="726"/>
      <c r="R517" s="726"/>
      <c r="S517" s="726"/>
      <c r="T517" s="726"/>
      <c r="U517" s="726"/>
      <c r="V517" s="726"/>
      <c r="W517" s="726"/>
      <c r="X517" s="726"/>
    </row>
    <row r="518" spans="16:24">
      <c r="P518" s="726"/>
      <c r="Q518" s="726"/>
      <c r="R518" s="726"/>
      <c r="S518" s="726"/>
      <c r="T518" s="726"/>
      <c r="U518" s="726"/>
      <c r="V518" s="726"/>
      <c r="W518" s="726"/>
      <c r="X518" s="726"/>
    </row>
    <row r="519" spans="16:24">
      <c r="P519" s="726"/>
      <c r="Q519" s="726"/>
      <c r="R519" s="726"/>
      <c r="S519" s="726"/>
      <c r="T519" s="726"/>
      <c r="U519" s="726"/>
      <c r="V519" s="726"/>
      <c r="W519" s="726"/>
      <c r="X519" s="726"/>
    </row>
    <row r="520" spans="16:24">
      <c r="P520" s="726"/>
      <c r="Q520" s="726"/>
      <c r="R520" s="726"/>
      <c r="S520" s="726"/>
      <c r="T520" s="726"/>
      <c r="U520" s="726"/>
      <c r="V520" s="726"/>
      <c r="W520" s="726"/>
      <c r="X520" s="726"/>
    </row>
    <row r="521" spans="16:24">
      <c r="P521" s="726"/>
      <c r="Q521" s="726"/>
      <c r="R521" s="726"/>
      <c r="S521" s="726"/>
      <c r="T521" s="726"/>
      <c r="U521" s="726"/>
      <c r="V521" s="726"/>
      <c r="W521" s="726"/>
      <c r="X521" s="726"/>
    </row>
    <row r="522" spans="16:24">
      <c r="P522" s="726"/>
      <c r="Q522" s="726"/>
      <c r="R522" s="726"/>
      <c r="S522" s="726"/>
      <c r="T522" s="726"/>
      <c r="U522" s="726"/>
      <c r="V522" s="726"/>
      <c r="W522" s="726"/>
      <c r="X522" s="726"/>
    </row>
    <row r="523" spans="16:24">
      <c r="P523" s="726"/>
      <c r="Q523" s="726"/>
      <c r="R523" s="726"/>
      <c r="S523" s="726"/>
      <c r="T523" s="726"/>
      <c r="U523" s="726"/>
      <c r="V523" s="726"/>
      <c r="W523" s="726"/>
      <c r="X523" s="726"/>
    </row>
    <row r="524" spans="16:24">
      <c r="P524" s="726"/>
      <c r="Q524" s="726"/>
      <c r="R524" s="726"/>
      <c r="S524" s="726"/>
      <c r="T524" s="726"/>
      <c r="U524" s="726"/>
      <c r="V524" s="726"/>
      <c r="W524" s="726"/>
      <c r="X524" s="726"/>
    </row>
    <row r="525" spans="16:24">
      <c r="P525" s="726"/>
      <c r="Q525" s="726"/>
      <c r="R525" s="726"/>
      <c r="S525" s="726"/>
      <c r="T525" s="726"/>
      <c r="U525" s="726"/>
      <c r="V525" s="726"/>
      <c r="W525" s="726"/>
      <c r="X525" s="726"/>
    </row>
    <row r="526" spans="16:24">
      <c r="P526" s="726"/>
      <c r="Q526" s="726"/>
      <c r="R526" s="726"/>
      <c r="S526" s="726"/>
      <c r="T526" s="726"/>
      <c r="U526" s="726"/>
      <c r="V526" s="726"/>
      <c r="W526" s="726"/>
      <c r="X526" s="726"/>
    </row>
    <row r="527" spans="16:24">
      <c r="P527" s="726"/>
      <c r="Q527" s="726"/>
      <c r="R527" s="726"/>
      <c r="S527" s="726"/>
      <c r="T527" s="726"/>
      <c r="U527" s="726"/>
      <c r="V527" s="726"/>
      <c r="W527" s="726"/>
      <c r="X527" s="726"/>
    </row>
    <row r="528" spans="16:24">
      <c r="P528" s="726"/>
      <c r="Q528" s="726"/>
      <c r="R528" s="726"/>
      <c r="S528" s="726"/>
      <c r="T528" s="726"/>
      <c r="U528" s="726"/>
      <c r="V528" s="726"/>
      <c r="W528" s="726"/>
      <c r="X528" s="726"/>
    </row>
    <row r="529" spans="16:24">
      <c r="P529" s="726"/>
      <c r="Q529" s="726"/>
      <c r="R529" s="726"/>
      <c r="S529" s="726"/>
      <c r="T529" s="726"/>
      <c r="U529" s="726"/>
      <c r="V529" s="726"/>
      <c r="W529" s="726"/>
      <c r="X529" s="726"/>
    </row>
    <row r="530" spans="16:24">
      <c r="P530" s="726"/>
      <c r="Q530" s="726"/>
      <c r="R530" s="726"/>
      <c r="S530" s="726"/>
      <c r="T530" s="726"/>
      <c r="U530" s="726"/>
      <c r="V530" s="726"/>
      <c r="W530" s="726"/>
      <c r="X530" s="726"/>
    </row>
    <row r="531" spans="16:24">
      <c r="P531" s="726"/>
      <c r="Q531" s="726"/>
      <c r="R531" s="726"/>
      <c r="S531" s="726"/>
      <c r="T531" s="726"/>
      <c r="U531" s="726"/>
      <c r="V531" s="726"/>
      <c r="W531" s="726"/>
      <c r="X531" s="726"/>
    </row>
    <row r="532" spans="16:24">
      <c r="P532" s="726"/>
      <c r="Q532" s="726"/>
      <c r="R532" s="726"/>
      <c r="S532" s="726"/>
      <c r="T532" s="726"/>
      <c r="U532" s="726"/>
      <c r="V532" s="726"/>
      <c r="W532" s="726"/>
      <c r="X532" s="726"/>
    </row>
    <row r="533" spans="16:24">
      <c r="P533" s="726"/>
      <c r="Q533" s="726"/>
      <c r="R533" s="726"/>
      <c r="S533" s="726"/>
      <c r="T533" s="726"/>
      <c r="U533" s="726"/>
      <c r="V533" s="726"/>
      <c r="W533" s="726"/>
      <c r="X533" s="726"/>
    </row>
    <row r="534" spans="16:24">
      <c r="P534" s="726"/>
      <c r="Q534" s="726"/>
      <c r="R534" s="726"/>
      <c r="S534" s="726"/>
      <c r="T534" s="726"/>
      <c r="U534" s="726"/>
      <c r="V534" s="726"/>
      <c r="W534" s="726"/>
      <c r="X534" s="726"/>
    </row>
    <row r="535" spans="16:24">
      <c r="P535" s="726"/>
      <c r="Q535" s="726"/>
      <c r="R535" s="726"/>
      <c r="S535" s="726"/>
      <c r="T535" s="726"/>
      <c r="U535" s="726"/>
      <c r="V535" s="726"/>
      <c r="W535" s="726"/>
      <c r="X535" s="726"/>
    </row>
    <row r="536" spans="16:24">
      <c r="P536" s="726"/>
      <c r="Q536" s="726"/>
      <c r="R536" s="726"/>
      <c r="S536" s="726"/>
      <c r="T536" s="726"/>
      <c r="U536" s="726"/>
      <c r="V536" s="726"/>
      <c r="W536" s="726"/>
      <c r="X536" s="726"/>
    </row>
    <row r="537" spans="16:24">
      <c r="P537" s="726"/>
      <c r="Q537" s="726"/>
      <c r="R537" s="726"/>
      <c r="S537" s="726"/>
      <c r="T537" s="726"/>
      <c r="U537" s="726"/>
      <c r="V537" s="726"/>
      <c r="W537" s="726"/>
      <c r="X537" s="726"/>
    </row>
    <row r="538" spans="16:24">
      <c r="P538" s="726"/>
      <c r="Q538" s="726"/>
      <c r="R538" s="726"/>
      <c r="S538" s="726"/>
      <c r="T538" s="726"/>
      <c r="U538" s="726"/>
      <c r="V538" s="726"/>
      <c r="W538" s="726"/>
      <c r="X538" s="726"/>
    </row>
    <row r="539" spans="16:24">
      <c r="P539" s="726"/>
      <c r="Q539" s="726"/>
      <c r="R539" s="726"/>
      <c r="S539" s="726"/>
      <c r="T539" s="726"/>
      <c r="U539" s="726"/>
      <c r="V539" s="726"/>
      <c r="W539" s="726"/>
      <c r="X539" s="726"/>
    </row>
    <row r="540" spans="16:24">
      <c r="P540" s="726"/>
      <c r="Q540" s="726"/>
      <c r="R540" s="726"/>
      <c r="S540" s="726"/>
      <c r="T540" s="726"/>
      <c r="U540" s="726"/>
      <c r="V540" s="726"/>
      <c r="W540" s="726"/>
      <c r="X540" s="726"/>
    </row>
    <row r="541" spans="16:24">
      <c r="P541" s="726"/>
      <c r="Q541" s="726"/>
      <c r="R541" s="726"/>
      <c r="S541" s="726"/>
      <c r="T541" s="726"/>
      <c r="U541" s="726"/>
      <c r="V541" s="726"/>
      <c r="W541" s="726"/>
      <c r="X541" s="726"/>
    </row>
    <row r="542" spans="16:24">
      <c r="P542" s="726"/>
      <c r="Q542" s="726"/>
      <c r="R542" s="726"/>
      <c r="S542" s="726"/>
      <c r="T542" s="726"/>
      <c r="U542" s="726"/>
      <c r="V542" s="726"/>
      <c r="W542" s="726"/>
      <c r="X542" s="726"/>
    </row>
    <row r="543" spans="16:24">
      <c r="P543" s="726"/>
      <c r="Q543" s="726"/>
      <c r="R543" s="726"/>
      <c r="S543" s="726"/>
      <c r="T543" s="726"/>
      <c r="U543" s="726"/>
      <c r="V543" s="726"/>
      <c r="W543" s="726"/>
      <c r="X543" s="726"/>
    </row>
    <row r="544" spans="16:24">
      <c r="P544" s="726"/>
      <c r="Q544" s="726"/>
      <c r="R544" s="726"/>
      <c r="S544" s="726"/>
      <c r="T544" s="726"/>
      <c r="U544" s="726"/>
      <c r="V544" s="726"/>
      <c r="W544" s="726"/>
      <c r="X544" s="726"/>
    </row>
    <row r="545" spans="16:24">
      <c r="P545" s="726"/>
      <c r="Q545" s="726"/>
      <c r="R545" s="726"/>
      <c r="S545" s="726"/>
      <c r="T545" s="726"/>
      <c r="U545" s="726"/>
      <c r="V545" s="726"/>
      <c r="W545" s="726"/>
      <c r="X545" s="726"/>
    </row>
    <row r="546" spans="16:24">
      <c r="P546" s="726"/>
      <c r="Q546" s="726"/>
      <c r="R546" s="726"/>
      <c r="S546" s="726"/>
      <c r="T546" s="726"/>
      <c r="U546" s="726"/>
      <c r="V546" s="726"/>
      <c r="W546" s="726"/>
      <c r="X546" s="726"/>
    </row>
    <row r="547" spans="16:24">
      <c r="P547" s="726"/>
      <c r="Q547" s="726"/>
      <c r="R547" s="726"/>
      <c r="S547" s="726"/>
      <c r="T547" s="726"/>
      <c r="U547" s="726"/>
      <c r="V547" s="726"/>
      <c r="W547" s="726"/>
      <c r="X547" s="726"/>
    </row>
    <row r="548" spans="16:24">
      <c r="P548" s="726"/>
      <c r="Q548" s="726"/>
      <c r="R548" s="726"/>
      <c r="S548" s="726"/>
      <c r="T548" s="726"/>
      <c r="U548" s="726"/>
      <c r="V548" s="726"/>
      <c r="W548" s="726"/>
      <c r="X548" s="726"/>
    </row>
    <row r="549" spans="16:24">
      <c r="P549" s="726"/>
      <c r="Q549" s="726"/>
      <c r="R549" s="726"/>
      <c r="S549" s="726"/>
      <c r="T549" s="726"/>
      <c r="U549" s="726"/>
      <c r="V549" s="726"/>
      <c r="W549" s="726"/>
      <c r="X549" s="726"/>
    </row>
    <row r="550" spans="16:24">
      <c r="P550" s="726"/>
      <c r="Q550" s="726"/>
      <c r="R550" s="726"/>
      <c r="S550" s="726"/>
      <c r="T550" s="726"/>
      <c r="U550" s="726"/>
      <c r="V550" s="726"/>
      <c r="W550" s="726"/>
      <c r="X550" s="726"/>
    </row>
    <row r="551" spans="16:24">
      <c r="P551" s="726"/>
      <c r="Q551" s="726"/>
      <c r="R551" s="726"/>
      <c r="S551" s="726"/>
      <c r="T551" s="726"/>
      <c r="U551" s="726"/>
      <c r="V551" s="726"/>
      <c r="W551" s="726"/>
      <c r="X551" s="726"/>
    </row>
    <row r="552" spans="16:24">
      <c r="P552" s="726"/>
      <c r="Q552" s="726"/>
      <c r="R552" s="726"/>
      <c r="S552" s="726"/>
      <c r="T552" s="726"/>
      <c r="U552" s="726"/>
      <c r="V552" s="726"/>
      <c r="W552" s="726"/>
      <c r="X552" s="726"/>
    </row>
    <row r="553" spans="16:24">
      <c r="P553" s="726"/>
      <c r="Q553" s="726"/>
      <c r="R553" s="726"/>
      <c r="S553" s="726"/>
      <c r="T553" s="726"/>
      <c r="U553" s="726"/>
      <c r="V553" s="726"/>
      <c r="W553" s="726"/>
      <c r="X553" s="726"/>
    </row>
    <row r="554" spans="16:24">
      <c r="P554" s="726"/>
      <c r="Q554" s="726"/>
      <c r="R554" s="726"/>
      <c r="S554" s="726"/>
      <c r="T554" s="726"/>
      <c r="U554" s="726"/>
      <c r="V554" s="726"/>
      <c r="W554" s="726"/>
      <c r="X554" s="726"/>
    </row>
    <row r="555" spans="16:24">
      <c r="P555" s="726"/>
      <c r="Q555" s="726"/>
      <c r="R555" s="726"/>
      <c r="S555" s="726"/>
      <c r="T555" s="726"/>
      <c r="U555" s="726"/>
      <c r="V555" s="726"/>
      <c r="W555" s="726"/>
      <c r="X555" s="726"/>
    </row>
    <row r="556" spans="16:24">
      <c r="P556" s="726"/>
      <c r="Q556" s="726"/>
      <c r="R556" s="726"/>
      <c r="S556" s="726"/>
      <c r="T556" s="726"/>
      <c r="U556" s="726"/>
      <c r="V556" s="726"/>
      <c r="W556" s="726"/>
      <c r="X556" s="726"/>
    </row>
    <row r="557" spans="16:24">
      <c r="P557" s="726"/>
      <c r="Q557" s="726"/>
      <c r="R557" s="726"/>
      <c r="S557" s="726"/>
      <c r="T557" s="726"/>
      <c r="U557" s="726"/>
      <c r="V557" s="726"/>
      <c r="W557" s="726"/>
      <c r="X557" s="726"/>
    </row>
    <row r="558" spans="16:24">
      <c r="P558" s="726"/>
      <c r="Q558" s="726"/>
      <c r="R558" s="726"/>
      <c r="S558" s="726"/>
      <c r="T558" s="726"/>
      <c r="U558" s="726"/>
      <c r="V558" s="726"/>
      <c r="W558" s="726"/>
      <c r="X558" s="726"/>
    </row>
    <row r="559" spans="16:24">
      <c r="P559" s="726"/>
      <c r="Q559" s="726"/>
      <c r="R559" s="726"/>
      <c r="S559" s="726"/>
      <c r="T559" s="726"/>
      <c r="U559" s="726"/>
      <c r="V559" s="726"/>
      <c r="W559" s="726"/>
      <c r="X559" s="726"/>
    </row>
    <row r="560" spans="16:24">
      <c r="P560" s="726"/>
      <c r="Q560" s="726"/>
      <c r="R560" s="726"/>
      <c r="S560" s="726"/>
      <c r="T560" s="726"/>
      <c r="U560" s="726"/>
      <c r="V560" s="726"/>
      <c r="W560" s="726"/>
      <c r="X560" s="726"/>
    </row>
    <row r="561" spans="16:24">
      <c r="P561" s="726"/>
      <c r="Q561" s="726"/>
      <c r="R561" s="726"/>
      <c r="S561" s="726"/>
      <c r="T561" s="726"/>
      <c r="U561" s="726"/>
      <c r="V561" s="726"/>
      <c r="W561" s="726"/>
      <c r="X561" s="726"/>
    </row>
    <row r="562" spans="16:24">
      <c r="P562" s="726"/>
      <c r="Q562" s="726"/>
      <c r="R562" s="726"/>
      <c r="S562" s="726"/>
      <c r="T562" s="726"/>
      <c r="U562" s="726"/>
      <c r="V562" s="726"/>
      <c r="W562" s="726"/>
      <c r="X562" s="726"/>
    </row>
    <row r="563" spans="16:24">
      <c r="P563" s="726"/>
      <c r="Q563" s="726"/>
      <c r="R563" s="726"/>
      <c r="S563" s="726"/>
      <c r="T563" s="726"/>
      <c r="U563" s="726"/>
      <c r="V563" s="726"/>
      <c r="W563" s="726"/>
      <c r="X563" s="726"/>
    </row>
    <row r="564" spans="16:24">
      <c r="P564" s="726"/>
      <c r="Q564" s="726"/>
      <c r="R564" s="726"/>
      <c r="S564" s="726"/>
      <c r="T564" s="726"/>
      <c r="U564" s="726"/>
      <c r="V564" s="726"/>
      <c r="W564" s="726"/>
      <c r="X564" s="726"/>
    </row>
    <row r="565" spans="16:24">
      <c r="P565" s="726"/>
      <c r="Q565" s="726"/>
      <c r="R565" s="726"/>
      <c r="S565" s="726"/>
      <c r="T565" s="726"/>
      <c r="U565" s="726"/>
      <c r="V565" s="726"/>
      <c r="W565" s="726"/>
      <c r="X565" s="726"/>
    </row>
    <row r="566" spans="16:24">
      <c r="P566" s="726"/>
      <c r="Q566" s="726"/>
      <c r="R566" s="726"/>
      <c r="S566" s="726"/>
      <c r="T566" s="726"/>
      <c r="U566" s="726"/>
      <c r="V566" s="726"/>
      <c r="W566" s="726"/>
      <c r="X566" s="726"/>
    </row>
    <row r="567" spans="16:24">
      <c r="P567" s="726"/>
      <c r="Q567" s="726"/>
      <c r="R567" s="726"/>
      <c r="S567" s="726"/>
      <c r="T567" s="726"/>
      <c r="U567" s="726"/>
      <c r="V567" s="726"/>
      <c r="W567" s="726"/>
      <c r="X567" s="726"/>
    </row>
    <row r="568" spans="16:24">
      <c r="P568" s="726"/>
      <c r="Q568" s="726"/>
      <c r="R568" s="726"/>
      <c r="S568" s="726"/>
      <c r="T568" s="726"/>
      <c r="U568" s="726"/>
      <c r="V568" s="726"/>
      <c r="W568" s="726"/>
      <c r="X568" s="726"/>
    </row>
    <row r="569" spans="16:24">
      <c r="P569" s="726"/>
      <c r="Q569" s="726"/>
      <c r="R569" s="726"/>
      <c r="S569" s="726"/>
      <c r="T569" s="726"/>
      <c r="U569" s="726"/>
      <c r="V569" s="726"/>
      <c r="W569" s="726"/>
      <c r="X569" s="726"/>
    </row>
    <row r="570" spans="16:24">
      <c r="P570" s="726"/>
      <c r="Q570" s="726"/>
      <c r="R570" s="726"/>
      <c r="S570" s="726"/>
      <c r="T570" s="726"/>
      <c r="U570" s="726"/>
      <c r="V570" s="726"/>
      <c r="W570" s="726"/>
      <c r="X570" s="726"/>
    </row>
    <row r="571" spans="16:24">
      <c r="P571" s="726"/>
      <c r="Q571" s="726"/>
      <c r="R571" s="726"/>
      <c r="S571" s="726"/>
      <c r="T571" s="726"/>
      <c r="U571" s="726"/>
      <c r="V571" s="726"/>
      <c r="W571" s="726"/>
      <c r="X571" s="726"/>
    </row>
    <row r="572" spans="16:24">
      <c r="P572" s="726"/>
      <c r="Q572" s="726"/>
      <c r="R572" s="726"/>
      <c r="S572" s="726"/>
      <c r="T572" s="726"/>
      <c r="U572" s="726"/>
      <c r="V572" s="726"/>
      <c r="W572" s="726"/>
      <c r="X572" s="726"/>
    </row>
    <row r="573" spans="16:24">
      <c r="P573" s="726"/>
      <c r="Q573" s="726"/>
      <c r="R573" s="726"/>
      <c r="S573" s="726"/>
      <c r="T573" s="726"/>
      <c r="U573" s="726"/>
      <c r="V573" s="726"/>
      <c r="W573" s="726"/>
      <c r="X573" s="726"/>
    </row>
    <row r="574" spans="16:24">
      <c r="P574" s="726"/>
      <c r="Q574" s="726"/>
      <c r="R574" s="726"/>
      <c r="S574" s="726"/>
      <c r="T574" s="726"/>
      <c r="U574" s="726"/>
      <c r="V574" s="726"/>
      <c r="W574" s="726"/>
      <c r="X574" s="726"/>
    </row>
    <row r="575" spans="16:24">
      <c r="P575" s="726"/>
      <c r="Q575" s="726"/>
      <c r="R575" s="726"/>
      <c r="S575" s="726"/>
      <c r="T575" s="726"/>
      <c r="U575" s="726"/>
      <c r="V575" s="726"/>
      <c r="W575" s="726"/>
      <c r="X575" s="726"/>
    </row>
    <row r="576" spans="16:24">
      <c r="P576" s="726"/>
      <c r="Q576" s="726"/>
      <c r="R576" s="726"/>
      <c r="S576" s="726"/>
      <c r="T576" s="726"/>
      <c r="U576" s="726"/>
      <c r="V576" s="726"/>
      <c r="W576" s="726"/>
      <c r="X576" s="726"/>
    </row>
  </sheetData>
  <mergeCells count="276">
    <mergeCell ref="S10:T10"/>
    <mergeCell ref="V10:W10"/>
    <mergeCell ref="C9:D9"/>
    <mergeCell ref="F9:H9"/>
    <mergeCell ref="T5:X5"/>
    <mergeCell ref="H6:I6"/>
    <mergeCell ref="S7:T7"/>
    <mergeCell ref="U7:U8"/>
    <mergeCell ref="C8:G8"/>
    <mergeCell ref="S8:T8"/>
    <mergeCell ref="S12:T12"/>
    <mergeCell ref="V12:W12"/>
    <mergeCell ref="C11:D11"/>
    <mergeCell ref="F11:H11"/>
    <mergeCell ref="J11:K11"/>
    <mergeCell ref="M11:N11"/>
    <mergeCell ref="P11:Q11"/>
    <mergeCell ref="S11:T11"/>
    <mergeCell ref="J9:K9"/>
    <mergeCell ref="M9:N9"/>
    <mergeCell ref="P9:Q9"/>
    <mergeCell ref="S9:T9"/>
    <mergeCell ref="V11:W11"/>
    <mergeCell ref="C12:D12"/>
    <mergeCell ref="F12:H12"/>
    <mergeCell ref="J12:K12"/>
    <mergeCell ref="M12:N12"/>
    <mergeCell ref="P12:Q12"/>
    <mergeCell ref="V9:W9"/>
    <mergeCell ref="C10:D10"/>
    <mergeCell ref="F10:H10"/>
    <mergeCell ref="J10:K10"/>
    <mergeCell ref="M10:N10"/>
    <mergeCell ref="P10:Q10"/>
    <mergeCell ref="C17:D17"/>
    <mergeCell ref="F17:H17"/>
    <mergeCell ref="J17:K17"/>
    <mergeCell ref="M17:N17"/>
    <mergeCell ref="P17:Q17"/>
    <mergeCell ref="S17:T17"/>
    <mergeCell ref="V17:W17"/>
    <mergeCell ref="C13:D13"/>
    <mergeCell ref="F13:H13"/>
    <mergeCell ref="J13:K13"/>
    <mergeCell ref="M13:N13"/>
    <mergeCell ref="P13:Q13"/>
    <mergeCell ref="S13:T13"/>
    <mergeCell ref="V13:W13"/>
    <mergeCell ref="C14:D15"/>
    <mergeCell ref="F14:H14"/>
    <mergeCell ref="J14:K14"/>
    <mergeCell ref="M14:N14"/>
    <mergeCell ref="P14:Q14"/>
    <mergeCell ref="S14:T14"/>
    <mergeCell ref="V14:W14"/>
    <mergeCell ref="F15:H15"/>
    <mergeCell ref="J15:K15"/>
    <mergeCell ref="M15:N15"/>
    <mergeCell ref="P15:Q15"/>
    <mergeCell ref="S15:T15"/>
    <mergeCell ref="V15:W15"/>
    <mergeCell ref="C16:D16"/>
    <mergeCell ref="F16:H16"/>
    <mergeCell ref="J16:K16"/>
    <mergeCell ref="M16:N16"/>
    <mergeCell ref="P16:Q16"/>
    <mergeCell ref="S16:T16"/>
    <mergeCell ref="V16:W16"/>
    <mergeCell ref="J18:K18"/>
    <mergeCell ref="M18:N18"/>
    <mergeCell ref="P18:Q18"/>
    <mergeCell ref="S18:T18"/>
    <mergeCell ref="V20:W20"/>
    <mergeCell ref="T23:X23"/>
    <mergeCell ref="V18:W18"/>
    <mergeCell ref="C19:D19"/>
    <mergeCell ref="F19:H19"/>
    <mergeCell ref="J19:K19"/>
    <mergeCell ref="M19:N19"/>
    <mergeCell ref="P19:Q19"/>
    <mergeCell ref="S19:T19"/>
    <mergeCell ref="V19:W19"/>
    <mergeCell ref="C18:D18"/>
    <mergeCell ref="F18:H18"/>
    <mergeCell ref="H24:I24"/>
    <mergeCell ref="S25:T25"/>
    <mergeCell ref="U25:U26"/>
    <mergeCell ref="S26:T26"/>
    <mergeCell ref="C20:D20"/>
    <mergeCell ref="F20:H20"/>
    <mergeCell ref="J20:K20"/>
    <mergeCell ref="M20:N20"/>
    <mergeCell ref="P20:Q20"/>
    <mergeCell ref="S20:T20"/>
    <mergeCell ref="D27:H27"/>
    <mergeCell ref="J27:K27"/>
    <mergeCell ref="M27:N27"/>
    <mergeCell ref="P27:Q27"/>
    <mergeCell ref="S27:T27"/>
    <mergeCell ref="V27:W27"/>
    <mergeCell ref="D28:H28"/>
    <mergeCell ref="J28:K28"/>
    <mergeCell ref="M28:N28"/>
    <mergeCell ref="P28:Q28"/>
    <mergeCell ref="S28:T28"/>
    <mergeCell ref="V28:W28"/>
    <mergeCell ref="D29:H29"/>
    <mergeCell ref="J29:K29"/>
    <mergeCell ref="M29:N29"/>
    <mergeCell ref="P29:Q29"/>
    <mergeCell ref="S29:T29"/>
    <mergeCell ref="V29:W29"/>
    <mergeCell ref="D30:H30"/>
    <mergeCell ref="J30:K30"/>
    <mergeCell ref="M30:N30"/>
    <mergeCell ref="P30:Q30"/>
    <mergeCell ref="S30:T30"/>
    <mergeCell ref="V30:W30"/>
    <mergeCell ref="D31:H31"/>
    <mergeCell ref="J31:K31"/>
    <mergeCell ref="M31:N31"/>
    <mergeCell ref="P31:Q31"/>
    <mergeCell ref="S31:T31"/>
    <mergeCell ref="V31:W31"/>
    <mergeCell ref="D32:H32"/>
    <mergeCell ref="J32:K32"/>
    <mergeCell ref="M32:N32"/>
    <mergeCell ref="P32:Q32"/>
    <mergeCell ref="S32:T32"/>
    <mergeCell ref="V32:W32"/>
    <mergeCell ref="T46:X46"/>
    <mergeCell ref="C47:N47"/>
    <mergeCell ref="O47:S47"/>
    <mergeCell ref="T47:X47"/>
    <mergeCell ref="D33:H33"/>
    <mergeCell ref="J33:K33"/>
    <mergeCell ref="M33:N33"/>
    <mergeCell ref="P33:Q33"/>
    <mergeCell ref="S33:T33"/>
    <mergeCell ref="V33:W33"/>
    <mergeCell ref="D34:H34"/>
    <mergeCell ref="J34:K34"/>
    <mergeCell ref="M34:N34"/>
    <mergeCell ref="P34:Q34"/>
    <mergeCell ref="S34:T34"/>
    <mergeCell ref="V34:W34"/>
    <mergeCell ref="T37:X37"/>
    <mergeCell ref="H38:I38"/>
    <mergeCell ref="D41:H41"/>
    <mergeCell ref="J41:L41"/>
    <mergeCell ref="M41:O41"/>
    <mergeCell ref="S41:U41"/>
    <mergeCell ref="D42:H42"/>
    <mergeCell ref="J42:L42"/>
    <mergeCell ref="M42:O42"/>
    <mergeCell ref="S42:U42"/>
    <mergeCell ref="H56:N56"/>
    <mergeCell ref="P56:R56"/>
    <mergeCell ref="U56:W56"/>
    <mergeCell ref="C48:D64"/>
    <mergeCell ref="E48:N48"/>
    <mergeCell ref="P48:R48"/>
    <mergeCell ref="U48:W48"/>
    <mergeCell ref="E49:F49"/>
    <mergeCell ref="H49:N49"/>
    <mergeCell ref="P49:R49"/>
    <mergeCell ref="U49:W49"/>
    <mergeCell ref="E50:F58"/>
    <mergeCell ref="H50:N50"/>
    <mergeCell ref="P50:R50"/>
    <mergeCell ref="U50:W50"/>
    <mergeCell ref="H51:N51"/>
    <mergeCell ref="P51:R51"/>
    <mergeCell ref="U51:W51"/>
    <mergeCell ref="H52:N52"/>
    <mergeCell ref="P52:R52"/>
    <mergeCell ref="U52:W52"/>
    <mergeCell ref="H53:N53"/>
    <mergeCell ref="P53:R53"/>
    <mergeCell ref="U53:W53"/>
    <mergeCell ref="H54:N54"/>
    <mergeCell ref="P54:R54"/>
    <mergeCell ref="U54:W54"/>
    <mergeCell ref="H55:N55"/>
    <mergeCell ref="P55:R55"/>
    <mergeCell ref="U55:W55"/>
    <mergeCell ref="E60:F63"/>
    <mergeCell ref="H60:N60"/>
    <mergeCell ref="P60:R60"/>
    <mergeCell ref="U60:W60"/>
    <mergeCell ref="H61:N61"/>
    <mergeCell ref="P61:R61"/>
    <mergeCell ref="U61:W61"/>
    <mergeCell ref="H62:N62"/>
    <mergeCell ref="P62:R62"/>
    <mergeCell ref="U62:W62"/>
    <mergeCell ref="H63:N63"/>
    <mergeCell ref="P63:R63"/>
    <mergeCell ref="U63:W63"/>
    <mergeCell ref="H59:N59"/>
    <mergeCell ref="P59:R59"/>
    <mergeCell ref="U59:W59"/>
    <mergeCell ref="H57:N57"/>
    <mergeCell ref="P57:R57"/>
    <mergeCell ref="U57:W57"/>
    <mergeCell ref="H58:N58"/>
    <mergeCell ref="P58:R58"/>
    <mergeCell ref="U58:W58"/>
    <mergeCell ref="E64:N64"/>
    <mergeCell ref="P64:R64"/>
    <mergeCell ref="U64:W64"/>
    <mergeCell ref="E65:N65"/>
    <mergeCell ref="P65:R65"/>
    <mergeCell ref="U65:W65"/>
    <mergeCell ref="E66:F66"/>
    <mergeCell ref="H66:N66"/>
    <mergeCell ref="P66:R66"/>
    <mergeCell ref="U66:W66"/>
    <mergeCell ref="E67:F77"/>
    <mergeCell ref="H67:N67"/>
    <mergeCell ref="P67:R67"/>
    <mergeCell ref="U67:W67"/>
    <mergeCell ref="H68:N68"/>
    <mergeCell ref="P68:R68"/>
    <mergeCell ref="U68:W68"/>
    <mergeCell ref="H69:L69"/>
    <mergeCell ref="P69:R69"/>
    <mergeCell ref="H77:N77"/>
    <mergeCell ref="P77:R77"/>
    <mergeCell ref="U77:W77"/>
    <mergeCell ref="U69:W69"/>
    <mergeCell ref="H70:L70"/>
    <mergeCell ref="P70:R70"/>
    <mergeCell ref="U70:W70"/>
    <mergeCell ref="H71:N71"/>
    <mergeCell ref="P71:R71"/>
    <mergeCell ref="U71:W71"/>
    <mergeCell ref="H72:N72"/>
    <mergeCell ref="P72:R72"/>
    <mergeCell ref="U72:W72"/>
    <mergeCell ref="H73:N73"/>
    <mergeCell ref="P73:R73"/>
    <mergeCell ref="U73:W73"/>
    <mergeCell ref="H74:N74"/>
    <mergeCell ref="P74:R74"/>
    <mergeCell ref="U74:W74"/>
    <mergeCell ref="H75:N75"/>
    <mergeCell ref="P75:R75"/>
    <mergeCell ref="U75:W75"/>
    <mergeCell ref="H76:N76"/>
    <mergeCell ref="P76:R76"/>
    <mergeCell ref="U76:W76"/>
    <mergeCell ref="H86:X86"/>
    <mergeCell ref="E83:N83"/>
    <mergeCell ref="P83:R83"/>
    <mergeCell ref="U83:W83"/>
    <mergeCell ref="C84:N84"/>
    <mergeCell ref="P84:R84"/>
    <mergeCell ref="U84:W84"/>
    <mergeCell ref="H78:N78"/>
    <mergeCell ref="P78:R78"/>
    <mergeCell ref="U78:W78"/>
    <mergeCell ref="E79:F82"/>
    <mergeCell ref="H79:N79"/>
    <mergeCell ref="P79:R79"/>
    <mergeCell ref="U79:W79"/>
    <mergeCell ref="H80:N80"/>
    <mergeCell ref="P80:R80"/>
    <mergeCell ref="U80:W80"/>
    <mergeCell ref="H81:N81"/>
    <mergeCell ref="P81:R81"/>
    <mergeCell ref="U81:W81"/>
    <mergeCell ref="H82:N82"/>
    <mergeCell ref="P82:R82"/>
    <mergeCell ref="U82:W82"/>
    <mergeCell ref="C65:D83"/>
  </mergeCells>
  <phoneticPr fontId="1"/>
  <printOptions horizontalCentered="1"/>
  <pageMargins left="0.43307086614173229" right="0.39370078740157483" top="0.43307086614173229" bottom="1.0236220472440944" header="0.39370078740157483" footer="0.39370078740157483"/>
  <pageSetup paperSize="9" scale="87" firstPageNumber="34" orientation="portrait" useFirstPageNumber="1" r:id="rId1"/>
  <headerFooter alignWithMargins="0"/>
  <rowBreaks count="1" manualBreakCount="1">
    <brk id="42" min="1" max="2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17A5D-65FF-4F4F-80E9-9FCC42C4C198}">
  <dimension ref="A1:H100"/>
  <sheetViews>
    <sheetView view="pageBreakPreview" zoomScaleNormal="100" zoomScaleSheetLayoutView="100" workbookViewId="0">
      <selection activeCell="L21" sqref="L21"/>
    </sheetView>
  </sheetViews>
  <sheetFormatPr defaultColWidth="9" defaultRowHeight="13.2"/>
  <cols>
    <col min="1" max="1" width="2.109375" style="727" customWidth="1"/>
    <col min="2" max="2" width="20.109375" style="728" customWidth="1"/>
    <col min="3" max="3" width="2.109375" style="728" customWidth="1"/>
    <col min="4" max="4" width="21.6640625" style="728" customWidth="1"/>
    <col min="5" max="5" width="21.6640625" style="729" customWidth="1"/>
    <col min="6" max="6" width="16.6640625" style="728" customWidth="1"/>
    <col min="7" max="7" width="9" style="727"/>
    <col min="8" max="8" width="9.44140625" style="727" bestFit="1" customWidth="1"/>
    <col min="9" max="16384" width="9" style="727"/>
  </cols>
  <sheetData>
    <row r="1" spans="1:8" ht="16.5" customHeight="1">
      <c r="A1" s="727" t="s">
        <v>642</v>
      </c>
    </row>
    <row r="2" spans="1:8" ht="16.5" customHeight="1" thickBot="1">
      <c r="B2" s="730"/>
      <c r="C2" s="730"/>
      <c r="D2" s="731"/>
      <c r="E2" s="732"/>
      <c r="F2" s="733" t="s">
        <v>1</v>
      </c>
      <c r="G2" s="733"/>
      <c r="H2" s="733"/>
    </row>
    <row r="3" spans="1:8" s="738" customFormat="1" ht="16.5" customHeight="1">
      <c r="A3" s="734"/>
      <c r="B3" s="735" t="s">
        <v>3</v>
      </c>
      <c r="C3" s="736"/>
      <c r="D3" s="831" t="s">
        <v>643</v>
      </c>
      <c r="E3" s="831" t="s">
        <v>1058</v>
      </c>
      <c r="F3" s="737" t="s">
        <v>644</v>
      </c>
    </row>
    <row r="4" spans="1:8" s="738" customFormat="1" ht="16.5" customHeight="1">
      <c r="A4" s="739"/>
      <c r="B4" s="740" t="s">
        <v>5</v>
      </c>
      <c r="C4" s="741"/>
      <c r="D4" s="76">
        <v>5795</v>
      </c>
      <c r="E4" s="76">
        <v>5865</v>
      </c>
      <c r="F4" s="742">
        <f t="shared" ref="F4:F47" si="0">E4-D4</f>
        <v>70</v>
      </c>
      <c r="G4" s="743"/>
      <c r="H4" s="744"/>
    </row>
    <row r="5" spans="1:8" s="738" customFormat="1" ht="16.5" customHeight="1">
      <c r="A5" s="739"/>
      <c r="B5" s="740" t="s">
        <v>11</v>
      </c>
      <c r="C5" s="741"/>
      <c r="D5" s="76">
        <v>760</v>
      </c>
      <c r="E5" s="76">
        <v>766</v>
      </c>
      <c r="F5" s="742">
        <f t="shared" si="0"/>
        <v>6</v>
      </c>
      <c r="G5" s="743"/>
      <c r="H5" s="744"/>
    </row>
    <row r="6" spans="1:8" s="738" customFormat="1" ht="16.5" customHeight="1">
      <c r="A6" s="739"/>
      <c r="B6" s="740" t="s">
        <v>31</v>
      </c>
      <c r="C6" s="741"/>
      <c r="D6" s="76">
        <v>318</v>
      </c>
      <c r="E6" s="76">
        <v>321</v>
      </c>
      <c r="F6" s="742">
        <f t="shared" si="0"/>
        <v>3</v>
      </c>
      <c r="G6" s="743"/>
      <c r="H6" s="744"/>
    </row>
    <row r="7" spans="1:8" s="738" customFormat="1" ht="16.5" customHeight="1">
      <c r="A7" s="739"/>
      <c r="B7" s="740" t="s">
        <v>34</v>
      </c>
      <c r="C7" s="741"/>
      <c r="D7" s="76">
        <v>212</v>
      </c>
      <c r="E7" s="76">
        <v>217</v>
      </c>
      <c r="F7" s="742">
        <f t="shared" si="0"/>
        <v>5</v>
      </c>
      <c r="G7" s="743"/>
      <c r="H7" s="744"/>
    </row>
    <row r="8" spans="1:8" s="738" customFormat="1" ht="16.5" customHeight="1">
      <c r="A8" s="739"/>
      <c r="B8" s="740" t="s">
        <v>20</v>
      </c>
      <c r="C8" s="741"/>
      <c r="D8" s="76">
        <v>923</v>
      </c>
      <c r="E8" s="76">
        <v>935</v>
      </c>
      <c r="F8" s="742">
        <f t="shared" si="0"/>
        <v>12</v>
      </c>
      <c r="G8" s="743"/>
      <c r="H8" s="744"/>
    </row>
    <row r="9" spans="1:8" s="738" customFormat="1" ht="16.5" customHeight="1">
      <c r="A9" s="739"/>
      <c r="B9" s="740" t="s">
        <v>36</v>
      </c>
      <c r="C9" s="741"/>
      <c r="D9" s="76">
        <v>455</v>
      </c>
      <c r="E9" s="76">
        <v>451</v>
      </c>
      <c r="F9" s="742">
        <f t="shared" si="0"/>
        <v>-4</v>
      </c>
      <c r="G9" s="743"/>
      <c r="H9" s="744"/>
    </row>
    <row r="10" spans="1:8" s="738" customFormat="1" ht="16.5" customHeight="1">
      <c r="A10" s="739"/>
      <c r="B10" s="740" t="s">
        <v>38</v>
      </c>
      <c r="C10" s="741"/>
      <c r="D10" s="76">
        <v>208</v>
      </c>
      <c r="E10" s="76">
        <v>203</v>
      </c>
      <c r="F10" s="742">
        <f t="shared" si="0"/>
        <v>-5</v>
      </c>
      <c r="G10" s="743"/>
      <c r="H10" s="744"/>
    </row>
    <row r="11" spans="1:8" s="738" customFormat="1" ht="16.5" customHeight="1">
      <c r="A11" s="739"/>
      <c r="B11" s="740" t="s">
        <v>40</v>
      </c>
      <c r="C11" s="741"/>
      <c r="D11" s="76">
        <v>232</v>
      </c>
      <c r="E11" s="76">
        <v>238</v>
      </c>
      <c r="F11" s="742">
        <f t="shared" si="0"/>
        <v>6</v>
      </c>
      <c r="G11" s="743"/>
      <c r="H11" s="744"/>
    </row>
    <row r="12" spans="1:8" s="738" customFormat="1" ht="16.5" customHeight="1">
      <c r="A12" s="739"/>
      <c r="B12" s="740" t="s">
        <v>14</v>
      </c>
      <c r="C12" s="741"/>
      <c r="D12" s="76">
        <v>1031</v>
      </c>
      <c r="E12" s="76">
        <v>1031</v>
      </c>
      <c r="F12" s="742">
        <f t="shared" si="0"/>
        <v>0</v>
      </c>
      <c r="G12" s="743"/>
      <c r="H12" s="744"/>
    </row>
    <row r="13" spans="1:8" s="738" customFormat="1" ht="16.5" customHeight="1">
      <c r="A13" s="739"/>
      <c r="B13" s="740" t="s">
        <v>23</v>
      </c>
      <c r="C13" s="741"/>
      <c r="D13" s="76">
        <v>484</v>
      </c>
      <c r="E13" s="76">
        <v>476</v>
      </c>
      <c r="F13" s="742">
        <f t="shared" si="0"/>
        <v>-8</v>
      </c>
      <c r="G13" s="743"/>
      <c r="H13" s="744"/>
    </row>
    <row r="14" spans="1:8" s="738" customFormat="1" ht="16.5" customHeight="1">
      <c r="A14" s="739"/>
      <c r="B14" s="740" t="s">
        <v>42</v>
      </c>
      <c r="C14" s="741"/>
      <c r="D14" s="76">
        <v>351</v>
      </c>
      <c r="E14" s="76">
        <v>349</v>
      </c>
      <c r="F14" s="742">
        <f t="shared" si="0"/>
        <v>-2</v>
      </c>
      <c r="G14" s="743"/>
      <c r="H14" s="744"/>
    </row>
    <row r="15" spans="1:8" s="738" customFormat="1" ht="16.5" customHeight="1">
      <c r="A15" s="739"/>
      <c r="B15" s="740" t="s">
        <v>8</v>
      </c>
      <c r="C15" s="741"/>
      <c r="D15" s="76">
        <v>1068</v>
      </c>
      <c r="E15" s="76">
        <v>1090</v>
      </c>
      <c r="F15" s="742">
        <f t="shared" si="0"/>
        <v>22</v>
      </c>
      <c r="G15" s="743"/>
      <c r="H15" s="744"/>
    </row>
    <row r="16" spans="1:8" s="738" customFormat="1" ht="16.5" customHeight="1">
      <c r="A16" s="739"/>
      <c r="B16" s="740" t="s">
        <v>26</v>
      </c>
      <c r="C16" s="741"/>
      <c r="D16" s="76">
        <v>302</v>
      </c>
      <c r="E16" s="76">
        <v>309</v>
      </c>
      <c r="F16" s="742">
        <f t="shared" si="0"/>
        <v>7</v>
      </c>
      <c r="G16" s="743"/>
      <c r="H16" s="744"/>
    </row>
    <row r="17" spans="1:8" s="738" customFormat="1" ht="16.5" customHeight="1">
      <c r="A17" s="739"/>
      <c r="B17" s="740" t="s">
        <v>44</v>
      </c>
      <c r="C17" s="741"/>
      <c r="D17" s="76">
        <v>493</v>
      </c>
      <c r="E17" s="76">
        <v>487</v>
      </c>
      <c r="F17" s="742">
        <f t="shared" si="0"/>
        <v>-6</v>
      </c>
      <c r="G17" s="743"/>
      <c r="H17" s="744"/>
    </row>
    <row r="18" spans="1:8" s="738" customFormat="1" ht="16.5" customHeight="1">
      <c r="A18" s="739"/>
      <c r="B18" s="740" t="s">
        <v>46</v>
      </c>
      <c r="C18" s="741"/>
      <c r="D18" s="76">
        <v>314</v>
      </c>
      <c r="E18" s="76">
        <v>315</v>
      </c>
      <c r="F18" s="742">
        <f t="shared" si="0"/>
        <v>1</v>
      </c>
      <c r="G18" s="743"/>
      <c r="H18" s="744"/>
    </row>
    <row r="19" spans="1:8" s="738" customFormat="1" ht="16.5" customHeight="1">
      <c r="A19" s="739"/>
      <c r="B19" s="740" t="s">
        <v>28</v>
      </c>
      <c r="C19" s="741"/>
      <c r="D19" s="76">
        <v>602</v>
      </c>
      <c r="E19" s="76">
        <v>605</v>
      </c>
      <c r="F19" s="742">
        <f t="shared" si="0"/>
        <v>3</v>
      </c>
      <c r="G19" s="743"/>
      <c r="H19" s="744"/>
    </row>
    <row r="20" spans="1:8" s="738" customFormat="1" ht="16.5" customHeight="1">
      <c r="A20" s="739"/>
      <c r="B20" s="740" t="s">
        <v>48</v>
      </c>
      <c r="C20" s="741"/>
      <c r="D20" s="76">
        <v>374</v>
      </c>
      <c r="E20" s="76">
        <v>373</v>
      </c>
      <c r="F20" s="742">
        <f t="shared" si="0"/>
        <v>-1</v>
      </c>
      <c r="G20" s="743"/>
      <c r="H20" s="744"/>
    </row>
    <row r="21" spans="1:8" s="738" customFormat="1" ht="16.5" customHeight="1">
      <c r="A21" s="739"/>
      <c r="B21" s="740" t="s">
        <v>645</v>
      </c>
      <c r="C21" s="741"/>
      <c r="D21" s="76">
        <v>269</v>
      </c>
      <c r="E21" s="76">
        <v>276</v>
      </c>
      <c r="F21" s="742">
        <f t="shared" si="0"/>
        <v>7</v>
      </c>
      <c r="G21" s="743"/>
      <c r="H21" s="744"/>
    </row>
    <row r="22" spans="1:8" s="738" customFormat="1" ht="16.5" customHeight="1">
      <c r="A22" s="739"/>
      <c r="B22" s="740" t="s">
        <v>126</v>
      </c>
      <c r="C22" s="741"/>
      <c r="D22" s="76">
        <v>568</v>
      </c>
      <c r="E22" s="76">
        <v>570</v>
      </c>
      <c r="F22" s="742">
        <f t="shared" si="0"/>
        <v>2</v>
      </c>
      <c r="G22" s="743"/>
      <c r="H22" s="744"/>
    </row>
    <row r="23" spans="1:8" s="738" customFormat="1" ht="16.5" customHeight="1">
      <c r="A23" s="739"/>
      <c r="B23" s="740" t="s">
        <v>54</v>
      </c>
      <c r="C23" s="741"/>
      <c r="D23" s="76">
        <v>52</v>
      </c>
      <c r="E23" s="76">
        <v>51</v>
      </c>
      <c r="F23" s="742">
        <f t="shared" si="0"/>
        <v>-1</v>
      </c>
      <c r="G23" s="743"/>
      <c r="H23" s="744"/>
    </row>
    <row r="24" spans="1:8" s="738" customFormat="1" ht="16.5" customHeight="1">
      <c r="A24" s="739"/>
      <c r="B24" s="740" t="s">
        <v>55</v>
      </c>
      <c r="C24" s="741"/>
      <c r="D24" s="76">
        <v>77</v>
      </c>
      <c r="E24" s="76">
        <v>73</v>
      </c>
      <c r="F24" s="742">
        <f t="shared" si="0"/>
        <v>-4</v>
      </c>
      <c r="G24" s="743"/>
      <c r="H24" s="744"/>
    </row>
    <row r="25" spans="1:8" s="738" customFormat="1" ht="16.5" customHeight="1">
      <c r="A25" s="739"/>
      <c r="B25" s="740" t="s">
        <v>6</v>
      </c>
      <c r="C25" s="741"/>
      <c r="D25" s="76">
        <v>306</v>
      </c>
      <c r="E25" s="76">
        <v>307</v>
      </c>
      <c r="F25" s="742">
        <f t="shared" si="0"/>
        <v>1</v>
      </c>
      <c r="G25" s="743"/>
      <c r="H25" s="744"/>
    </row>
    <row r="26" spans="1:8" s="738" customFormat="1" ht="16.5" customHeight="1">
      <c r="A26" s="739"/>
      <c r="B26" s="740" t="s">
        <v>18</v>
      </c>
      <c r="C26" s="741"/>
      <c r="D26" s="76">
        <v>146</v>
      </c>
      <c r="E26" s="76">
        <v>152</v>
      </c>
      <c r="F26" s="742">
        <f t="shared" si="0"/>
        <v>6</v>
      </c>
      <c r="G26" s="743"/>
      <c r="H26" s="744"/>
    </row>
    <row r="27" spans="1:8" s="738" customFormat="1" ht="16.5" customHeight="1">
      <c r="A27" s="739"/>
      <c r="B27" s="740" t="s">
        <v>25</v>
      </c>
      <c r="C27" s="741"/>
      <c r="D27" s="76">
        <v>153</v>
      </c>
      <c r="E27" s="76">
        <v>157</v>
      </c>
      <c r="F27" s="742">
        <f t="shared" si="0"/>
        <v>4</v>
      </c>
      <c r="G27" s="743"/>
      <c r="H27" s="744"/>
    </row>
    <row r="28" spans="1:8" s="738" customFormat="1" ht="16.5" customHeight="1">
      <c r="A28" s="739"/>
      <c r="B28" s="740" t="s">
        <v>21</v>
      </c>
      <c r="C28" s="741"/>
      <c r="D28" s="76">
        <v>140</v>
      </c>
      <c r="E28" s="76">
        <v>141</v>
      </c>
      <c r="F28" s="742">
        <f t="shared" si="0"/>
        <v>1</v>
      </c>
      <c r="G28" s="743"/>
      <c r="H28" s="744"/>
    </row>
    <row r="29" spans="1:8" s="738" customFormat="1" ht="16.5" customHeight="1">
      <c r="A29" s="739"/>
      <c r="B29" s="740" t="s">
        <v>33</v>
      </c>
      <c r="C29" s="741"/>
      <c r="D29" s="76">
        <v>90</v>
      </c>
      <c r="E29" s="76">
        <v>92</v>
      </c>
      <c r="F29" s="742">
        <f t="shared" si="0"/>
        <v>2</v>
      </c>
      <c r="G29" s="743"/>
      <c r="H29" s="744"/>
    </row>
    <row r="30" spans="1:8" s="738" customFormat="1" ht="16.5" customHeight="1">
      <c r="A30" s="739"/>
      <c r="B30" s="740" t="s">
        <v>35</v>
      </c>
      <c r="C30" s="741"/>
      <c r="D30" s="76">
        <v>108</v>
      </c>
      <c r="E30" s="76">
        <v>108</v>
      </c>
      <c r="F30" s="742">
        <f t="shared" si="0"/>
        <v>0</v>
      </c>
      <c r="G30" s="743"/>
      <c r="H30" s="744"/>
    </row>
    <row r="31" spans="1:8" s="738" customFormat="1" ht="16.5" customHeight="1">
      <c r="A31" s="739"/>
      <c r="B31" s="740" t="s">
        <v>37</v>
      </c>
      <c r="C31" s="741"/>
      <c r="D31" s="76">
        <v>115</v>
      </c>
      <c r="E31" s="76">
        <v>113</v>
      </c>
      <c r="F31" s="742">
        <f t="shared" si="0"/>
        <v>-2</v>
      </c>
      <c r="G31" s="743"/>
      <c r="H31" s="744"/>
    </row>
    <row r="32" spans="1:8" s="738" customFormat="1" ht="16.5" customHeight="1">
      <c r="A32" s="739"/>
      <c r="B32" s="740" t="s">
        <v>137</v>
      </c>
      <c r="C32" s="741"/>
      <c r="D32" s="76">
        <v>205</v>
      </c>
      <c r="E32" s="76">
        <v>202</v>
      </c>
      <c r="F32" s="742">
        <f t="shared" si="0"/>
        <v>-3</v>
      </c>
      <c r="G32" s="743"/>
      <c r="H32" s="744"/>
    </row>
    <row r="33" spans="1:8" s="738" customFormat="1" ht="16.5" customHeight="1">
      <c r="A33" s="739"/>
      <c r="B33" s="740" t="s">
        <v>39</v>
      </c>
      <c r="C33" s="741"/>
      <c r="D33" s="76">
        <v>147</v>
      </c>
      <c r="E33" s="76">
        <v>146</v>
      </c>
      <c r="F33" s="742">
        <f t="shared" si="0"/>
        <v>-1</v>
      </c>
      <c r="G33" s="743"/>
      <c r="H33" s="744"/>
    </row>
    <row r="34" spans="1:8" s="738" customFormat="1" ht="16.5" customHeight="1">
      <c r="A34" s="739"/>
      <c r="B34" s="740" t="s">
        <v>41</v>
      </c>
      <c r="C34" s="741"/>
      <c r="D34" s="76">
        <v>106</v>
      </c>
      <c r="E34" s="76">
        <v>105</v>
      </c>
      <c r="F34" s="742">
        <f t="shared" si="0"/>
        <v>-1</v>
      </c>
      <c r="G34" s="743"/>
      <c r="H34" s="744"/>
    </row>
    <row r="35" spans="1:8" s="738" customFormat="1" ht="16.5" customHeight="1">
      <c r="A35" s="739"/>
      <c r="B35" s="740" t="s">
        <v>12</v>
      </c>
      <c r="C35" s="741"/>
      <c r="D35" s="76">
        <v>188</v>
      </c>
      <c r="E35" s="76">
        <v>184</v>
      </c>
      <c r="F35" s="742">
        <f t="shared" si="0"/>
        <v>-4</v>
      </c>
      <c r="G35" s="743"/>
      <c r="H35" s="744"/>
    </row>
    <row r="36" spans="1:8" s="738" customFormat="1" ht="16.5" customHeight="1">
      <c r="A36" s="739"/>
      <c r="B36" s="740" t="s">
        <v>56</v>
      </c>
      <c r="C36" s="741"/>
      <c r="D36" s="76">
        <v>71</v>
      </c>
      <c r="E36" s="76">
        <v>76</v>
      </c>
      <c r="F36" s="742">
        <f t="shared" si="0"/>
        <v>5</v>
      </c>
      <c r="G36" s="743"/>
      <c r="H36" s="744"/>
    </row>
    <row r="37" spans="1:8" s="738" customFormat="1" ht="16.5" customHeight="1">
      <c r="A37" s="739"/>
      <c r="B37" s="740" t="s">
        <v>57</v>
      </c>
      <c r="C37" s="741"/>
      <c r="D37" s="76">
        <v>67</v>
      </c>
      <c r="E37" s="76">
        <v>65</v>
      </c>
      <c r="F37" s="742">
        <f t="shared" si="0"/>
        <v>-2</v>
      </c>
      <c r="G37" s="743"/>
      <c r="H37" s="744"/>
    </row>
    <row r="38" spans="1:8" s="738" customFormat="1" ht="16.5" customHeight="1">
      <c r="A38" s="739"/>
      <c r="B38" s="740" t="s">
        <v>27</v>
      </c>
      <c r="C38" s="741"/>
      <c r="D38" s="76">
        <v>205</v>
      </c>
      <c r="E38" s="76">
        <v>206</v>
      </c>
      <c r="F38" s="742">
        <f t="shared" si="0"/>
        <v>1</v>
      </c>
      <c r="G38" s="743"/>
      <c r="H38" s="744"/>
    </row>
    <row r="39" spans="1:8" s="738" customFormat="1" ht="16.5" customHeight="1">
      <c r="A39" s="739"/>
      <c r="B39" s="740" t="s">
        <v>29</v>
      </c>
      <c r="C39" s="741"/>
      <c r="D39" s="76">
        <v>102</v>
      </c>
      <c r="E39" s="76">
        <v>105</v>
      </c>
      <c r="F39" s="742">
        <f t="shared" si="0"/>
        <v>3</v>
      </c>
      <c r="G39" s="743"/>
      <c r="H39" s="744"/>
    </row>
    <row r="40" spans="1:8" s="738" customFormat="1" ht="16.5" customHeight="1">
      <c r="A40" s="739"/>
      <c r="B40" s="740" t="s">
        <v>43</v>
      </c>
      <c r="C40" s="741"/>
      <c r="D40" s="76">
        <v>145</v>
      </c>
      <c r="E40" s="76">
        <v>144</v>
      </c>
      <c r="F40" s="742">
        <f t="shared" si="0"/>
        <v>-1</v>
      </c>
      <c r="G40" s="743"/>
      <c r="H40" s="744"/>
    </row>
    <row r="41" spans="1:8" s="738" customFormat="1" ht="16.5" customHeight="1">
      <c r="A41" s="739"/>
      <c r="B41" s="740" t="s">
        <v>15</v>
      </c>
      <c r="C41" s="741"/>
      <c r="D41" s="76">
        <v>188</v>
      </c>
      <c r="E41" s="76">
        <v>189</v>
      </c>
      <c r="F41" s="742">
        <f t="shared" si="0"/>
        <v>1</v>
      </c>
      <c r="G41" s="743"/>
      <c r="H41" s="744"/>
    </row>
    <row r="42" spans="1:8" s="738" customFormat="1" ht="16.5" customHeight="1">
      <c r="A42" s="739"/>
      <c r="B42" s="740" t="s">
        <v>45</v>
      </c>
      <c r="C42" s="741"/>
      <c r="D42" s="76">
        <v>153</v>
      </c>
      <c r="E42" s="76">
        <v>154</v>
      </c>
      <c r="F42" s="742">
        <f t="shared" si="0"/>
        <v>1</v>
      </c>
      <c r="G42" s="743"/>
      <c r="H42" s="744"/>
    </row>
    <row r="43" spans="1:8" s="738" customFormat="1" ht="16.5" customHeight="1">
      <c r="A43" s="739"/>
      <c r="B43" s="740" t="s">
        <v>47</v>
      </c>
      <c r="C43" s="741"/>
      <c r="D43" s="76">
        <v>141</v>
      </c>
      <c r="E43" s="76">
        <v>139</v>
      </c>
      <c r="F43" s="742">
        <f t="shared" si="0"/>
        <v>-2</v>
      </c>
      <c r="G43" s="743"/>
      <c r="H43" s="744"/>
    </row>
    <row r="44" spans="1:8" s="738" customFormat="1" ht="16.5" customHeight="1">
      <c r="A44" s="739"/>
      <c r="B44" s="740" t="s">
        <v>49</v>
      </c>
      <c r="C44" s="741"/>
      <c r="D44" s="76">
        <v>142</v>
      </c>
      <c r="E44" s="76">
        <v>138</v>
      </c>
      <c r="F44" s="742">
        <f t="shared" si="0"/>
        <v>-4</v>
      </c>
      <c r="G44" s="743"/>
      <c r="H44" s="744"/>
    </row>
    <row r="45" spans="1:8" s="738" customFormat="1" ht="16.5" customHeight="1">
      <c r="A45" s="739"/>
      <c r="B45" s="740" t="s">
        <v>51</v>
      </c>
      <c r="C45" s="741"/>
      <c r="D45" s="76">
        <v>147</v>
      </c>
      <c r="E45" s="76">
        <v>140</v>
      </c>
      <c r="F45" s="742">
        <f t="shared" si="0"/>
        <v>-7</v>
      </c>
      <c r="G45" s="743"/>
      <c r="H45" s="744"/>
    </row>
    <row r="46" spans="1:8" s="738" customFormat="1" ht="16.5" customHeight="1" thickBot="1">
      <c r="A46" s="745"/>
      <c r="B46" s="746" t="s">
        <v>52</v>
      </c>
      <c r="C46" s="747"/>
      <c r="D46" s="748">
        <v>116</v>
      </c>
      <c r="E46" s="748">
        <v>116</v>
      </c>
      <c r="F46" s="749">
        <f t="shared" si="0"/>
        <v>0</v>
      </c>
      <c r="G46" s="743"/>
      <c r="H46" s="744"/>
    </row>
    <row r="47" spans="1:8" s="738" customFormat="1" ht="16.5" customHeight="1" thickTop="1" thickBot="1">
      <c r="A47" s="750"/>
      <c r="B47" s="751" t="s">
        <v>646</v>
      </c>
      <c r="C47" s="752"/>
      <c r="D47" s="753">
        <f>SUM(D4:D46)</f>
        <v>18069</v>
      </c>
      <c r="E47" s="753">
        <f>SUM(E4:E46)</f>
        <v>18180</v>
      </c>
      <c r="F47" s="754">
        <f t="shared" si="0"/>
        <v>111</v>
      </c>
      <c r="G47" s="743"/>
      <c r="H47" s="755"/>
    </row>
    <row r="48" spans="1:8" s="738" customFormat="1" ht="16.5" customHeight="1">
      <c r="B48" s="756"/>
      <c r="C48" s="756"/>
      <c r="D48" s="757"/>
      <c r="E48" s="839"/>
      <c r="F48" s="758"/>
      <c r="G48" s="743"/>
      <c r="H48" s="755"/>
    </row>
    <row r="49" spans="1:8" s="738" customFormat="1" ht="16.5" customHeight="1">
      <c r="B49" s="756"/>
      <c r="C49" s="756"/>
      <c r="D49" s="757"/>
      <c r="E49" s="839"/>
      <c r="F49" s="758"/>
      <c r="G49" s="743"/>
      <c r="H49" s="755"/>
    </row>
    <row r="50" spans="1:8" s="738" customFormat="1" ht="16.5" customHeight="1">
      <c r="B50" s="756"/>
      <c r="C50" s="756"/>
      <c r="D50" s="757"/>
      <c r="E50" s="839"/>
      <c r="F50" s="758"/>
      <c r="G50" s="743"/>
      <c r="H50" s="755"/>
    </row>
    <row r="51" spans="1:8" s="738" customFormat="1" ht="21.9" customHeight="1">
      <c r="A51" s="730"/>
      <c r="B51" s="728"/>
      <c r="C51" s="728"/>
      <c r="D51" s="728"/>
      <c r="E51" s="729"/>
      <c r="F51" s="728"/>
      <c r="G51" s="743"/>
      <c r="H51" s="755"/>
    </row>
    <row r="52" spans="1:8" s="738" customFormat="1" ht="21.9" customHeight="1">
      <c r="A52" s="730"/>
      <c r="B52" s="728"/>
      <c r="C52" s="728"/>
      <c r="D52" s="728"/>
      <c r="E52" s="729"/>
      <c r="F52" s="728"/>
      <c r="G52" s="743"/>
      <c r="H52" s="755"/>
    </row>
    <row r="53" spans="1:8" s="738" customFormat="1" ht="21.9" customHeight="1">
      <c r="A53" s="730"/>
      <c r="B53" s="728"/>
      <c r="C53" s="728"/>
      <c r="D53" s="728"/>
      <c r="E53" s="729"/>
      <c r="F53" s="728"/>
      <c r="G53" s="743"/>
      <c r="H53" s="755"/>
    </row>
    <row r="54" spans="1:8" s="730" customFormat="1" ht="21.9" customHeight="1">
      <c r="B54" s="728"/>
      <c r="C54" s="728"/>
      <c r="D54" s="728"/>
      <c r="E54" s="729"/>
      <c r="F54" s="728"/>
      <c r="G54" s="743"/>
      <c r="H54" s="755"/>
    </row>
    <row r="55" spans="1:8" s="730" customFormat="1" ht="21.9" customHeight="1">
      <c r="A55" s="727"/>
      <c r="B55" s="728"/>
      <c r="C55" s="728"/>
      <c r="D55" s="728"/>
      <c r="E55" s="729"/>
      <c r="F55" s="728"/>
      <c r="G55" s="743"/>
      <c r="H55" s="755"/>
    </row>
    <row r="56" spans="1:8" s="730" customFormat="1" ht="21.9" customHeight="1">
      <c r="A56" s="727"/>
      <c r="B56" s="728"/>
      <c r="C56" s="728"/>
      <c r="D56" s="728"/>
      <c r="E56" s="729"/>
      <c r="F56" s="728"/>
      <c r="G56" s="743"/>
      <c r="H56" s="727"/>
    </row>
    <row r="57" spans="1:8" s="730" customFormat="1" ht="21.9" customHeight="1">
      <c r="A57" s="727"/>
      <c r="B57" s="728"/>
      <c r="C57" s="728"/>
      <c r="D57" s="728"/>
      <c r="E57" s="729"/>
      <c r="F57" s="728"/>
      <c r="G57" s="743"/>
      <c r="H57" s="727"/>
    </row>
    <row r="58" spans="1:8">
      <c r="G58" s="728"/>
    </row>
    <row r="59" spans="1:8">
      <c r="G59" s="728"/>
    </row>
    <row r="60" spans="1:8">
      <c r="G60" s="728"/>
    </row>
    <row r="61" spans="1:8">
      <c r="G61" s="728"/>
    </row>
    <row r="62" spans="1:8">
      <c r="G62" s="728"/>
    </row>
    <row r="63" spans="1:8">
      <c r="G63" s="728"/>
    </row>
    <row r="64" spans="1:8">
      <c r="G64" s="728"/>
    </row>
    <row r="65" spans="7:7">
      <c r="G65" s="728"/>
    </row>
    <row r="66" spans="7:7">
      <c r="G66" s="728"/>
    </row>
    <row r="67" spans="7:7">
      <c r="G67" s="728"/>
    </row>
    <row r="68" spans="7:7">
      <c r="G68" s="728"/>
    </row>
    <row r="69" spans="7:7">
      <c r="G69" s="728"/>
    </row>
    <row r="70" spans="7:7">
      <c r="G70" s="728"/>
    </row>
    <row r="71" spans="7:7">
      <c r="G71" s="728"/>
    </row>
    <row r="72" spans="7:7">
      <c r="G72" s="728"/>
    </row>
    <row r="73" spans="7:7">
      <c r="G73" s="728"/>
    </row>
    <row r="74" spans="7:7">
      <c r="G74" s="728"/>
    </row>
    <row r="75" spans="7:7">
      <c r="G75" s="728"/>
    </row>
    <row r="76" spans="7:7">
      <c r="G76" s="728"/>
    </row>
    <row r="77" spans="7:7">
      <c r="G77" s="728"/>
    </row>
    <row r="78" spans="7:7">
      <c r="G78" s="728"/>
    </row>
    <row r="79" spans="7:7">
      <c r="G79" s="728"/>
    </row>
    <row r="80" spans="7:7">
      <c r="G80" s="728"/>
    </row>
    <row r="81" spans="7:7">
      <c r="G81" s="728"/>
    </row>
    <row r="82" spans="7:7">
      <c r="G82" s="728"/>
    </row>
    <row r="83" spans="7:7">
      <c r="G83" s="728"/>
    </row>
    <row r="84" spans="7:7">
      <c r="G84" s="728"/>
    </row>
    <row r="85" spans="7:7">
      <c r="G85" s="728"/>
    </row>
    <row r="86" spans="7:7">
      <c r="G86" s="728"/>
    </row>
    <row r="87" spans="7:7">
      <c r="G87" s="728"/>
    </row>
    <row r="88" spans="7:7">
      <c r="G88" s="728"/>
    </row>
    <row r="89" spans="7:7">
      <c r="G89" s="728"/>
    </row>
    <row r="90" spans="7:7">
      <c r="G90" s="728"/>
    </row>
    <row r="91" spans="7:7">
      <c r="G91" s="728"/>
    </row>
    <row r="92" spans="7:7">
      <c r="G92" s="728"/>
    </row>
    <row r="93" spans="7:7">
      <c r="G93" s="728"/>
    </row>
    <row r="94" spans="7:7">
      <c r="G94" s="728"/>
    </row>
    <row r="95" spans="7:7">
      <c r="G95" s="728"/>
    </row>
    <row r="96" spans="7:7">
      <c r="G96" s="728"/>
    </row>
    <row r="97" spans="7:7">
      <c r="G97" s="728"/>
    </row>
    <row r="98" spans="7:7">
      <c r="G98" s="728"/>
    </row>
    <row r="99" spans="7:7">
      <c r="G99" s="728"/>
    </row>
    <row r="100" spans="7:7">
      <c r="G100" s="728"/>
    </row>
  </sheetData>
  <phoneticPr fontId="1"/>
  <printOptions horizontalCentered="1"/>
  <pageMargins left="0.78740157480314965" right="0.78740157480314965" top="0.62992125984251968" bottom="0.59055118110236227" header="0.51181102362204722" footer="0.39370078740157483"/>
  <pageSetup paperSize="9" firstPageNumber="36"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868D-9FDB-4391-95D7-EC2C44E4BBA3}">
  <sheetPr>
    <pageSetUpPr fitToPage="1"/>
  </sheetPr>
  <dimension ref="A1:DE171"/>
  <sheetViews>
    <sheetView view="pageBreakPreview" zoomScaleNormal="115" zoomScaleSheetLayoutView="100" workbookViewId="0">
      <selection activeCell="O8" sqref="O8"/>
    </sheetView>
  </sheetViews>
  <sheetFormatPr defaultColWidth="9" defaultRowHeight="12" customHeight="1"/>
  <cols>
    <col min="1" max="1" width="5.44140625" style="759" customWidth="1"/>
    <col min="2" max="2" width="0.88671875" style="759" customWidth="1"/>
    <col min="3" max="3" width="16.33203125" style="759" customWidth="1"/>
    <col min="4" max="4" width="0.88671875" style="759" customWidth="1"/>
    <col min="5" max="5" width="8.77734375" style="760" customWidth="1"/>
    <col min="6" max="6" width="11.33203125" style="760" customWidth="1"/>
    <col min="7" max="7" width="21.77734375" style="759" customWidth="1"/>
    <col min="8" max="8" width="7.44140625" style="759" customWidth="1"/>
    <col min="9" max="9" width="6.44140625" style="759" customWidth="1"/>
    <col min="10" max="10" width="8.77734375" style="759" customWidth="1"/>
    <col min="11" max="11" width="5" style="759" customWidth="1"/>
    <col min="12" max="12" width="0.88671875" style="759" customWidth="1"/>
    <col min="13" max="13" width="3.88671875" style="759" customWidth="1"/>
    <col min="14" max="14" width="25.21875" style="759" bestFit="1" customWidth="1"/>
    <col min="15" max="15" width="9" style="759"/>
    <col min="16" max="16" width="18.88671875" style="759" customWidth="1"/>
    <col min="17" max="16384" width="9" style="759"/>
  </cols>
  <sheetData>
    <row r="1" spans="1:12" s="1081" customFormat="1" ht="15" customHeight="1">
      <c r="A1" s="1495" t="s">
        <v>907</v>
      </c>
      <c r="B1" s="1495"/>
      <c r="C1" s="1495"/>
      <c r="D1" s="1495"/>
      <c r="E1" s="1495"/>
      <c r="F1" s="1080"/>
      <c r="G1" s="797"/>
      <c r="H1" s="797"/>
      <c r="I1" s="797"/>
      <c r="J1" s="797"/>
      <c r="K1" s="797"/>
      <c r="L1" s="797"/>
    </row>
    <row r="2" spans="1:12" s="1081" customFormat="1" ht="15" customHeight="1" thickBot="1">
      <c r="A2" s="1499" t="s">
        <v>1062</v>
      </c>
      <c r="B2" s="1499"/>
      <c r="C2" s="1499"/>
      <c r="D2" s="1499"/>
      <c r="E2" s="1499"/>
      <c r="F2" s="1499"/>
      <c r="G2" s="1499"/>
      <c r="H2" s="1499"/>
      <c r="I2" s="1499"/>
      <c r="J2" s="1499"/>
      <c r="K2" s="1499"/>
      <c r="L2" s="1499"/>
    </row>
    <row r="3" spans="1:12" s="1080" customFormat="1" ht="11.1" customHeight="1">
      <c r="A3" s="796" t="s">
        <v>705</v>
      </c>
      <c r="B3" s="1427" t="s">
        <v>704</v>
      </c>
      <c r="C3" s="1428"/>
      <c r="D3" s="1429"/>
      <c r="E3" s="1500" t="s">
        <v>703</v>
      </c>
      <c r="F3" s="1433" t="s">
        <v>702</v>
      </c>
      <c r="G3" s="1427" t="s">
        <v>701</v>
      </c>
      <c r="H3" s="1435" t="s">
        <v>700</v>
      </c>
      <c r="I3" s="1428"/>
      <c r="J3" s="1429"/>
      <c r="K3" s="1427" t="s">
        <v>699</v>
      </c>
      <c r="L3" s="1448"/>
    </row>
    <row r="4" spans="1:12" s="1080" customFormat="1" ht="11.1" customHeight="1">
      <c r="A4" s="795" t="s">
        <v>698</v>
      </c>
      <c r="B4" s="1430"/>
      <c r="C4" s="1431"/>
      <c r="D4" s="1432"/>
      <c r="E4" s="1434"/>
      <c r="F4" s="1434"/>
      <c r="G4" s="1430"/>
      <c r="H4" s="1430"/>
      <c r="I4" s="1431"/>
      <c r="J4" s="1432"/>
      <c r="K4" s="1430"/>
      <c r="L4" s="1449"/>
    </row>
    <row r="5" spans="1:12" s="1081" customFormat="1" ht="11.1" customHeight="1">
      <c r="A5" s="1466">
        <v>468045</v>
      </c>
      <c r="B5" s="787"/>
      <c r="C5" s="1439" t="s">
        <v>906</v>
      </c>
      <c r="D5" s="786"/>
      <c r="E5" s="1424" t="s">
        <v>905</v>
      </c>
      <c r="F5" s="1424" t="s">
        <v>904</v>
      </c>
      <c r="G5" s="1496" t="s">
        <v>652</v>
      </c>
      <c r="H5" s="1469" t="s">
        <v>1075</v>
      </c>
      <c r="I5" s="1469"/>
      <c r="J5" s="1469"/>
      <c r="K5" s="1442">
        <v>13</v>
      </c>
      <c r="L5" s="790"/>
    </row>
    <row r="6" spans="1:12" s="1081" customFormat="1" ht="11.1" customHeight="1">
      <c r="A6" s="1467"/>
      <c r="B6" s="782"/>
      <c r="C6" s="1440"/>
      <c r="D6" s="781"/>
      <c r="E6" s="1425"/>
      <c r="F6" s="1425"/>
      <c r="G6" s="1497"/>
      <c r="H6" s="1469"/>
      <c r="I6" s="1469"/>
      <c r="J6" s="1469"/>
      <c r="K6" s="1443"/>
      <c r="L6" s="789"/>
    </row>
    <row r="7" spans="1:12" s="1081" customFormat="1" ht="11.1" customHeight="1">
      <c r="A7" s="1467"/>
      <c r="B7" s="782"/>
      <c r="C7" s="1440"/>
      <c r="D7" s="781"/>
      <c r="E7" s="1422"/>
      <c r="F7" s="1425"/>
      <c r="G7" s="879" t="s">
        <v>650</v>
      </c>
      <c r="H7" s="1469"/>
      <c r="I7" s="1469"/>
      <c r="J7" s="1469"/>
      <c r="K7" s="1443"/>
      <c r="L7" s="789"/>
    </row>
    <row r="8" spans="1:12" s="1081" customFormat="1" ht="11.1" customHeight="1">
      <c r="A8" s="1467"/>
      <c r="B8" s="782"/>
      <c r="C8" s="1440"/>
      <c r="D8" s="781"/>
      <c r="E8" s="1422"/>
      <c r="F8" s="1425"/>
      <c r="G8" s="1498" t="s">
        <v>649</v>
      </c>
      <c r="H8" s="1469"/>
      <c r="I8" s="1469"/>
      <c r="J8" s="1469"/>
      <c r="K8" s="1443"/>
      <c r="L8" s="789"/>
    </row>
    <row r="9" spans="1:12" s="1081" customFormat="1" ht="11.1" customHeight="1">
      <c r="A9" s="1467"/>
      <c r="B9" s="782"/>
      <c r="C9" s="1440"/>
      <c r="D9" s="781"/>
      <c r="E9" s="1422"/>
      <c r="F9" s="1425"/>
      <c r="G9" s="1498"/>
      <c r="H9" s="1469"/>
      <c r="I9" s="1469"/>
      <c r="J9" s="1469"/>
      <c r="K9" s="1443"/>
      <c r="L9" s="789"/>
    </row>
    <row r="10" spans="1:12" s="1081" customFormat="1" ht="11.1" customHeight="1">
      <c r="A10" s="1468"/>
      <c r="B10" s="778"/>
      <c r="C10" s="1441"/>
      <c r="D10" s="777"/>
      <c r="E10" s="1423"/>
      <c r="F10" s="1426"/>
      <c r="G10" s="776" t="s">
        <v>903</v>
      </c>
      <c r="H10" s="1469"/>
      <c r="I10" s="1469"/>
      <c r="J10" s="1469"/>
      <c r="K10" s="1447"/>
      <c r="L10" s="788"/>
    </row>
    <row r="11" spans="1:12" s="1081" customFormat="1" ht="11.1" customHeight="1">
      <c r="A11" s="1466">
        <v>468088</v>
      </c>
      <c r="B11" s="787"/>
      <c r="C11" s="1439" t="s">
        <v>902</v>
      </c>
      <c r="D11" s="786"/>
      <c r="E11" s="1421" t="s">
        <v>901</v>
      </c>
      <c r="F11" s="1424" t="s">
        <v>855</v>
      </c>
      <c r="G11" s="785" t="s">
        <v>900</v>
      </c>
      <c r="H11" s="1501" t="s">
        <v>1061</v>
      </c>
      <c r="I11" s="1501"/>
      <c r="J11" s="1501"/>
      <c r="K11" s="1444">
        <v>8</v>
      </c>
      <c r="L11" s="784"/>
    </row>
    <row r="12" spans="1:12" s="1081" customFormat="1" ht="11.1" customHeight="1">
      <c r="A12" s="1467"/>
      <c r="B12" s="782"/>
      <c r="C12" s="1440"/>
      <c r="D12" s="781"/>
      <c r="E12" s="1422"/>
      <c r="F12" s="1425"/>
      <c r="G12" s="783" t="s">
        <v>899</v>
      </c>
      <c r="H12" s="1501"/>
      <c r="I12" s="1501"/>
      <c r="J12" s="1501"/>
      <c r="K12" s="1445"/>
      <c r="L12" s="779"/>
    </row>
    <row r="13" spans="1:12" s="1081" customFormat="1" ht="11.1" customHeight="1">
      <c r="A13" s="1467"/>
      <c r="B13" s="782"/>
      <c r="C13" s="1440"/>
      <c r="D13" s="781"/>
      <c r="E13" s="1422"/>
      <c r="F13" s="1425"/>
      <c r="G13" s="780" t="s">
        <v>898</v>
      </c>
      <c r="H13" s="1501"/>
      <c r="I13" s="1501"/>
      <c r="J13" s="1501"/>
      <c r="K13" s="1445"/>
      <c r="L13" s="779"/>
    </row>
    <row r="14" spans="1:12" s="1081" customFormat="1" ht="11.1" customHeight="1">
      <c r="A14" s="1468"/>
      <c r="B14" s="778"/>
      <c r="C14" s="1441"/>
      <c r="D14" s="777"/>
      <c r="E14" s="1423"/>
      <c r="F14" s="1426"/>
      <c r="G14" s="776" t="s">
        <v>897</v>
      </c>
      <c r="H14" s="1501"/>
      <c r="I14" s="1501"/>
      <c r="J14" s="1501"/>
      <c r="K14" s="1446"/>
      <c r="L14" s="775"/>
    </row>
    <row r="15" spans="1:12" s="1081" customFormat="1" ht="11.1" customHeight="1">
      <c r="A15" s="1466">
        <v>468118</v>
      </c>
      <c r="B15" s="787"/>
      <c r="C15" s="1439" t="s">
        <v>896</v>
      </c>
      <c r="D15" s="786"/>
      <c r="E15" s="1424" t="s">
        <v>895</v>
      </c>
      <c r="F15" s="1424" t="s">
        <v>894</v>
      </c>
      <c r="G15" s="822" t="s">
        <v>893</v>
      </c>
      <c r="H15" s="1412" t="s">
        <v>892</v>
      </c>
      <c r="I15" s="1413"/>
      <c r="J15" s="1414"/>
      <c r="K15" s="1442">
        <v>12</v>
      </c>
      <c r="L15" s="790"/>
    </row>
    <row r="16" spans="1:12" s="1081" customFormat="1" ht="11.1" customHeight="1">
      <c r="A16" s="1467"/>
      <c r="B16" s="782"/>
      <c r="C16" s="1440"/>
      <c r="D16" s="781"/>
      <c r="E16" s="1422"/>
      <c r="F16" s="1425"/>
      <c r="G16" s="769" t="s">
        <v>891</v>
      </c>
      <c r="H16" s="1415"/>
      <c r="I16" s="1416"/>
      <c r="J16" s="1417"/>
      <c r="K16" s="1443"/>
      <c r="L16" s="789"/>
    </row>
    <row r="17" spans="1:12" s="1081" customFormat="1" ht="11.1" customHeight="1">
      <c r="A17" s="1467"/>
      <c r="B17" s="782"/>
      <c r="C17" s="1440"/>
      <c r="D17" s="781"/>
      <c r="E17" s="1422"/>
      <c r="F17" s="1425"/>
      <c r="G17" s="780" t="s">
        <v>890</v>
      </c>
      <c r="H17" s="1415"/>
      <c r="I17" s="1416"/>
      <c r="J17" s="1417"/>
      <c r="K17" s="1443"/>
      <c r="L17" s="789"/>
    </row>
    <row r="18" spans="1:12" s="1081" customFormat="1" ht="11.1" customHeight="1">
      <c r="A18" s="1467"/>
      <c r="B18" s="782"/>
      <c r="C18" s="1440"/>
      <c r="D18" s="781"/>
      <c r="E18" s="1422"/>
      <c r="F18" s="1425"/>
      <c r="G18" s="780"/>
      <c r="H18" s="1415"/>
      <c r="I18" s="1416"/>
      <c r="J18" s="1417"/>
      <c r="K18" s="1443"/>
      <c r="L18" s="789"/>
    </row>
    <row r="19" spans="1:12" s="1081" customFormat="1" ht="11.1" customHeight="1">
      <c r="A19" s="1467"/>
      <c r="B19" s="782"/>
      <c r="C19" s="1440"/>
      <c r="D19" s="781"/>
      <c r="E19" s="1422"/>
      <c r="F19" s="1425"/>
      <c r="G19" s="780"/>
      <c r="H19" s="1415"/>
      <c r="I19" s="1416"/>
      <c r="J19" s="1417"/>
      <c r="K19" s="1443"/>
      <c r="L19" s="789"/>
    </row>
    <row r="20" spans="1:12" s="1081" customFormat="1" ht="11.1" customHeight="1">
      <c r="A20" s="1468"/>
      <c r="B20" s="778"/>
      <c r="C20" s="1441"/>
      <c r="D20" s="777"/>
      <c r="E20" s="1423"/>
      <c r="F20" s="1426"/>
      <c r="G20" s="776" t="s">
        <v>889</v>
      </c>
      <c r="H20" s="1418"/>
      <c r="I20" s="1419"/>
      <c r="J20" s="1420"/>
      <c r="K20" s="1447"/>
      <c r="L20" s="788"/>
    </row>
    <row r="21" spans="1:12" s="1081" customFormat="1" ht="11.1" customHeight="1">
      <c r="A21" s="1466">
        <v>468355</v>
      </c>
      <c r="B21" s="787"/>
      <c r="C21" s="1439" t="s">
        <v>888</v>
      </c>
      <c r="D21" s="786"/>
      <c r="E21" s="1421" t="s">
        <v>887</v>
      </c>
      <c r="F21" s="1424" t="s">
        <v>886</v>
      </c>
      <c r="G21" s="791" t="s">
        <v>885</v>
      </c>
      <c r="H21" s="1436" t="s">
        <v>884</v>
      </c>
      <c r="I21" s="1436"/>
      <c r="J21" s="1436"/>
      <c r="K21" s="1442">
        <v>2</v>
      </c>
      <c r="L21" s="821"/>
    </row>
    <row r="22" spans="1:12" s="1081" customFormat="1" ht="11.1" customHeight="1">
      <c r="A22" s="1467"/>
      <c r="B22" s="782"/>
      <c r="C22" s="1440"/>
      <c r="D22" s="781"/>
      <c r="E22" s="1422"/>
      <c r="F22" s="1425"/>
      <c r="G22" s="769" t="s">
        <v>883</v>
      </c>
      <c r="H22" s="1436"/>
      <c r="I22" s="1436"/>
      <c r="J22" s="1436"/>
      <c r="K22" s="1443"/>
      <c r="L22" s="820"/>
    </row>
    <row r="23" spans="1:12" s="1081" customFormat="1" ht="11.1" customHeight="1">
      <c r="A23" s="1467"/>
      <c r="B23" s="782"/>
      <c r="C23" s="1440"/>
      <c r="D23" s="781"/>
      <c r="E23" s="1422"/>
      <c r="F23" s="1425"/>
      <c r="G23" s="769"/>
      <c r="H23" s="1436"/>
      <c r="I23" s="1436"/>
      <c r="J23" s="1436"/>
      <c r="K23" s="1443"/>
      <c r="L23" s="820"/>
    </row>
    <row r="24" spans="1:12" s="1081" customFormat="1" ht="11.1" customHeight="1">
      <c r="A24" s="1468"/>
      <c r="B24" s="778"/>
      <c r="C24" s="1441"/>
      <c r="D24" s="777"/>
      <c r="E24" s="1423"/>
      <c r="F24" s="1426"/>
      <c r="G24" s="776" t="s">
        <v>882</v>
      </c>
      <c r="H24" s="1436"/>
      <c r="I24" s="1436"/>
      <c r="J24" s="1436"/>
      <c r="K24" s="1447"/>
      <c r="L24" s="819"/>
    </row>
    <row r="25" spans="1:12" s="1081" customFormat="1" ht="11.1" customHeight="1">
      <c r="A25" s="1466">
        <v>468487</v>
      </c>
      <c r="B25" s="787"/>
      <c r="C25" s="1439" t="s">
        <v>881</v>
      </c>
      <c r="D25" s="786"/>
      <c r="E25" s="1421" t="s">
        <v>880</v>
      </c>
      <c r="F25" s="1424" t="s">
        <v>763</v>
      </c>
      <c r="G25" s="785" t="s">
        <v>879</v>
      </c>
      <c r="H25" s="1438" t="s">
        <v>878</v>
      </c>
      <c r="I25" s="1438"/>
      <c r="J25" s="1438"/>
      <c r="K25" s="1444">
        <v>153</v>
      </c>
      <c r="L25" s="784"/>
    </row>
    <row r="26" spans="1:12" s="1081" customFormat="1" ht="11.1" customHeight="1">
      <c r="A26" s="1467"/>
      <c r="B26" s="782"/>
      <c r="C26" s="1440"/>
      <c r="D26" s="781"/>
      <c r="E26" s="1422"/>
      <c r="F26" s="1425"/>
      <c r="G26" s="783" t="s">
        <v>877</v>
      </c>
      <c r="H26" s="1438"/>
      <c r="I26" s="1438"/>
      <c r="J26" s="1438"/>
      <c r="K26" s="1445"/>
      <c r="L26" s="779"/>
    </row>
    <row r="27" spans="1:12" s="1081" customFormat="1" ht="11.1" customHeight="1">
      <c r="A27" s="1467"/>
      <c r="B27" s="782"/>
      <c r="C27" s="1440"/>
      <c r="D27" s="781"/>
      <c r="E27" s="1422"/>
      <c r="F27" s="1425"/>
      <c r="G27" s="783"/>
      <c r="H27" s="1438"/>
      <c r="I27" s="1438"/>
      <c r="J27" s="1438"/>
      <c r="K27" s="1445"/>
      <c r="L27" s="779"/>
    </row>
    <row r="28" spans="1:12" s="1081" customFormat="1" ht="11.1" customHeight="1">
      <c r="A28" s="1468"/>
      <c r="B28" s="778"/>
      <c r="C28" s="1441"/>
      <c r="D28" s="777"/>
      <c r="E28" s="1423"/>
      <c r="F28" s="1426"/>
      <c r="G28" s="776" t="s">
        <v>876</v>
      </c>
      <c r="H28" s="1438"/>
      <c r="I28" s="1438"/>
      <c r="J28" s="1438"/>
      <c r="K28" s="1446"/>
      <c r="L28" s="775"/>
    </row>
    <row r="29" spans="1:12" s="1081" customFormat="1" ht="11.1" customHeight="1">
      <c r="A29" s="1466">
        <v>468541</v>
      </c>
      <c r="B29" s="787"/>
      <c r="C29" s="1439" t="s">
        <v>875</v>
      </c>
      <c r="D29" s="786"/>
      <c r="E29" s="1421" t="s">
        <v>874</v>
      </c>
      <c r="F29" s="1424" t="s">
        <v>849</v>
      </c>
      <c r="G29" s="785" t="s">
        <v>873</v>
      </c>
      <c r="H29" s="1438" t="s">
        <v>1074</v>
      </c>
      <c r="I29" s="1438"/>
      <c r="J29" s="1438"/>
      <c r="K29" s="1444">
        <v>8</v>
      </c>
      <c r="L29" s="784"/>
    </row>
    <row r="30" spans="1:12" s="1081" customFormat="1" ht="11.1" customHeight="1">
      <c r="A30" s="1467"/>
      <c r="B30" s="782"/>
      <c r="C30" s="1440"/>
      <c r="D30" s="781"/>
      <c r="E30" s="1422"/>
      <c r="F30" s="1425"/>
      <c r="G30" s="783" t="s">
        <v>872</v>
      </c>
      <c r="H30" s="1438"/>
      <c r="I30" s="1438"/>
      <c r="J30" s="1438"/>
      <c r="K30" s="1445"/>
      <c r="L30" s="779"/>
    </row>
    <row r="31" spans="1:12" s="1081" customFormat="1" ht="11.1" customHeight="1">
      <c r="A31" s="1467"/>
      <c r="B31" s="782"/>
      <c r="C31" s="1440"/>
      <c r="D31" s="781"/>
      <c r="E31" s="1422"/>
      <c r="F31" s="1425"/>
      <c r="G31" s="783"/>
      <c r="H31" s="1438"/>
      <c r="I31" s="1438"/>
      <c r="J31" s="1438"/>
      <c r="K31" s="1445"/>
      <c r="L31" s="779"/>
    </row>
    <row r="32" spans="1:12" s="1081" customFormat="1" ht="11.1" customHeight="1">
      <c r="A32" s="1468"/>
      <c r="B32" s="778"/>
      <c r="C32" s="1441"/>
      <c r="D32" s="777"/>
      <c r="E32" s="1423"/>
      <c r="F32" s="1426"/>
      <c r="G32" s="776" t="s">
        <v>871</v>
      </c>
      <c r="H32" s="1438"/>
      <c r="I32" s="1438"/>
      <c r="J32" s="1438"/>
      <c r="K32" s="1446"/>
      <c r="L32" s="775"/>
    </row>
    <row r="33" spans="1:12" s="1081" customFormat="1" ht="11.1" customHeight="1">
      <c r="A33" s="1466">
        <v>468550</v>
      </c>
      <c r="B33" s="787"/>
      <c r="C33" s="1439" t="s">
        <v>870</v>
      </c>
      <c r="D33" s="786"/>
      <c r="E33" s="1421" t="s">
        <v>869</v>
      </c>
      <c r="F33" s="1424" t="s">
        <v>862</v>
      </c>
      <c r="G33" s="785" t="s">
        <v>868</v>
      </c>
      <c r="H33" s="1438" t="s">
        <v>867</v>
      </c>
      <c r="I33" s="1438"/>
      <c r="J33" s="1438"/>
      <c r="K33" s="1444">
        <v>4</v>
      </c>
      <c r="L33" s="784"/>
    </row>
    <row r="34" spans="1:12" s="1081" customFormat="1" ht="11.1" customHeight="1">
      <c r="A34" s="1467"/>
      <c r="B34" s="782"/>
      <c r="C34" s="1440"/>
      <c r="D34" s="781"/>
      <c r="E34" s="1422"/>
      <c r="F34" s="1425"/>
      <c r="G34" s="783" t="s">
        <v>866</v>
      </c>
      <c r="H34" s="1438"/>
      <c r="I34" s="1438"/>
      <c r="J34" s="1438"/>
      <c r="K34" s="1445"/>
      <c r="L34" s="779"/>
    </row>
    <row r="35" spans="1:12" s="1081" customFormat="1" ht="11.1" customHeight="1">
      <c r="A35" s="1467"/>
      <c r="B35" s="782"/>
      <c r="C35" s="1440"/>
      <c r="D35" s="781"/>
      <c r="E35" s="1422"/>
      <c r="F35" s="1425"/>
      <c r="G35" s="783"/>
      <c r="H35" s="1438"/>
      <c r="I35" s="1438"/>
      <c r="J35" s="1438"/>
      <c r="K35" s="1445"/>
      <c r="L35" s="779"/>
    </row>
    <row r="36" spans="1:12" s="1081" customFormat="1" ht="11.1" customHeight="1">
      <c r="A36" s="1468"/>
      <c r="B36" s="778"/>
      <c r="C36" s="1441"/>
      <c r="D36" s="777"/>
      <c r="E36" s="1423"/>
      <c r="F36" s="1426"/>
      <c r="G36" s="776" t="s">
        <v>865</v>
      </c>
      <c r="H36" s="1438"/>
      <c r="I36" s="1438"/>
      <c r="J36" s="1438"/>
      <c r="K36" s="1446"/>
      <c r="L36" s="775"/>
    </row>
    <row r="37" spans="1:12" s="1081" customFormat="1" ht="11.1" customHeight="1">
      <c r="A37" s="1466">
        <v>468614</v>
      </c>
      <c r="B37" s="787"/>
      <c r="C37" s="1439" t="s">
        <v>864</v>
      </c>
      <c r="D37" s="786"/>
      <c r="E37" s="1421" t="s">
        <v>863</v>
      </c>
      <c r="F37" s="1424" t="s">
        <v>862</v>
      </c>
      <c r="G37" s="785" t="s">
        <v>861</v>
      </c>
      <c r="H37" s="1438" t="s">
        <v>860</v>
      </c>
      <c r="I37" s="1438"/>
      <c r="J37" s="1438"/>
      <c r="K37" s="1444">
        <v>3</v>
      </c>
      <c r="L37" s="784"/>
    </row>
    <row r="38" spans="1:12" s="1081" customFormat="1" ht="11.1" customHeight="1">
      <c r="A38" s="1467"/>
      <c r="B38" s="782"/>
      <c r="C38" s="1440"/>
      <c r="D38" s="781"/>
      <c r="E38" s="1422"/>
      <c r="F38" s="1425"/>
      <c r="G38" s="783" t="s">
        <v>859</v>
      </c>
      <c r="H38" s="1438"/>
      <c r="I38" s="1438"/>
      <c r="J38" s="1438"/>
      <c r="K38" s="1445"/>
      <c r="L38" s="779"/>
    </row>
    <row r="39" spans="1:12" s="1081" customFormat="1" ht="11.1" customHeight="1">
      <c r="A39" s="1467"/>
      <c r="B39" s="782"/>
      <c r="C39" s="1440"/>
      <c r="D39" s="781"/>
      <c r="E39" s="1422"/>
      <c r="F39" s="1425"/>
      <c r="G39" s="783"/>
      <c r="H39" s="1438"/>
      <c r="I39" s="1438"/>
      <c r="J39" s="1438"/>
      <c r="K39" s="1445"/>
      <c r="L39" s="779"/>
    </row>
    <row r="40" spans="1:12" s="1081" customFormat="1" ht="11.1" customHeight="1">
      <c r="A40" s="1468"/>
      <c r="B40" s="778"/>
      <c r="C40" s="1441"/>
      <c r="D40" s="777"/>
      <c r="E40" s="1423"/>
      <c r="F40" s="1426"/>
      <c r="G40" s="776" t="s">
        <v>858</v>
      </c>
      <c r="H40" s="1438"/>
      <c r="I40" s="1438"/>
      <c r="J40" s="1438"/>
      <c r="K40" s="1446"/>
      <c r="L40" s="775"/>
    </row>
    <row r="41" spans="1:12" s="1081" customFormat="1" ht="11.1" customHeight="1">
      <c r="A41" s="1466">
        <v>468703</v>
      </c>
      <c r="B41" s="787"/>
      <c r="C41" s="1439" t="s">
        <v>857</v>
      </c>
      <c r="D41" s="786"/>
      <c r="E41" s="1421" t="s">
        <v>856</v>
      </c>
      <c r="F41" s="1424" t="s">
        <v>855</v>
      </c>
      <c r="G41" s="785" t="s">
        <v>854</v>
      </c>
      <c r="H41" s="1436" t="s">
        <v>693</v>
      </c>
      <c r="I41" s="1436"/>
      <c r="J41" s="1436"/>
      <c r="K41" s="1444">
        <v>4</v>
      </c>
      <c r="L41" s="784"/>
    </row>
    <row r="42" spans="1:12" s="1081" customFormat="1" ht="11.1" customHeight="1">
      <c r="A42" s="1467"/>
      <c r="B42" s="782"/>
      <c r="C42" s="1440"/>
      <c r="D42" s="781"/>
      <c r="E42" s="1422"/>
      <c r="F42" s="1425"/>
      <c r="G42" s="783" t="s">
        <v>853</v>
      </c>
      <c r="H42" s="1436"/>
      <c r="I42" s="1436"/>
      <c r="J42" s="1436"/>
      <c r="K42" s="1445"/>
      <c r="L42" s="779"/>
    </row>
    <row r="43" spans="1:12" s="1081" customFormat="1" ht="11.1" customHeight="1">
      <c r="A43" s="1467"/>
      <c r="B43" s="782"/>
      <c r="C43" s="1440"/>
      <c r="D43" s="781"/>
      <c r="E43" s="1422"/>
      <c r="F43" s="1425"/>
      <c r="G43" s="783"/>
      <c r="H43" s="1436"/>
      <c r="I43" s="1436"/>
      <c r="J43" s="1436"/>
      <c r="K43" s="1445"/>
      <c r="L43" s="779"/>
    </row>
    <row r="44" spans="1:12" s="1081" customFormat="1" ht="11.1" customHeight="1">
      <c r="A44" s="1468"/>
      <c r="B44" s="778"/>
      <c r="C44" s="1441"/>
      <c r="D44" s="777"/>
      <c r="E44" s="1423"/>
      <c r="F44" s="1426"/>
      <c r="G44" s="776" t="s">
        <v>852</v>
      </c>
      <c r="H44" s="1436"/>
      <c r="I44" s="1436"/>
      <c r="J44" s="1436"/>
      <c r="K44" s="1446"/>
      <c r="L44" s="775"/>
    </row>
    <row r="45" spans="1:12" s="1081" customFormat="1" ht="11.1" customHeight="1">
      <c r="A45" s="1466">
        <v>468720</v>
      </c>
      <c r="B45" s="782"/>
      <c r="C45" s="1439" t="s">
        <v>851</v>
      </c>
      <c r="D45" s="781"/>
      <c r="E45" s="1421" t="s">
        <v>850</v>
      </c>
      <c r="F45" s="1424" t="s">
        <v>849</v>
      </c>
      <c r="G45" s="785" t="s">
        <v>848</v>
      </c>
      <c r="H45" s="1488" t="s">
        <v>847</v>
      </c>
      <c r="I45" s="1489"/>
      <c r="J45" s="1490"/>
      <c r="K45" s="1442">
        <v>9</v>
      </c>
      <c r="L45" s="779"/>
    </row>
    <row r="46" spans="1:12" s="1081" customFormat="1" ht="11.1" customHeight="1">
      <c r="A46" s="1467"/>
      <c r="B46" s="782"/>
      <c r="C46" s="1440"/>
      <c r="D46" s="781"/>
      <c r="E46" s="1422"/>
      <c r="F46" s="1425"/>
      <c r="G46" s="818" t="s">
        <v>846</v>
      </c>
      <c r="H46" s="1491"/>
      <c r="I46" s="1492"/>
      <c r="J46" s="1493"/>
      <c r="K46" s="1443"/>
      <c r="L46" s="779"/>
    </row>
    <row r="47" spans="1:12" s="1081" customFormat="1" ht="11.1" customHeight="1">
      <c r="A47" s="1467"/>
      <c r="B47" s="782"/>
      <c r="C47" s="1440"/>
      <c r="D47" s="781"/>
      <c r="E47" s="1422"/>
      <c r="F47" s="1425"/>
      <c r="G47" s="818"/>
      <c r="H47" s="1491"/>
      <c r="I47" s="1492"/>
      <c r="J47" s="1493"/>
      <c r="K47" s="1443"/>
      <c r="L47" s="779"/>
    </row>
    <row r="48" spans="1:12" s="1081" customFormat="1" ht="10.5" customHeight="1">
      <c r="A48" s="1467"/>
      <c r="B48" s="782"/>
      <c r="C48" s="1440"/>
      <c r="D48" s="781"/>
      <c r="E48" s="1422"/>
      <c r="F48" s="1425"/>
      <c r="H48" s="1491"/>
      <c r="I48" s="1492"/>
      <c r="J48" s="1493"/>
      <c r="K48" s="1443"/>
      <c r="L48" s="779"/>
    </row>
    <row r="49" spans="1:12" s="1081" customFormat="1" ht="10.5" customHeight="1">
      <c r="A49" s="1467"/>
      <c r="B49" s="782"/>
      <c r="C49" s="1440"/>
      <c r="D49" s="781"/>
      <c r="E49" s="1422"/>
      <c r="F49" s="1425"/>
      <c r="G49" s="817"/>
      <c r="H49" s="1483" t="s">
        <v>845</v>
      </c>
      <c r="I49" s="1440"/>
      <c r="J49" s="1484"/>
      <c r="K49" s="1443"/>
      <c r="L49" s="779"/>
    </row>
    <row r="50" spans="1:12" s="1081" customFormat="1" ht="13.5" customHeight="1">
      <c r="A50" s="1468"/>
      <c r="B50" s="782"/>
      <c r="C50" s="1441"/>
      <c r="D50" s="781"/>
      <c r="E50" s="1423"/>
      <c r="F50" s="1426"/>
      <c r="G50" s="780" t="s">
        <v>844</v>
      </c>
      <c r="H50" s="1485"/>
      <c r="I50" s="1441"/>
      <c r="J50" s="1486"/>
      <c r="K50" s="1447"/>
      <c r="L50" s="779"/>
    </row>
    <row r="51" spans="1:12" s="1081" customFormat="1" ht="11.1" customHeight="1">
      <c r="A51" s="1466">
        <v>468797</v>
      </c>
      <c r="B51" s="787"/>
      <c r="C51" s="1439" t="s">
        <v>843</v>
      </c>
      <c r="D51" s="786"/>
      <c r="E51" s="1421" t="s">
        <v>837</v>
      </c>
      <c r="F51" s="1424" t="s">
        <v>763</v>
      </c>
      <c r="G51" s="785" t="s">
        <v>842</v>
      </c>
      <c r="H51" s="1436" t="s">
        <v>841</v>
      </c>
      <c r="I51" s="1436"/>
      <c r="J51" s="1436"/>
      <c r="K51" s="1444">
        <v>69</v>
      </c>
      <c r="L51" s="784"/>
    </row>
    <row r="52" spans="1:12" s="1081" customFormat="1" ht="11.1" customHeight="1">
      <c r="A52" s="1467"/>
      <c r="B52" s="782"/>
      <c r="C52" s="1440"/>
      <c r="D52" s="781"/>
      <c r="E52" s="1422"/>
      <c r="F52" s="1425"/>
      <c r="G52" s="783" t="s">
        <v>840</v>
      </c>
      <c r="H52" s="1436"/>
      <c r="I52" s="1436"/>
      <c r="J52" s="1436"/>
      <c r="K52" s="1445"/>
      <c r="L52" s="779"/>
    </row>
    <row r="53" spans="1:12" s="1081" customFormat="1" ht="11.1" customHeight="1">
      <c r="A53" s="1467"/>
      <c r="B53" s="782"/>
      <c r="C53" s="1440"/>
      <c r="D53" s="781"/>
      <c r="E53" s="1422"/>
      <c r="F53" s="1425"/>
      <c r="G53" s="783"/>
      <c r="H53" s="1436"/>
      <c r="I53" s="1436"/>
      <c r="J53" s="1436"/>
      <c r="K53" s="1445"/>
      <c r="L53" s="779"/>
    </row>
    <row r="54" spans="1:12" s="1081" customFormat="1" ht="11.1" customHeight="1">
      <c r="A54" s="1467"/>
      <c r="B54" s="782"/>
      <c r="C54" s="1440"/>
      <c r="D54" s="781"/>
      <c r="E54" s="1422"/>
      <c r="F54" s="1425"/>
      <c r="G54" s="776" t="s">
        <v>839</v>
      </c>
      <c r="H54" s="1437"/>
      <c r="I54" s="1437"/>
      <c r="J54" s="1437"/>
      <c r="K54" s="1446"/>
      <c r="L54" s="779"/>
    </row>
    <row r="55" spans="1:12" s="1081" customFormat="1" ht="11.1" customHeight="1">
      <c r="A55" s="1466">
        <v>468801</v>
      </c>
      <c r="B55" s="787"/>
      <c r="C55" s="1439" t="s">
        <v>838</v>
      </c>
      <c r="D55" s="786"/>
      <c r="E55" s="1421" t="s">
        <v>837</v>
      </c>
      <c r="F55" s="1424" t="s">
        <v>763</v>
      </c>
      <c r="G55" s="785" t="s">
        <v>836</v>
      </c>
      <c r="H55" s="1438" t="s">
        <v>835</v>
      </c>
      <c r="I55" s="1438"/>
      <c r="J55" s="1438"/>
      <c r="K55" s="1444">
        <v>95</v>
      </c>
      <c r="L55" s="784"/>
    </row>
    <row r="56" spans="1:12" s="1081" customFormat="1" ht="11.1" customHeight="1">
      <c r="A56" s="1467"/>
      <c r="B56" s="782"/>
      <c r="C56" s="1440"/>
      <c r="D56" s="781"/>
      <c r="E56" s="1422"/>
      <c r="F56" s="1425"/>
      <c r="G56" s="783" t="s">
        <v>834</v>
      </c>
      <c r="H56" s="1438"/>
      <c r="I56" s="1438"/>
      <c r="J56" s="1438"/>
      <c r="K56" s="1445"/>
      <c r="L56" s="779"/>
    </row>
    <row r="57" spans="1:12" s="1081" customFormat="1" ht="11.1" customHeight="1">
      <c r="A57" s="1467"/>
      <c r="B57" s="782"/>
      <c r="C57" s="1440"/>
      <c r="D57" s="781"/>
      <c r="E57" s="1422"/>
      <c r="F57" s="1425"/>
      <c r="G57" s="783"/>
      <c r="H57" s="1438"/>
      <c r="I57" s="1438"/>
      <c r="J57" s="1438"/>
      <c r="K57" s="1445"/>
      <c r="L57" s="779"/>
    </row>
    <row r="58" spans="1:12" s="1081" customFormat="1" ht="11.1" customHeight="1">
      <c r="A58" s="1468"/>
      <c r="B58" s="778"/>
      <c r="C58" s="1441"/>
      <c r="D58" s="777"/>
      <c r="E58" s="1423"/>
      <c r="F58" s="1426"/>
      <c r="G58" s="776" t="s">
        <v>833</v>
      </c>
      <c r="H58" s="1438"/>
      <c r="I58" s="1438"/>
      <c r="J58" s="1438"/>
      <c r="K58" s="1446"/>
      <c r="L58" s="775"/>
    </row>
    <row r="59" spans="1:12" s="1081" customFormat="1" ht="11.1" customHeight="1">
      <c r="A59" s="1466">
        <v>468878</v>
      </c>
      <c r="B59" s="787"/>
      <c r="C59" s="1439" t="s">
        <v>832</v>
      </c>
      <c r="D59" s="786"/>
      <c r="E59" s="1421" t="s">
        <v>831</v>
      </c>
      <c r="F59" s="1424" t="s">
        <v>830</v>
      </c>
      <c r="G59" s="785" t="s">
        <v>829</v>
      </c>
      <c r="H59" s="1436" t="s">
        <v>828</v>
      </c>
      <c r="I59" s="1436"/>
      <c r="J59" s="1436"/>
      <c r="K59" s="1444">
        <v>3</v>
      </c>
      <c r="L59" s="784"/>
    </row>
    <row r="60" spans="1:12" s="1081" customFormat="1" ht="11.1" customHeight="1">
      <c r="A60" s="1467"/>
      <c r="B60" s="782"/>
      <c r="C60" s="1440"/>
      <c r="D60" s="781"/>
      <c r="E60" s="1422"/>
      <c r="F60" s="1425"/>
      <c r="G60" s="816" t="s">
        <v>827</v>
      </c>
      <c r="H60" s="1436"/>
      <c r="I60" s="1436"/>
      <c r="J60" s="1436"/>
      <c r="K60" s="1445"/>
      <c r="L60" s="779"/>
    </row>
    <row r="61" spans="1:12" s="1081" customFormat="1" ht="11.1" customHeight="1">
      <c r="A61" s="1467"/>
      <c r="B61" s="782"/>
      <c r="C61" s="1440"/>
      <c r="D61" s="781"/>
      <c r="E61" s="1422"/>
      <c r="F61" s="1425"/>
      <c r="G61" s="816"/>
      <c r="H61" s="1436"/>
      <c r="I61" s="1436"/>
      <c r="J61" s="1436"/>
      <c r="K61" s="1445"/>
      <c r="L61" s="779"/>
    </row>
    <row r="62" spans="1:12" s="1081" customFormat="1" ht="11.1" customHeight="1">
      <c r="A62" s="1467"/>
      <c r="B62" s="782"/>
      <c r="C62" s="1440"/>
      <c r="D62" s="781"/>
      <c r="E62" s="1422"/>
      <c r="F62" s="1425"/>
      <c r="G62" s="780" t="s">
        <v>826</v>
      </c>
      <c r="H62" s="1437"/>
      <c r="I62" s="1437"/>
      <c r="J62" s="1437"/>
      <c r="K62" s="1446"/>
      <c r="L62" s="779"/>
    </row>
    <row r="63" spans="1:12" s="1081" customFormat="1" ht="11.1" customHeight="1">
      <c r="A63" s="1466">
        <v>468908</v>
      </c>
      <c r="B63" s="787"/>
      <c r="C63" s="1439" t="s">
        <v>825</v>
      </c>
      <c r="D63" s="786"/>
      <c r="E63" s="1487">
        <v>28045</v>
      </c>
      <c r="F63" s="1424" t="s">
        <v>824</v>
      </c>
      <c r="G63" s="785" t="s">
        <v>823</v>
      </c>
      <c r="H63" s="1438" t="s">
        <v>822</v>
      </c>
      <c r="I63" s="1438"/>
      <c r="J63" s="1438"/>
      <c r="K63" s="1444">
        <v>2</v>
      </c>
      <c r="L63" s="784"/>
    </row>
    <row r="64" spans="1:12" s="1081" customFormat="1" ht="11.1" customHeight="1">
      <c r="A64" s="1467"/>
      <c r="B64" s="782"/>
      <c r="C64" s="1440"/>
      <c r="D64" s="781"/>
      <c r="E64" s="1422"/>
      <c r="F64" s="1425"/>
      <c r="G64" s="783" t="s">
        <v>821</v>
      </c>
      <c r="H64" s="1438"/>
      <c r="I64" s="1438"/>
      <c r="J64" s="1438"/>
      <c r="K64" s="1445"/>
      <c r="L64" s="779"/>
    </row>
    <row r="65" spans="1:12" s="1081" customFormat="1" ht="11.1" customHeight="1">
      <c r="A65" s="1467"/>
      <c r="B65" s="782"/>
      <c r="C65" s="1440"/>
      <c r="D65" s="781"/>
      <c r="E65" s="1422"/>
      <c r="F65" s="1425"/>
      <c r="G65" s="783"/>
      <c r="H65" s="1438"/>
      <c r="I65" s="1438"/>
      <c r="J65" s="1438"/>
      <c r="K65" s="1445"/>
      <c r="L65" s="779"/>
    </row>
    <row r="66" spans="1:12" s="1081" customFormat="1" ht="11.1" customHeight="1">
      <c r="A66" s="1467"/>
      <c r="B66" s="782"/>
      <c r="C66" s="1440"/>
      <c r="D66" s="781"/>
      <c r="E66" s="1422"/>
      <c r="F66" s="1425"/>
      <c r="G66" s="815" t="s">
        <v>820</v>
      </c>
      <c r="H66" s="1478"/>
      <c r="I66" s="1478"/>
      <c r="J66" s="1478"/>
      <c r="K66" s="1446"/>
      <c r="L66" s="779"/>
    </row>
    <row r="67" spans="1:12" s="1081" customFormat="1" ht="11.1" customHeight="1">
      <c r="A67" s="1466">
        <v>468916</v>
      </c>
      <c r="B67" s="787"/>
      <c r="C67" s="1439" t="s">
        <v>819</v>
      </c>
      <c r="D67" s="786"/>
      <c r="E67" s="1421" t="s">
        <v>813</v>
      </c>
      <c r="F67" s="1424" t="s">
        <v>763</v>
      </c>
      <c r="G67" s="785" t="s">
        <v>818</v>
      </c>
      <c r="H67" s="1438" t="s">
        <v>817</v>
      </c>
      <c r="I67" s="1438"/>
      <c r="J67" s="1438"/>
      <c r="K67" s="1444">
        <v>119</v>
      </c>
      <c r="L67" s="784"/>
    </row>
    <row r="68" spans="1:12" s="1081" customFormat="1" ht="11.1" customHeight="1">
      <c r="A68" s="1467"/>
      <c r="B68" s="782"/>
      <c r="C68" s="1440"/>
      <c r="D68" s="781"/>
      <c r="E68" s="1422"/>
      <c r="F68" s="1425"/>
      <c r="G68" s="783" t="s">
        <v>816</v>
      </c>
      <c r="H68" s="1438"/>
      <c r="I68" s="1438"/>
      <c r="J68" s="1438"/>
      <c r="K68" s="1445"/>
      <c r="L68" s="779"/>
    </row>
    <row r="69" spans="1:12" s="1081" customFormat="1" ht="11.1" customHeight="1">
      <c r="A69" s="1467"/>
      <c r="B69" s="782"/>
      <c r="C69" s="1440"/>
      <c r="D69" s="781"/>
      <c r="E69" s="1422"/>
      <c r="F69" s="1425"/>
      <c r="G69" s="780"/>
      <c r="H69" s="1438"/>
      <c r="I69" s="1438"/>
      <c r="J69" s="1438"/>
      <c r="K69" s="1445"/>
      <c r="L69" s="779"/>
    </row>
    <row r="70" spans="1:12" s="1081" customFormat="1" ht="11.1" customHeight="1" thickBot="1">
      <c r="A70" s="1494"/>
      <c r="B70" s="803"/>
      <c r="C70" s="1480"/>
      <c r="D70" s="802"/>
      <c r="E70" s="1481"/>
      <c r="F70" s="1482"/>
      <c r="G70" s="765" t="s">
        <v>815</v>
      </c>
      <c r="H70" s="1502"/>
      <c r="I70" s="1502"/>
      <c r="J70" s="1502"/>
      <c r="K70" s="1503"/>
      <c r="L70" s="814"/>
    </row>
    <row r="71" spans="1:12" s="1081" customFormat="1" ht="15" customHeight="1">
      <c r="A71" s="797"/>
      <c r="E71" s="1082"/>
      <c r="F71" s="1082"/>
    </row>
    <row r="72" spans="1:12" s="1081" customFormat="1" ht="15" customHeight="1" thickBot="1">
      <c r="A72" s="1450"/>
      <c r="B72" s="1450"/>
      <c r="C72" s="1450"/>
      <c r="D72" s="1450"/>
      <c r="E72" s="1450"/>
      <c r="F72" s="1450"/>
      <c r="G72" s="1450"/>
      <c r="H72" s="1450"/>
      <c r="I72" s="1450"/>
      <c r="J72" s="1450"/>
      <c r="K72" s="1450"/>
      <c r="L72" s="1450"/>
    </row>
    <row r="73" spans="1:12" s="1080" customFormat="1" ht="12" customHeight="1">
      <c r="A73" s="796" t="s">
        <v>705</v>
      </c>
      <c r="B73" s="1427" t="s">
        <v>704</v>
      </c>
      <c r="C73" s="1428"/>
      <c r="D73" s="1429"/>
      <c r="E73" s="1433" t="s">
        <v>703</v>
      </c>
      <c r="F73" s="1433" t="s">
        <v>702</v>
      </c>
      <c r="G73" s="1427" t="s">
        <v>701</v>
      </c>
      <c r="H73" s="1435" t="s">
        <v>700</v>
      </c>
      <c r="I73" s="1428"/>
      <c r="J73" s="1429"/>
      <c r="K73" s="1427" t="s">
        <v>699</v>
      </c>
      <c r="L73" s="1448"/>
    </row>
    <row r="74" spans="1:12" s="1080" customFormat="1" ht="12" customHeight="1">
      <c r="A74" s="795" t="s">
        <v>698</v>
      </c>
      <c r="B74" s="1430"/>
      <c r="C74" s="1431"/>
      <c r="D74" s="1432"/>
      <c r="E74" s="1434"/>
      <c r="F74" s="1434"/>
      <c r="G74" s="1430"/>
      <c r="H74" s="1430"/>
      <c r="I74" s="1431"/>
      <c r="J74" s="1432"/>
      <c r="K74" s="1430"/>
      <c r="L74" s="1449"/>
    </row>
    <row r="75" spans="1:12" s="1081" customFormat="1" ht="11.1" customHeight="1">
      <c r="A75" s="1467">
        <v>468924</v>
      </c>
      <c r="B75" s="782"/>
      <c r="C75" s="1440" t="s">
        <v>814</v>
      </c>
      <c r="D75" s="781"/>
      <c r="E75" s="1422" t="s">
        <v>813</v>
      </c>
      <c r="F75" s="1425" t="s">
        <v>763</v>
      </c>
      <c r="G75" s="783" t="s">
        <v>812</v>
      </c>
      <c r="H75" s="806" t="s">
        <v>712</v>
      </c>
      <c r="I75" s="805" t="s">
        <v>811</v>
      </c>
      <c r="J75" s="804"/>
      <c r="K75" s="1443">
        <v>179</v>
      </c>
      <c r="L75" s="789"/>
    </row>
    <row r="76" spans="1:12" s="1081" customFormat="1" ht="11.1" customHeight="1">
      <c r="A76" s="1467"/>
      <c r="B76" s="782"/>
      <c r="C76" s="1440"/>
      <c r="D76" s="781"/>
      <c r="E76" s="1422"/>
      <c r="F76" s="1425"/>
      <c r="G76" s="783" t="s">
        <v>810</v>
      </c>
      <c r="H76" s="806" t="s">
        <v>809</v>
      </c>
      <c r="I76" s="805"/>
      <c r="J76" s="804"/>
      <c r="K76" s="1443"/>
      <c r="L76" s="789"/>
    </row>
    <row r="77" spans="1:12" s="1081" customFormat="1" ht="11.1" customHeight="1">
      <c r="A77" s="1467"/>
      <c r="B77" s="782"/>
      <c r="C77" s="1440"/>
      <c r="D77" s="781"/>
      <c r="E77" s="1422"/>
      <c r="F77" s="1425"/>
      <c r="G77" s="780"/>
      <c r="H77" s="806" t="s">
        <v>706</v>
      </c>
      <c r="I77" s="805"/>
      <c r="J77" s="804"/>
      <c r="K77" s="1443"/>
      <c r="L77" s="789"/>
    </row>
    <row r="78" spans="1:12" s="1081" customFormat="1" ht="11.1" customHeight="1">
      <c r="A78" s="1468"/>
      <c r="B78" s="778"/>
      <c r="C78" s="1441"/>
      <c r="D78" s="777"/>
      <c r="E78" s="1423"/>
      <c r="F78" s="1426"/>
      <c r="G78" s="776" t="s">
        <v>808</v>
      </c>
      <c r="H78" s="813" t="s">
        <v>711</v>
      </c>
      <c r="I78" s="812"/>
      <c r="J78" s="811"/>
      <c r="K78" s="1447"/>
      <c r="L78" s="788"/>
    </row>
    <row r="79" spans="1:12" s="1081" customFormat="1" ht="11.1" customHeight="1">
      <c r="A79" s="1467">
        <v>468941</v>
      </c>
      <c r="B79" s="782"/>
      <c r="C79" s="1440" t="s">
        <v>807</v>
      </c>
      <c r="D79" s="781"/>
      <c r="E79" s="1422" t="s">
        <v>806</v>
      </c>
      <c r="F79" s="1424" t="s">
        <v>805</v>
      </c>
      <c r="G79" s="785" t="s">
        <v>804</v>
      </c>
      <c r="H79" s="1477" t="s">
        <v>803</v>
      </c>
      <c r="I79" s="1477"/>
      <c r="J79" s="1477"/>
      <c r="K79" s="1443">
        <v>0</v>
      </c>
      <c r="L79" s="789"/>
    </row>
    <row r="80" spans="1:12" s="1081" customFormat="1" ht="11.1" customHeight="1">
      <c r="A80" s="1467"/>
      <c r="B80" s="782"/>
      <c r="C80" s="1440"/>
      <c r="D80" s="781"/>
      <c r="E80" s="1422"/>
      <c r="F80" s="1425"/>
      <c r="G80" s="783" t="s">
        <v>802</v>
      </c>
      <c r="H80" s="1438"/>
      <c r="I80" s="1438"/>
      <c r="J80" s="1438"/>
      <c r="K80" s="1443"/>
      <c r="L80" s="789"/>
    </row>
    <row r="81" spans="1:12" s="1081" customFormat="1" ht="11.1" customHeight="1">
      <c r="A81" s="1467"/>
      <c r="B81" s="782"/>
      <c r="C81" s="1440"/>
      <c r="D81" s="781"/>
      <c r="E81" s="1422"/>
      <c r="F81" s="1425"/>
      <c r="G81" s="780" t="s">
        <v>801</v>
      </c>
      <c r="H81" s="1438"/>
      <c r="I81" s="1438"/>
      <c r="J81" s="1438"/>
      <c r="K81" s="1443"/>
      <c r="L81" s="789"/>
    </row>
    <row r="82" spans="1:12" s="1081" customFormat="1" ht="11.1" customHeight="1">
      <c r="A82" s="1468"/>
      <c r="B82" s="778"/>
      <c r="C82" s="1441"/>
      <c r="D82" s="777"/>
      <c r="E82" s="1422"/>
      <c r="F82" s="1426"/>
      <c r="G82" s="776" t="s">
        <v>800</v>
      </c>
      <c r="H82" s="1438"/>
      <c r="I82" s="1438"/>
      <c r="J82" s="1438"/>
      <c r="K82" s="1447"/>
      <c r="L82" s="788"/>
    </row>
    <row r="83" spans="1:12" s="1081" customFormat="1" ht="11.1" customHeight="1">
      <c r="A83" s="1466">
        <v>469033</v>
      </c>
      <c r="B83" s="787"/>
      <c r="C83" s="1439" t="s">
        <v>799</v>
      </c>
      <c r="D83" s="786"/>
      <c r="E83" s="1421" t="s">
        <v>798</v>
      </c>
      <c r="F83" s="1424" t="s">
        <v>797</v>
      </c>
      <c r="G83" s="785" t="s">
        <v>796</v>
      </c>
      <c r="H83" s="1436" t="s">
        <v>795</v>
      </c>
      <c r="I83" s="1436"/>
      <c r="J83" s="1436"/>
      <c r="K83" s="1444">
        <v>44</v>
      </c>
      <c r="L83" s="784"/>
    </row>
    <row r="84" spans="1:12" s="1081" customFormat="1" ht="11.1" customHeight="1">
      <c r="A84" s="1467"/>
      <c r="B84" s="782"/>
      <c r="C84" s="1440"/>
      <c r="D84" s="781"/>
      <c r="E84" s="1422"/>
      <c r="F84" s="1425"/>
      <c r="G84" s="783" t="s">
        <v>794</v>
      </c>
      <c r="H84" s="1436"/>
      <c r="I84" s="1436"/>
      <c r="J84" s="1436"/>
      <c r="K84" s="1445"/>
      <c r="L84" s="779"/>
    </row>
    <row r="85" spans="1:12" s="1081" customFormat="1" ht="11.1" customHeight="1">
      <c r="A85" s="1467"/>
      <c r="B85" s="782"/>
      <c r="C85" s="1440"/>
      <c r="D85" s="781"/>
      <c r="E85" s="1422"/>
      <c r="F85" s="1425"/>
      <c r="G85" s="783"/>
      <c r="H85" s="1436"/>
      <c r="I85" s="1436"/>
      <c r="J85" s="1436"/>
      <c r="K85" s="1445"/>
      <c r="L85" s="779"/>
    </row>
    <row r="86" spans="1:12" s="1081" customFormat="1" ht="11.1" customHeight="1">
      <c r="A86" s="1468"/>
      <c r="B86" s="778"/>
      <c r="C86" s="1441"/>
      <c r="D86" s="777"/>
      <c r="E86" s="1423"/>
      <c r="F86" s="1426"/>
      <c r="G86" s="776" t="s">
        <v>793</v>
      </c>
      <c r="H86" s="1436"/>
      <c r="I86" s="1436"/>
      <c r="J86" s="1436"/>
      <c r="K86" s="1446"/>
      <c r="L86" s="775"/>
    </row>
    <row r="87" spans="1:12" s="1081" customFormat="1" ht="11.1" customHeight="1">
      <c r="A87" s="1466">
        <v>469041</v>
      </c>
      <c r="B87" s="787"/>
      <c r="C87" s="1439" t="s">
        <v>792</v>
      </c>
      <c r="D87" s="786"/>
      <c r="E87" s="1421" t="s">
        <v>791</v>
      </c>
      <c r="F87" s="1424" t="s">
        <v>790</v>
      </c>
      <c r="G87" s="785" t="s">
        <v>789</v>
      </c>
      <c r="H87" s="1438" t="s">
        <v>788</v>
      </c>
      <c r="I87" s="1438"/>
      <c r="J87" s="1438"/>
      <c r="K87" s="1442">
        <v>19</v>
      </c>
      <c r="L87" s="790"/>
    </row>
    <row r="88" spans="1:12" s="1081" customFormat="1" ht="11.1" customHeight="1">
      <c r="A88" s="1467"/>
      <c r="B88" s="782"/>
      <c r="C88" s="1440"/>
      <c r="D88" s="781"/>
      <c r="E88" s="1422"/>
      <c r="F88" s="1425"/>
      <c r="G88" s="783" t="s">
        <v>787</v>
      </c>
      <c r="H88" s="1438"/>
      <c r="I88" s="1438"/>
      <c r="J88" s="1438"/>
      <c r="K88" s="1443"/>
      <c r="L88" s="789"/>
    </row>
    <row r="89" spans="1:12" s="1081" customFormat="1" ht="11.1" customHeight="1">
      <c r="A89" s="1467"/>
      <c r="B89" s="782"/>
      <c r="C89" s="1440"/>
      <c r="D89" s="781"/>
      <c r="E89" s="1422"/>
      <c r="F89" s="1425"/>
      <c r="G89" s="892" t="s">
        <v>786</v>
      </c>
      <c r="H89" s="1438"/>
      <c r="I89" s="1438"/>
      <c r="J89" s="1438"/>
      <c r="K89" s="1443"/>
      <c r="L89" s="789"/>
    </row>
    <row r="90" spans="1:12" s="1081" customFormat="1" ht="11.1" customHeight="1">
      <c r="A90" s="1467"/>
      <c r="B90" s="782"/>
      <c r="C90" s="1440"/>
      <c r="D90" s="781"/>
      <c r="E90" s="1422"/>
      <c r="F90" s="1425"/>
      <c r="G90" s="780" t="s">
        <v>785</v>
      </c>
      <c r="H90" s="1438"/>
      <c r="I90" s="1438"/>
      <c r="J90" s="1438"/>
      <c r="K90" s="1443"/>
      <c r="L90" s="789"/>
    </row>
    <row r="91" spans="1:12" s="1081" customFormat="1" ht="11.1" customHeight="1">
      <c r="A91" s="1468"/>
      <c r="B91" s="778"/>
      <c r="C91" s="1441"/>
      <c r="D91" s="777"/>
      <c r="E91" s="1423"/>
      <c r="F91" s="1426"/>
      <c r="G91" s="776" t="s">
        <v>784</v>
      </c>
      <c r="H91" s="1438"/>
      <c r="I91" s="1438"/>
      <c r="J91" s="1438"/>
      <c r="K91" s="1447"/>
      <c r="L91" s="788"/>
    </row>
    <row r="92" spans="1:12" s="1081" customFormat="1" ht="11.1" customHeight="1">
      <c r="A92" s="1466">
        <v>469068</v>
      </c>
      <c r="B92" s="787"/>
      <c r="C92" s="1439" t="s">
        <v>783</v>
      </c>
      <c r="D92" s="786"/>
      <c r="E92" s="1421" t="s">
        <v>782</v>
      </c>
      <c r="F92" s="1424" t="s">
        <v>763</v>
      </c>
      <c r="G92" s="785" t="s">
        <v>666</v>
      </c>
      <c r="H92" s="1436" t="s">
        <v>665</v>
      </c>
      <c r="I92" s="1436"/>
      <c r="J92" s="1436"/>
      <c r="K92" s="1442">
        <v>50</v>
      </c>
      <c r="L92" s="790"/>
    </row>
    <row r="93" spans="1:12" s="1081" customFormat="1" ht="11.1" customHeight="1">
      <c r="A93" s="1467"/>
      <c r="B93" s="782"/>
      <c r="C93" s="1440"/>
      <c r="D93" s="781"/>
      <c r="E93" s="1422"/>
      <c r="F93" s="1425"/>
      <c r="G93" s="783" t="s">
        <v>781</v>
      </c>
      <c r="H93" s="1436"/>
      <c r="I93" s="1436"/>
      <c r="J93" s="1436"/>
      <c r="K93" s="1443"/>
      <c r="L93" s="789"/>
    </row>
    <row r="94" spans="1:12" s="1081" customFormat="1" ht="11.1" customHeight="1">
      <c r="A94" s="1467"/>
      <c r="B94" s="782"/>
      <c r="C94" s="1440"/>
      <c r="D94" s="781"/>
      <c r="E94" s="1422"/>
      <c r="F94" s="1425"/>
      <c r="G94" s="780" t="s">
        <v>780</v>
      </c>
      <c r="H94" s="1436"/>
      <c r="I94" s="1436"/>
      <c r="J94" s="1436"/>
      <c r="K94" s="1443"/>
      <c r="L94" s="789"/>
    </row>
    <row r="95" spans="1:12" s="1081" customFormat="1" ht="11.1" customHeight="1">
      <c r="A95" s="1468"/>
      <c r="B95" s="778"/>
      <c r="C95" s="1441"/>
      <c r="D95" s="777"/>
      <c r="E95" s="1423"/>
      <c r="F95" s="1426"/>
      <c r="G95" s="776" t="s">
        <v>779</v>
      </c>
      <c r="H95" s="1436"/>
      <c r="I95" s="1436"/>
      <c r="J95" s="1436"/>
      <c r="K95" s="1447"/>
      <c r="L95" s="788"/>
    </row>
    <row r="96" spans="1:12" s="1081" customFormat="1" ht="11.1" customHeight="1">
      <c r="A96" s="1466">
        <v>469084</v>
      </c>
      <c r="B96" s="787"/>
      <c r="C96" s="1439" t="s">
        <v>778</v>
      </c>
      <c r="D96" s="786"/>
      <c r="E96" s="1421" t="s">
        <v>777</v>
      </c>
      <c r="F96" s="1424" t="s">
        <v>776</v>
      </c>
      <c r="G96" s="785" t="s">
        <v>775</v>
      </c>
      <c r="H96" s="1436" t="s">
        <v>774</v>
      </c>
      <c r="I96" s="1436"/>
      <c r="J96" s="1436"/>
      <c r="K96" s="1444">
        <v>12</v>
      </c>
      <c r="L96" s="784"/>
    </row>
    <row r="97" spans="1:12" s="1081" customFormat="1" ht="11.1" customHeight="1">
      <c r="A97" s="1467"/>
      <c r="B97" s="782"/>
      <c r="C97" s="1440"/>
      <c r="D97" s="781"/>
      <c r="E97" s="1422"/>
      <c r="F97" s="1425"/>
      <c r="G97" s="783" t="s">
        <v>773</v>
      </c>
      <c r="H97" s="1436"/>
      <c r="I97" s="1436"/>
      <c r="J97" s="1436"/>
      <c r="K97" s="1445"/>
      <c r="L97" s="779"/>
    </row>
    <row r="98" spans="1:12" s="1081" customFormat="1" ht="11.1" customHeight="1">
      <c r="A98" s="1467"/>
      <c r="B98" s="782"/>
      <c r="C98" s="1440"/>
      <c r="D98" s="781"/>
      <c r="E98" s="1422"/>
      <c r="F98" s="1425"/>
      <c r="G98" s="783"/>
      <c r="H98" s="1436"/>
      <c r="I98" s="1436"/>
      <c r="J98" s="1436"/>
      <c r="K98" s="1445"/>
      <c r="L98" s="779"/>
    </row>
    <row r="99" spans="1:12" s="1081" customFormat="1" ht="11.1" customHeight="1">
      <c r="A99" s="1468"/>
      <c r="B99" s="778"/>
      <c r="C99" s="1441"/>
      <c r="D99" s="777"/>
      <c r="E99" s="1423"/>
      <c r="F99" s="1426"/>
      <c r="G99" s="776" t="s">
        <v>772</v>
      </c>
      <c r="H99" s="1436"/>
      <c r="I99" s="1436"/>
      <c r="J99" s="1436"/>
      <c r="K99" s="1446"/>
      <c r="L99" s="775"/>
    </row>
    <row r="100" spans="1:12" s="1081" customFormat="1" ht="11.1" customHeight="1">
      <c r="A100" s="1466">
        <v>469114</v>
      </c>
      <c r="B100" s="787"/>
      <c r="C100" s="1439" t="s">
        <v>771</v>
      </c>
      <c r="D100" s="786"/>
      <c r="E100" s="1421" t="s">
        <v>770</v>
      </c>
      <c r="F100" s="1424" t="s">
        <v>763</v>
      </c>
      <c r="G100" s="785" t="s">
        <v>769</v>
      </c>
      <c r="H100" s="1438" t="s">
        <v>768</v>
      </c>
      <c r="I100" s="1438"/>
      <c r="J100" s="1438"/>
      <c r="K100" s="1444">
        <v>102</v>
      </c>
      <c r="L100" s="784"/>
    </row>
    <row r="101" spans="1:12" s="1081" customFormat="1" ht="11.1" customHeight="1">
      <c r="A101" s="1467"/>
      <c r="B101" s="782"/>
      <c r="C101" s="1440"/>
      <c r="D101" s="781"/>
      <c r="E101" s="1422"/>
      <c r="F101" s="1425"/>
      <c r="G101" s="783" t="s">
        <v>767</v>
      </c>
      <c r="H101" s="1438"/>
      <c r="I101" s="1438"/>
      <c r="J101" s="1438"/>
      <c r="K101" s="1445"/>
      <c r="L101" s="779"/>
    </row>
    <row r="102" spans="1:12" s="1081" customFormat="1" ht="11.1" customHeight="1">
      <c r="A102" s="1467"/>
      <c r="B102" s="782"/>
      <c r="C102" s="1440"/>
      <c r="D102" s="781"/>
      <c r="E102" s="1422"/>
      <c r="F102" s="1425"/>
      <c r="G102" s="783"/>
      <c r="H102" s="1438"/>
      <c r="I102" s="1438"/>
      <c r="J102" s="1438"/>
      <c r="K102" s="1445"/>
      <c r="L102" s="779"/>
    </row>
    <row r="103" spans="1:12" s="1081" customFormat="1" ht="11.1" customHeight="1">
      <c r="A103" s="1468"/>
      <c r="B103" s="778"/>
      <c r="C103" s="1441"/>
      <c r="D103" s="777"/>
      <c r="E103" s="1423"/>
      <c r="F103" s="1426"/>
      <c r="G103" s="776" t="s">
        <v>766</v>
      </c>
      <c r="H103" s="1438"/>
      <c r="I103" s="1438"/>
      <c r="J103" s="1438"/>
      <c r="K103" s="1446"/>
      <c r="L103" s="775"/>
    </row>
    <row r="104" spans="1:12" s="1081" customFormat="1" ht="11.1" customHeight="1">
      <c r="A104" s="1466">
        <v>469122</v>
      </c>
      <c r="B104" s="787"/>
      <c r="C104" s="1439" t="s">
        <v>765</v>
      </c>
      <c r="D104" s="786"/>
      <c r="E104" s="1421" t="s">
        <v>764</v>
      </c>
      <c r="F104" s="1424" t="s">
        <v>763</v>
      </c>
      <c r="G104" s="785" t="s">
        <v>762</v>
      </c>
      <c r="H104" s="874" t="s">
        <v>724</v>
      </c>
      <c r="I104" s="875" t="s">
        <v>723</v>
      </c>
      <c r="J104" s="876"/>
      <c r="K104" s="1442">
        <v>161</v>
      </c>
      <c r="L104" s="790"/>
    </row>
    <row r="105" spans="1:12" s="1081" customFormat="1" ht="11.1" customHeight="1">
      <c r="A105" s="1467"/>
      <c r="B105" s="782"/>
      <c r="C105" s="1440"/>
      <c r="D105" s="781"/>
      <c r="E105" s="1422"/>
      <c r="F105" s="1425"/>
      <c r="G105" s="783" t="s">
        <v>761</v>
      </c>
      <c r="H105" s="806" t="s">
        <v>721</v>
      </c>
      <c r="I105" s="805" t="s">
        <v>720</v>
      </c>
      <c r="J105" s="804"/>
      <c r="K105" s="1443"/>
      <c r="L105" s="789"/>
    </row>
    <row r="106" spans="1:12" s="1081" customFormat="1" ht="11.1" customHeight="1">
      <c r="A106" s="1467"/>
      <c r="B106" s="782"/>
      <c r="C106" s="1440"/>
      <c r="D106" s="781"/>
      <c r="E106" s="1422"/>
      <c r="F106" s="1425"/>
      <c r="G106" s="780"/>
      <c r="H106" s="806" t="s">
        <v>719</v>
      </c>
      <c r="I106" s="805"/>
      <c r="J106" s="804"/>
      <c r="K106" s="1443"/>
      <c r="L106" s="789"/>
    </row>
    <row r="107" spans="1:12" s="1081" customFormat="1" ht="11.1" customHeight="1">
      <c r="A107" s="1468"/>
      <c r="B107" s="778"/>
      <c r="C107" s="1441"/>
      <c r="D107" s="777"/>
      <c r="E107" s="1423"/>
      <c r="F107" s="1426"/>
      <c r="G107" s="776" t="s">
        <v>760</v>
      </c>
      <c r="H107" s="813" t="s">
        <v>717</v>
      </c>
      <c r="I107" s="812"/>
      <c r="J107" s="811"/>
      <c r="K107" s="1447"/>
      <c r="L107" s="788"/>
    </row>
    <row r="108" spans="1:12" s="1081" customFormat="1" ht="11.1" customHeight="1">
      <c r="A108" s="1467">
        <v>469157</v>
      </c>
      <c r="B108" s="782"/>
      <c r="C108" s="1440" t="s">
        <v>759</v>
      </c>
      <c r="D108" s="781"/>
      <c r="E108" s="1422" t="s">
        <v>758</v>
      </c>
      <c r="F108" s="1424" t="s">
        <v>757</v>
      </c>
      <c r="G108" s="785" t="s">
        <v>756</v>
      </c>
      <c r="H108" s="1477" t="s">
        <v>755</v>
      </c>
      <c r="I108" s="1477"/>
      <c r="J108" s="1477"/>
      <c r="K108" s="1443">
        <v>12</v>
      </c>
      <c r="L108" s="789"/>
    </row>
    <row r="109" spans="1:12" s="1081" customFormat="1" ht="11.1" customHeight="1">
      <c r="A109" s="1467"/>
      <c r="B109" s="782"/>
      <c r="C109" s="1440"/>
      <c r="D109" s="781"/>
      <c r="E109" s="1422"/>
      <c r="F109" s="1425"/>
      <c r="G109" s="783" t="s">
        <v>1060</v>
      </c>
      <c r="H109" s="1438"/>
      <c r="I109" s="1438"/>
      <c r="J109" s="1438"/>
      <c r="K109" s="1443"/>
      <c r="L109" s="789"/>
    </row>
    <row r="110" spans="1:12" s="1081" customFormat="1" ht="11.1" customHeight="1">
      <c r="A110" s="1467"/>
      <c r="B110" s="782"/>
      <c r="C110" s="1440"/>
      <c r="D110" s="781"/>
      <c r="E110" s="1422"/>
      <c r="F110" s="1425"/>
      <c r="G110" s="780"/>
      <c r="H110" s="1438"/>
      <c r="I110" s="1438"/>
      <c r="J110" s="1438"/>
      <c r="K110" s="1443"/>
      <c r="L110" s="789"/>
    </row>
    <row r="111" spans="1:12" s="1081" customFormat="1" ht="11.1" customHeight="1">
      <c r="A111" s="1468"/>
      <c r="B111" s="778"/>
      <c r="C111" s="1441"/>
      <c r="D111" s="777"/>
      <c r="E111" s="1423"/>
      <c r="F111" s="1426"/>
      <c r="G111" s="776" t="s">
        <v>754</v>
      </c>
      <c r="H111" s="1438"/>
      <c r="I111" s="1438"/>
      <c r="J111" s="1438"/>
      <c r="K111" s="1447"/>
      <c r="L111" s="788"/>
    </row>
    <row r="112" spans="1:12" s="1081" customFormat="1" ht="11.1" customHeight="1">
      <c r="A112" s="1479">
        <v>469190</v>
      </c>
      <c r="B112" s="787"/>
      <c r="C112" s="1439" t="s">
        <v>753</v>
      </c>
      <c r="D112" s="786"/>
      <c r="E112" s="1421" t="s">
        <v>752</v>
      </c>
      <c r="F112" s="1424" t="s">
        <v>751</v>
      </c>
      <c r="G112" s="791" t="s">
        <v>750</v>
      </c>
      <c r="H112" s="1438" t="s">
        <v>749</v>
      </c>
      <c r="I112" s="1438"/>
      <c r="J112" s="1438"/>
      <c r="K112" s="1442">
        <v>13</v>
      </c>
      <c r="L112" s="790"/>
    </row>
    <row r="113" spans="1:109" s="1081" customFormat="1" ht="11.1" customHeight="1">
      <c r="A113" s="1467"/>
      <c r="B113" s="782"/>
      <c r="C113" s="1440"/>
      <c r="D113" s="781"/>
      <c r="E113" s="1422"/>
      <c r="F113" s="1425"/>
      <c r="G113" s="773" t="s">
        <v>748</v>
      </c>
      <c r="H113" s="1438"/>
      <c r="I113" s="1438"/>
      <c r="J113" s="1438"/>
      <c r="K113" s="1443"/>
      <c r="L113" s="789"/>
    </row>
    <row r="114" spans="1:109" s="1081" customFormat="1" ht="11.1" customHeight="1">
      <c r="A114" s="1467"/>
      <c r="B114" s="782"/>
      <c r="C114" s="1440"/>
      <c r="D114" s="781"/>
      <c r="E114" s="1422"/>
      <c r="F114" s="1425"/>
      <c r="G114" s="780" t="s">
        <v>747</v>
      </c>
      <c r="H114" s="1438"/>
      <c r="I114" s="1438"/>
      <c r="J114" s="1438"/>
      <c r="K114" s="1443"/>
      <c r="L114" s="789"/>
    </row>
    <row r="115" spans="1:109" s="1081" customFormat="1" ht="11.1" customHeight="1">
      <c r="A115" s="1468"/>
      <c r="B115" s="778"/>
      <c r="C115" s="1441"/>
      <c r="D115" s="777"/>
      <c r="E115" s="1423"/>
      <c r="F115" s="1426"/>
      <c r="G115" s="776" t="s">
        <v>746</v>
      </c>
      <c r="H115" s="1438"/>
      <c r="I115" s="1438"/>
      <c r="J115" s="1438"/>
      <c r="K115" s="1447"/>
      <c r="L115" s="788"/>
    </row>
    <row r="116" spans="1:109" s="1081" customFormat="1" ht="11.1" customHeight="1">
      <c r="A116" s="1466">
        <v>469211</v>
      </c>
      <c r="B116" s="787"/>
      <c r="C116" s="1439" t="s">
        <v>745</v>
      </c>
      <c r="D116" s="786"/>
      <c r="E116" s="1421" t="s">
        <v>744</v>
      </c>
      <c r="F116" s="1424" t="s">
        <v>667</v>
      </c>
      <c r="G116" s="785" t="s">
        <v>743</v>
      </c>
      <c r="H116" s="1438" t="s">
        <v>742</v>
      </c>
      <c r="I116" s="1438"/>
      <c r="J116" s="1438"/>
      <c r="K116" s="1442">
        <v>7</v>
      </c>
      <c r="L116" s="790"/>
    </row>
    <row r="117" spans="1:109" s="1081" customFormat="1" ht="11.1" customHeight="1">
      <c r="A117" s="1467"/>
      <c r="B117" s="782"/>
      <c r="C117" s="1440"/>
      <c r="D117" s="781"/>
      <c r="E117" s="1422"/>
      <c r="F117" s="1425"/>
      <c r="G117" s="783" t="s">
        <v>741</v>
      </c>
      <c r="H117" s="1438"/>
      <c r="I117" s="1438"/>
      <c r="J117" s="1438"/>
      <c r="K117" s="1443"/>
      <c r="L117" s="789"/>
    </row>
    <row r="118" spans="1:109" s="1081" customFormat="1" ht="11.1" customHeight="1">
      <c r="A118" s="1467"/>
      <c r="B118" s="782"/>
      <c r="C118" s="1440"/>
      <c r="D118" s="781"/>
      <c r="E118" s="1422"/>
      <c r="F118" s="1425"/>
      <c r="G118" s="810"/>
      <c r="H118" s="1438"/>
      <c r="I118" s="1438"/>
      <c r="J118" s="1438"/>
      <c r="K118" s="1443"/>
      <c r="L118" s="789"/>
    </row>
    <row r="119" spans="1:109" s="1081" customFormat="1" ht="11.1" customHeight="1">
      <c r="A119" s="1467"/>
      <c r="B119" s="782"/>
      <c r="C119" s="1440"/>
      <c r="D119" s="781"/>
      <c r="E119" s="1422"/>
      <c r="F119" s="1426"/>
      <c r="G119" s="776" t="s">
        <v>740</v>
      </c>
      <c r="H119" s="1478"/>
      <c r="I119" s="1478"/>
      <c r="J119" s="1478"/>
      <c r="K119" s="1443"/>
      <c r="L119" s="789"/>
    </row>
    <row r="120" spans="1:109" s="1081" customFormat="1" ht="11.1" customHeight="1">
      <c r="A120" s="1466">
        <v>469220</v>
      </c>
      <c r="B120" s="787"/>
      <c r="C120" s="1439" t="s">
        <v>739</v>
      </c>
      <c r="D120" s="786"/>
      <c r="E120" s="1421" t="s">
        <v>726</v>
      </c>
      <c r="F120" s="1424" t="s">
        <v>667</v>
      </c>
      <c r="G120" s="785" t="s">
        <v>738</v>
      </c>
      <c r="H120" s="1438" t="s">
        <v>737</v>
      </c>
      <c r="I120" s="1438"/>
      <c r="J120" s="1438"/>
      <c r="K120" s="1442">
        <v>5</v>
      </c>
      <c r="L120" s="790"/>
    </row>
    <row r="121" spans="1:109" s="1081" customFormat="1" ht="11.1" customHeight="1">
      <c r="A121" s="1467"/>
      <c r="B121" s="782"/>
      <c r="C121" s="1440"/>
      <c r="D121" s="781"/>
      <c r="E121" s="1422"/>
      <c r="F121" s="1425"/>
      <c r="G121" s="783" t="s">
        <v>736</v>
      </c>
      <c r="H121" s="1438"/>
      <c r="I121" s="1438"/>
      <c r="J121" s="1438"/>
      <c r="K121" s="1443"/>
      <c r="L121" s="789"/>
    </row>
    <row r="122" spans="1:109" s="1081" customFormat="1" ht="11.1" customHeight="1">
      <c r="A122" s="1467"/>
      <c r="B122" s="782"/>
      <c r="C122" s="1440"/>
      <c r="D122" s="781"/>
      <c r="E122" s="1422"/>
      <c r="F122" s="1425"/>
      <c r="G122" s="780"/>
      <c r="H122" s="1438"/>
      <c r="I122" s="1438"/>
      <c r="J122" s="1438"/>
      <c r="K122" s="1443"/>
      <c r="L122" s="789"/>
    </row>
    <row r="123" spans="1:109" s="1081" customFormat="1" ht="11.1" customHeight="1">
      <c r="A123" s="1467"/>
      <c r="B123" s="782"/>
      <c r="C123" s="1440"/>
      <c r="D123" s="781"/>
      <c r="E123" s="1422"/>
      <c r="F123" s="1425"/>
      <c r="G123" s="780" t="s">
        <v>735</v>
      </c>
      <c r="H123" s="1478"/>
      <c r="I123" s="1478"/>
      <c r="J123" s="1478"/>
      <c r="K123" s="1443"/>
      <c r="L123" s="789"/>
      <c r="M123" s="1083"/>
      <c r="N123" s="768"/>
      <c r="O123" s="768"/>
      <c r="P123" s="768"/>
      <c r="Q123" s="768"/>
      <c r="R123" s="768"/>
      <c r="S123" s="768"/>
      <c r="T123" s="768"/>
      <c r="U123" s="768"/>
      <c r="V123" s="768"/>
      <c r="W123" s="768"/>
      <c r="X123" s="768"/>
      <c r="Y123" s="768"/>
      <c r="Z123" s="768"/>
      <c r="AA123" s="768"/>
      <c r="AB123" s="768"/>
      <c r="AC123" s="768"/>
      <c r="AD123" s="768"/>
      <c r="AE123" s="768"/>
      <c r="AF123" s="768"/>
      <c r="AG123" s="768"/>
      <c r="AH123" s="768"/>
      <c r="AI123" s="768"/>
      <c r="AJ123" s="768"/>
      <c r="AK123" s="768"/>
      <c r="AL123" s="768"/>
      <c r="AM123" s="768"/>
      <c r="AN123" s="768"/>
      <c r="AO123" s="768"/>
      <c r="AP123" s="768"/>
      <c r="AQ123" s="768"/>
      <c r="AR123" s="768"/>
      <c r="AS123" s="768"/>
      <c r="AT123" s="768"/>
      <c r="AU123" s="768"/>
      <c r="AV123" s="768"/>
      <c r="AW123" s="768"/>
      <c r="AX123" s="768"/>
      <c r="AY123" s="768"/>
      <c r="AZ123" s="768"/>
      <c r="BA123" s="768"/>
      <c r="BB123" s="768"/>
      <c r="BC123" s="768"/>
      <c r="BD123" s="768"/>
      <c r="BE123" s="768"/>
      <c r="BF123" s="768"/>
      <c r="BG123" s="768"/>
      <c r="BH123" s="768"/>
      <c r="BI123" s="768"/>
      <c r="BJ123" s="768"/>
      <c r="BK123" s="768"/>
      <c r="BL123" s="768"/>
      <c r="BM123" s="768"/>
      <c r="BN123" s="768"/>
      <c r="BO123" s="768"/>
      <c r="BP123" s="768"/>
      <c r="BQ123" s="768"/>
      <c r="BR123" s="768"/>
      <c r="BS123" s="768"/>
      <c r="BT123" s="768"/>
      <c r="BU123" s="768"/>
      <c r="BV123" s="768"/>
      <c r="BW123" s="768"/>
      <c r="BX123" s="768"/>
      <c r="BY123" s="768"/>
      <c r="BZ123" s="768"/>
      <c r="CA123" s="768"/>
      <c r="CB123" s="768"/>
      <c r="CC123" s="768"/>
      <c r="CD123" s="768"/>
      <c r="CE123" s="768"/>
      <c r="CF123" s="768"/>
      <c r="CG123" s="768"/>
      <c r="CH123" s="768"/>
      <c r="CI123" s="768"/>
      <c r="CJ123" s="768"/>
      <c r="CK123" s="768"/>
      <c r="CL123" s="768"/>
      <c r="CM123" s="768"/>
      <c r="CN123" s="768"/>
      <c r="CO123" s="768"/>
      <c r="CP123" s="768"/>
      <c r="CQ123" s="768"/>
      <c r="CR123" s="768"/>
      <c r="CS123" s="768"/>
      <c r="CT123" s="768"/>
      <c r="CU123" s="768"/>
      <c r="CV123" s="768"/>
      <c r="CW123" s="768"/>
      <c r="CX123" s="768"/>
      <c r="CY123" s="768"/>
      <c r="CZ123" s="768"/>
      <c r="DA123" s="768"/>
      <c r="DB123" s="768"/>
      <c r="DC123" s="768"/>
      <c r="DD123" s="768"/>
      <c r="DE123" s="768"/>
    </row>
    <row r="124" spans="1:109" s="1081" customFormat="1" ht="12" customHeight="1">
      <c r="A124" s="1466">
        <v>469246</v>
      </c>
      <c r="B124" s="787"/>
      <c r="C124" s="1439" t="s">
        <v>734</v>
      </c>
      <c r="D124" s="786"/>
      <c r="E124" s="1421" t="s">
        <v>726</v>
      </c>
      <c r="F124" s="1424" t="s">
        <v>733</v>
      </c>
      <c r="G124" s="785" t="s">
        <v>732</v>
      </c>
      <c r="H124" s="1438" t="s">
        <v>731</v>
      </c>
      <c r="I124" s="1438"/>
      <c r="J124" s="1438"/>
      <c r="K124" s="1444">
        <v>4</v>
      </c>
      <c r="L124" s="784"/>
      <c r="M124" s="1083"/>
      <c r="N124" s="768"/>
      <c r="O124" s="768"/>
      <c r="P124" s="768"/>
      <c r="Q124" s="768"/>
      <c r="R124" s="768"/>
      <c r="S124" s="768"/>
      <c r="T124" s="768"/>
      <c r="U124" s="768"/>
      <c r="V124" s="768"/>
      <c r="W124" s="768"/>
      <c r="X124" s="768"/>
      <c r="Y124" s="768"/>
      <c r="Z124" s="768"/>
      <c r="AA124" s="768"/>
      <c r="AB124" s="768"/>
      <c r="AC124" s="768"/>
      <c r="AD124" s="768"/>
      <c r="AE124" s="768"/>
      <c r="AF124" s="768"/>
      <c r="AG124" s="768"/>
      <c r="AH124" s="768"/>
      <c r="AI124" s="768"/>
      <c r="AJ124" s="768"/>
      <c r="AK124" s="768"/>
      <c r="AL124" s="768"/>
      <c r="AM124" s="768"/>
      <c r="AN124" s="768"/>
      <c r="AO124" s="768"/>
      <c r="AP124" s="768"/>
      <c r="AQ124" s="768"/>
      <c r="AR124" s="768"/>
      <c r="AS124" s="768"/>
      <c r="AT124" s="768"/>
      <c r="AU124" s="768"/>
      <c r="AV124" s="768"/>
      <c r="AW124" s="768"/>
      <c r="AX124" s="768"/>
      <c r="AY124" s="768"/>
      <c r="AZ124" s="768"/>
      <c r="BA124" s="768"/>
      <c r="BB124" s="768"/>
      <c r="BC124" s="768"/>
      <c r="BD124" s="768"/>
      <c r="BE124" s="768"/>
      <c r="BF124" s="768"/>
      <c r="BG124" s="768"/>
      <c r="BH124" s="768"/>
      <c r="BI124" s="768"/>
      <c r="BJ124" s="768"/>
      <c r="BK124" s="768"/>
      <c r="BL124" s="768"/>
      <c r="BM124" s="768"/>
      <c r="BN124" s="768"/>
      <c r="BO124" s="768"/>
      <c r="BP124" s="768"/>
      <c r="BQ124" s="768"/>
      <c r="BR124" s="768"/>
      <c r="BS124" s="768"/>
      <c r="BT124" s="768"/>
      <c r="BU124" s="768"/>
      <c r="BV124" s="768"/>
      <c r="BW124" s="768"/>
      <c r="BX124" s="768"/>
      <c r="BY124" s="768"/>
      <c r="BZ124" s="768"/>
      <c r="CA124" s="768"/>
      <c r="CB124" s="768"/>
      <c r="CC124" s="768"/>
      <c r="CD124" s="768"/>
      <c r="CE124" s="768"/>
      <c r="CF124" s="768"/>
      <c r="CG124" s="768"/>
      <c r="CH124" s="768"/>
      <c r="CI124" s="768"/>
      <c r="CJ124" s="768"/>
      <c r="CK124" s="768"/>
      <c r="CL124" s="768"/>
      <c r="CM124" s="768"/>
      <c r="CN124" s="768"/>
      <c r="CO124" s="768"/>
      <c r="CP124" s="768"/>
      <c r="CQ124" s="768"/>
      <c r="CR124" s="768"/>
      <c r="CS124" s="768"/>
      <c r="CT124" s="768"/>
      <c r="CU124" s="768"/>
      <c r="CV124" s="768"/>
      <c r="CW124" s="768"/>
      <c r="CX124" s="768"/>
      <c r="CY124" s="768"/>
      <c r="CZ124" s="768"/>
      <c r="DA124" s="768"/>
      <c r="DB124" s="768"/>
      <c r="DC124" s="768"/>
      <c r="DD124" s="768"/>
      <c r="DE124" s="768"/>
    </row>
    <row r="125" spans="1:109" s="1084" customFormat="1" ht="12" customHeight="1">
      <c r="A125" s="1467"/>
      <c r="B125" s="782"/>
      <c r="C125" s="1440"/>
      <c r="D125" s="781"/>
      <c r="E125" s="1422"/>
      <c r="F125" s="1425"/>
      <c r="G125" s="783" t="s">
        <v>730</v>
      </c>
      <c r="H125" s="1438"/>
      <c r="I125" s="1438"/>
      <c r="J125" s="1438"/>
      <c r="K125" s="1445"/>
      <c r="L125" s="779"/>
      <c r="M125" s="1083"/>
      <c r="N125" s="768"/>
      <c r="O125" s="768"/>
      <c r="P125" s="768"/>
      <c r="Q125" s="768"/>
      <c r="R125" s="768"/>
      <c r="S125" s="768"/>
      <c r="T125" s="768"/>
      <c r="U125" s="768"/>
      <c r="V125" s="768"/>
      <c r="W125" s="768"/>
      <c r="X125" s="768"/>
      <c r="Y125" s="768"/>
      <c r="Z125" s="768"/>
      <c r="AA125" s="768"/>
      <c r="AB125" s="768"/>
      <c r="AC125" s="768"/>
      <c r="AD125" s="768"/>
      <c r="AE125" s="768"/>
      <c r="AF125" s="768"/>
      <c r="AG125" s="768"/>
      <c r="AH125" s="768"/>
      <c r="AI125" s="768"/>
      <c r="AJ125" s="768"/>
      <c r="AK125" s="768"/>
      <c r="AL125" s="768"/>
      <c r="AM125" s="768"/>
      <c r="AN125" s="768"/>
      <c r="AO125" s="768"/>
      <c r="AP125" s="768"/>
      <c r="AQ125" s="768"/>
      <c r="AR125" s="768"/>
      <c r="AS125" s="768"/>
      <c r="AT125" s="768"/>
      <c r="AU125" s="768"/>
      <c r="AV125" s="768"/>
      <c r="AW125" s="768"/>
      <c r="AX125" s="768"/>
      <c r="AY125" s="768"/>
      <c r="AZ125" s="768"/>
      <c r="BA125" s="768"/>
      <c r="BB125" s="768"/>
      <c r="BC125" s="768"/>
      <c r="BD125" s="768"/>
      <c r="BE125" s="768"/>
      <c r="BF125" s="768"/>
      <c r="BG125" s="768"/>
      <c r="BH125" s="768"/>
      <c r="BI125" s="768"/>
      <c r="BJ125" s="768"/>
      <c r="BK125" s="768"/>
      <c r="BL125" s="768"/>
      <c r="BM125" s="768"/>
      <c r="BN125" s="768"/>
      <c r="BO125" s="768"/>
      <c r="BP125" s="768"/>
      <c r="BQ125" s="768"/>
      <c r="BR125" s="768"/>
      <c r="BS125" s="768"/>
      <c r="BT125" s="768"/>
      <c r="BU125" s="768"/>
      <c r="BV125" s="768"/>
      <c r="BW125" s="768"/>
      <c r="BX125" s="768"/>
      <c r="BY125" s="768"/>
      <c r="BZ125" s="768"/>
      <c r="CA125" s="768"/>
      <c r="CB125" s="768"/>
      <c r="CC125" s="768"/>
      <c r="CD125" s="768"/>
      <c r="CE125" s="768"/>
      <c r="CF125" s="768"/>
      <c r="CG125" s="768"/>
      <c r="CH125" s="768"/>
      <c r="CI125" s="768"/>
      <c r="CJ125" s="768"/>
      <c r="CK125" s="768"/>
      <c r="CL125" s="768"/>
      <c r="CM125" s="768"/>
      <c r="CN125" s="768"/>
      <c r="CO125" s="768"/>
      <c r="CP125" s="768"/>
      <c r="CQ125" s="768"/>
      <c r="CR125" s="768"/>
      <c r="CS125" s="768"/>
      <c r="CT125" s="768"/>
      <c r="CU125" s="768"/>
      <c r="CV125" s="768"/>
      <c r="CW125" s="768"/>
      <c r="CX125" s="768"/>
      <c r="CY125" s="768"/>
      <c r="CZ125" s="768"/>
      <c r="DA125" s="768"/>
      <c r="DB125" s="768"/>
      <c r="DC125" s="768"/>
      <c r="DD125" s="768"/>
      <c r="DE125" s="768"/>
    </row>
    <row r="126" spans="1:109" s="768" customFormat="1" ht="12" customHeight="1">
      <c r="A126" s="1467"/>
      <c r="B126" s="782"/>
      <c r="C126" s="1440"/>
      <c r="D126" s="781"/>
      <c r="E126" s="1422"/>
      <c r="F126" s="1425"/>
      <c r="G126" s="780" t="s">
        <v>729</v>
      </c>
      <c r="H126" s="1438"/>
      <c r="I126" s="1438"/>
      <c r="J126" s="1438"/>
      <c r="K126" s="1445"/>
      <c r="L126" s="779"/>
    </row>
    <row r="127" spans="1:109" s="1081" customFormat="1" ht="12" customHeight="1">
      <c r="A127" s="1467"/>
      <c r="B127" s="782"/>
      <c r="C127" s="1440"/>
      <c r="D127" s="781"/>
      <c r="E127" s="1422"/>
      <c r="F127" s="1425"/>
      <c r="G127" s="780" t="s">
        <v>728</v>
      </c>
      <c r="H127" s="1478"/>
      <c r="I127" s="1478"/>
      <c r="J127" s="1478"/>
      <c r="K127" s="1445"/>
      <c r="L127" s="779"/>
    </row>
    <row r="128" spans="1:109" s="1081" customFormat="1" ht="12" customHeight="1">
      <c r="A128" s="1466">
        <v>469262</v>
      </c>
      <c r="B128" s="809"/>
      <c r="C128" s="1439" t="s">
        <v>727</v>
      </c>
      <c r="D128" s="808"/>
      <c r="E128" s="1421" t="s">
        <v>726</v>
      </c>
      <c r="F128" s="1424" t="s">
        <v>667</v>
      </c>
      <c r="G128" s="785" t="s">
        <v>725</v>
      </c>
      <c r="H128" s="874" t="s">
        <v>724</v>
      </c>
      <c r="I128" s="875" t="s">
        <v>723</v>
      </c>
      <c r="J128" s="876"/>
      <c r="K128" s="1442">
        <v>1</v>
      </c>
      <c r="L128" s="790"/>
    </row>
    <row r="129" spans="1:12" s="1081" customFormat="1" ht="12" customHeight="1">
      <c r="A129" s="1467"/>
      <c r="B129" s="879"/>
      <c r="C129" s="1440"/>
      <c r="D129" s="807"/>
      <c r="E129" s="1422"/>
      <c r="F129" s="1425"/>
      <c r="G129" s="783" t="s">
        <v>722</v>
      </c>
      <c r="H129" s="806" t="s">
        <v>721</v>
      </c>
      <c r="I129" s="805" t="s">
        <v>720</v>
      </c>
      <c r="J129" s="804"/>
      <c r="K129" s="1443"/>
      <c r="L129" s="789"/>
    </row>
    <row r="130" spans="1:12" s="1081" customFormat="1" ht="12" customHeight="1">
      <c r="A130" s="1467"/>
      <c r="B130" s="879"/>
      <c r="C130" s="1440"/>
      <c r="D130" s="807"/>
      <c r="E130" s="1422"/>
      <c r="F130" s="1425"/>
      <c r="G130" s="780"/>
      <c r="H130" s="806" t="s">
        <v>719</v>
      </c>
      <c r="I130" s="805"/>
      <c r="J130" s="804"/>
      <c r="K130" s="1443"/>
      <c r="L130" s="789"/>
    </row>
    <row r="131" spans="1:12" s="1081" customFormat="1" ht="12" customHeight="1">
      <c r="A131" s="1467"/>
      <c r="B131" s="879"/>
      <c r="C131" s="1440"/>
      <c r="D131" s="807"/>
      <c r="E131" s="1422"/>
      <c r="F131" s="1425"/>
      <c r="G131" s="780" t="s">
        <v>718</v>
      </c>
      <c r="H131" s="806" t="s">
        <v>717</v>
      </c>
      <c r="I131" s="805"/>
      <c r="J131" s="804"/>
      <c r="K131" s="1443"/>
      <c r="L131" s="789"/>
    </row>
    <row r="132" spans="1:12" s="1081" customFormat="1" ht="12" customHeight="1">
      <c r="A132" s="1466">
        <v>469289</v>
      </c>
      <c r="B132" s="787"/>
      <c r="C132" s="1439" t="s">
        <v>716</v>
      </c>
      <c r="D132" s="786"/>
      <c r="E132" s="1421" t="s">
        <v>715</v>
      </c>
      <c r="F132" s="1424" t="s">
        <v>714</v>
      </c>
      <c r="G132" s="785" t="s">
        <v>713</v>
      </c>
      <c r="H132" s="874" t="s">
        <v>712</v>
      </c>
      <c r="I132" s="1504" t="s">
        <v>711</v>
      </c>
      <c r="J132" s="1505"/>
      <c r="K132" s="1442">
        <v>12</v>
      </c>
      <c r="L132" s="790"/>
    </row>
    <row r="133" spans="1:12" s="1081" customFormat="1" ht="12" customHeight="1">
      <c r="A133" s="1467"/>
      <c r="B133" s="782"/>
      <c r="C133" s="1440"/>
      <c r="D133" s="781"/>
      <c r="E133" s="1422"/>
      <c r="F133" s="1425"/>
      <c r="G133" s="783" t="s">
        <v>710</v>
      </c>
      <c r="H133" s="1483" t="s">
        <v>709</v>
      </c>
      <c r="I133" s="1440"/>
      <c r="J133" s="1484"/>
      <c r="K133" s="1443"/>
      <c r="L133" s="789"/>
    </row>
    <row r="134" spans="1:12" s="1081" customFormat="1" ht="12" customHeight="1">
      <c r="A134" s="1467"/>
      <c r="B134" s="782"/>
      <c r="C134" s="1440"/>
      <c r="D134" s="781"/>
      <c r="E134" s="1422"/>
      <c r="F134" s="1425"/>
      <c r="G134" s="780"/>
      <c r="H134" s="1507" t="s">
        <v>708</v>
      </c>
      <c r="I134" s="1508"/>
      <c r="J134" s="1509"/>
      <c r="K134" s="1443"/>
      <c r="L134" s="789"/>
    </row>
    <row r="135" spans="1:12" s="1081" customFormat="1" ht="12" customHeight="1" thickBot="1">
      <c r="A135" s="1494"/>
      <c r="B135" s="803"/>
      <c r="C135" s="1480"/>
      <c r="D135" s="802"/>
      <c r="E135" s="1481"/>
      <c r="F135" s="1482"/>
      <c r="G135" s="765" t="s">
        <v>707</v>
      </c>
      <c r="H135" s="801" t="s">
        <v>706</v>
      </c>
      <c r="I135" s="800"/>
      <c r="J135" s="799"/>
      <c r="K135" s="1506"/>
      <c r="L135" s="798"/>
    </row>
    <row r="136" spans="1:12" s="1081" customFormat="1" ht="12" customHeight="1">
      <c r="A136" s="797"/>
      <c r="E136" s="1082"/>
      <c r="F136" s="1082"/>
    </row>
    <row r="137" spans="1:12" s="1081" customFormat="1" ht="12" customHeight="1" thickBot="1">
      <c r="A137" s="1450"/>
      <c r="B137" s="1450"/>
      <c r="C137" s="1450"/>
      <c r="D137" s="1450"/>
      <c r="E137" s="1450"/>
      <c r="F137" s="1450"/>
      <c r="G137" s="1450"/>
      <c r="H137" s="1450"/>
      <c r="I137" s="1450"/>
      <c r="J137" s="1450"/>
      <c r="K137" s="1450"/>
      <c r="L137" s="1450"/>
    </row>
    <row r="138" spans="1:12" s="1080" customFormat="1" ht="12" customHeight="1">
      <c r="A138" s="796" t="s">
        <v>705</v>
      </c>
      <c r="B138" s="1427" t="s">
        <v>704</v>
      </c>
      <c r="C138" s="1428"/>
      <c r="D138" s="1429"/>
      <c r="E138" s="1433" t="s">
        <v>703</v>
      </c>
      <c r="F138" s="1433" t="s">
        <v>702</v>
      </c>
      <c r="G138" s="1427" t="s">
        <v>701</v>
      </c>
      <c r="H138" s="1435" t="s">
        <v>700</v>
      </c>
      <c r="I138" s="1428"/>
      <c r="J138" s="1429"/>
      <c r="K138" s="1427" t="s">
        <v>699</v>
      </c>
      <c r="L138" s="1448"/>
    </row>
    <row r="139" spans="1:12" s="1080" customFormat="1" ht="12" customHeight="1">
      <c r="A139" s="795" t="s">
        <v>698</v>
      </c>
      <c r="B139" s="1430"/>
      <c r="C139" s="1431"/>
      <c r="D139" s="1432"/>
      <c r="E139" s="1434"/>
      <c r="F139" s="1434"/>
      <c r="G139" s="1430"/>
      <c r="H139" s="1430"/>
      <c r="I139" s="1431"/>
      <c r="J139" s="1432"/>
      <c r="K139" s="1430"/>
      <c r="L139" s="1449"/>
    </row>
    <row r="140" spans="1:12" s="1081" customFormat="1" ht="12" customHeight="1">
      <c r="A140" s="1466">
        <v>469301</v>
      </c>
      <c r="B140" s="787"/>
      <c r="C140" s="1439" t="s">
        <v>697</v>
      </c>
      <c r="D140" s="786"/>
      <c r="E140" s="1421" t="s">
        <v>696</v>
      </c>
      <c r="F140" s="1424" t="s">
        <v>695</v>
      </c>
      <c r="G140" s="785" t="s">
        <v>694</v>
      </c>
      <c r="H140" s="1436" t="s">
        <v>693</v>
      </c>
      <c r="I140" s="1436"/>
      <c r="J140" s="1436"/>
      <c r="K140" s="1444">
        <v>6</v>
      </c>
      <c r="L140" s="784"/>
    </row>
    <row r="141" spans="1:12" s="1081" customFormat="1" ht="12" customHeight="1">
      <c r="A141" s="1467"/>
      <c r="B141" s="782"/>
      <c r="C141" s="1440"/>
      <c r="D141" s="781"/>
      <c r="E141" s="1422"/>
      <c r="F141" s="1425"/>
      <c r="G141" s="783" t="s">
        <v>692</v>
      </c>
      <c r="H141" s="1436"/>
      <c r="I141" s="1436"/>
      <c r="J141" s="1436"/>
      <c r="K141" s="1445"/>
      <c r="L141" s="779"/>
    </row>
    <row r="142" spans="1:12" s="1081" customFormat="1" ht="12" customHeight="1">
      <c r="A142" s="1467"/>
      <c r="B142" s="782"/>
      <c r="C142" s="1440"/>
      <c r="D142" s="781"/>
      <c r="E142" s="1422"/>
      <c r="F142" s="1425"/>
      <c r="G142" s="783"/>
      <c r="H142" s="1436"/>
      <c r="I142" s="1436"/>
      <c r="J142" s="1436"/>
      <c r="K142" s="1445"/>
      <c r="L142" s="779"/>
    </row>
    <row r="143" spans="1:12" s="1081" customFormat="1" ht="12" customHeight="1">
      <c r="A143" s="1468"/>
      <c r="B143" s="778"/>
      <c r="C143" s="1441"/>
      <c r="D143" s="777"/>
      <c r="E143" s="1423"/>
      <c r="F143" s="1426"/>
      <c r="G143" s="776" t="s">
        <v>691</v>
      </c>
      <c r="H143" s="1436"/>
      <c r="I143" s="1436"/>
      <c r="J143" s="1436"/>
      <c r="K143" s="1446"/>
      <c r="L143" s="775"/>
    </row>
    <row r="144" spans="1:12" s="1081" customFormat="1" ht="12" customHeight="1">
      <c r="A144" s="1467">
        <v>469327</v>
      </c>
      <c r="B144" s="782"/>
      <c r="C144" s="1440" t="s">
        <v>690</v>
      </c>
      <c r="D144" s="781"/>
      <c r="E144" s="1422" t="s">
        <v>689</v>
      </c>
      <c r="F144" s="1425" t="s">
        <v>688</v>
      </c>
      <c r="G144" s="783" t="s">
        <v>687</v>
      </c>
      <c r="H144" s="1473" t="s">
        <v>686</v>
      </c>
      <c r="I144" s="1473"/>
      <c r="J144" s="1473"/>
      <c r="K144" s="1443">
        <v>2</v>
      </c>
      <c r="L144" s="789"/>
    </row>
    <row r="145" spans="1:12" s="1081" customFormat="1" ht="12" customHeight="1">
      <c r="A145" s="1467"/>
      <c r="B145" s="782"/>
      <c r="C145" s="1440"/>
      <c r="D145" s="781"/>
      <c r="E145" s="1422"/>
      <c r="F145" s="1425"/>
      <c r="G145" s="783" t="s">
        <v>685</v>
      </c>
      <c r="H145" s="1436"/>
      <c r="I145" s="1436"/>
      <c r="J145" s="1436"/>
      <c r="K145" s="1443"/>
      <c r="L145" s="789"/>
    </row>
    <row r="146" spans="1:12" s="1081" customFormat="1" ht="12" customHeight="1">
      <c r="A146" s="1467"/>
      <c r="B146" s="782"/>
      <c r="C146" s="1440"/>
      <c r="D146" s="781"/>
      <c r="E146" s="1422"/>
      <c r="F146" s="1425"/>
      <c r="G146" s="780"/>
      <c r="H146" s="1436"/>
      <c r="I146" s="1436"/>
      <c r="J146" s="1436"/>
      <c r="K146" s="1443"/>
      <c r="L146" s="789"/>
    </row>
    <row r="147" spans="1:12" s="1081" customFormat="1" ht="12" customHeight="1">
      <c r="A147" s="1468"/>
      <c r="B147" s="778"/>
      <c r="C147" s="1441"/>
      <c r="D147" s="777"/>
      <c r="E147" s="1423"/>
      <c r="F147" s="1426"/>
      <c r="G147" s="776" t="s">
        <v>684</v>
      </c>
      <c r="H147" s="1436"/>
      <c r="I147" s="1436"/>
      <c r="J147" s="1436"/>
      <c r="K147" s="1447"/>
      <c r="L147" s="788"/>
    </row>
    <row r="148" spans="1:12" s="1081" customFormat="1" ht="12" customHeight="1">
      <c r="A148" s="1451">
        <v>468894</v>
      </c>
      <c r="B148" s="787"/>
      <c r="C148" s="1439" t="s">
        <v>683</v>
      </c>
      <c r="D148" s="786"/>
      <c r="E148" s="1421" t="s">
        <v>682</v>
      </c>
      <c r="F148" s="1424" t="s">
        <v>674</v>
      </c>
      <c r="G148" s="785" t="s">
        <v>681</v>
      </c>
      <c r="H148" s="1438" t="s">
        <v>680</v>
      </c>
      <c r="I148" s="1438"/>
      <c r="J148" s="1438"/>
      <c r="K148" s="1470">
        <v>0</v>
      </c>
      <c r="L148" s="794"/>
    </row>
    <row r="149" spans="1:12" s="1081" customFormat="1" ht="12" customHeight="1">
      <c r="A149" s="1452"/>
      <c r="B149" s="782"/>
      <c r="C149" s="1440"/>
      <c r="D149" s="781"/>
      <c r="E149" s="1422"/>
      <c r="F149" s="1425"/>
      <c r="G149" s="783" t="s">
        <v>679</v>
      </c>
      <c r="H149" s="1438"/>
      <c r="I149" s="1438"/>
      <c r="J149" s="1438"/>
      <c r="K149" s="1471"/>
      <c r="L149" s="793"/>
    </row>
    <row r="150" spans="1:12" s="1081" customFormat="1" ht="12" customHeight="1">
      <c r="A150" s="1452"/>
      <c r="B150" s="782"/>
      <c r="C150" s="1440"/>
      <c r="D150" s="781"/>
      <c r="E150" s="1422"/>
      <c r="F150" s="1425"/>
      <c r="G150" s="780" t="s">
        <v>678</v>
      </c>
      <c r="H150" s="1438"/>
      <c r="I150" s="1438"/>
      <c r="J150" s="1438"/>
      <c r="K150" s="1471"/>
      <c r="L150" s="793"/>
    </row>
    <row r="151" spans="1:12" s="1081" customFormat="1" ht="12" customHeight="1">
      <c r="A151" s="1453"/>
      <c r="B151" s="778"/>
      <c r="C151" s="1441"/>
      <c r="D151" s="777"/>
      <c r="E151" s="1423"/>
      <c r="F151" s="1426"/>
      <c r="G151" s="776" t="s">
        <v>677</v>
      </c>
      <c r="H151" s="1438"/>
      <c r="I151" s="1438"/>
      <c r="J151" s="1438"/>
      <c r="K151" s="1472"/>
      <c r="L151" s="792"/>
    </row>
    <row r="152" spans="1:12" s="1081" customFormat="1" ht="12" customHeight="1">
      <c r="A152" s="1451">
        <v>468983</v>
      </c>
      <c r="B152" s="787"/>
      <c r="C152" s="1439" t="s">
        <v>676</v>
      </c>
      <c r="D152" s="786"/>
      <c r="E152" s="1421" t="s">
        <v>675</v>
      </c>
      <c r="F152" s="1424" t="s">
        <v>674</v>
      </c>
      <c r="G152" s="791" t="s">
        <v>673</v>
      </c>
      <c r="H152" s="1438" t="s">
        <v>672</v>
      </c>
      <c r="I152" s="1438"/>
      <c r="J152" s="1438"/>
      <c r="K152" s="1474">
        <v>0</v>
      </c>
      <c r="L152" s="790"/>
    </row>
    <row r="153" spans="1:12" s="1081" customFormat="1" ht="12" customHeight="1">
      <c r="A153" s="1452"/>
      <c r="B153" s="782"/>
      <c r="C153" s="1440"/>
      <c r="D153" s="781"/>
      <c r="E153" s="1422"/>
      <c r="F153" s="1425"/>
      <c r="G153" s="769" t="s">
        <v>671</v>
      </c>
      <c r="H153" s="1438"/>
      <c r="I153" s="1438"/>
      <c r="J153" s="1438"/>
      <c r="K153" s="1475"/>
      <c r="L153" s="789"/>
    </row>
    <row r="154" spans="1:12" s="1081" customFormat="1" ht="12" customHeight="1">
      <c r="A154" s="1452"/>
      <c r="B154" s="782"/>
      <c r="C154" s="1440"/>
      <c r="D154" s="781"/>
      <c r="E154" s="1422"/>
      <c r="F154" s="1425"/>
      <c r="G154" s="780"/>
      <c r="H154" s="1438"/>
      <c r="I154" s="1438"/>
      <c r="J154" s="1438"/>
      <c r="K154" s="1475"/>
      <c r="L154" s="789"/>
    </row>
    <row r="155" spans="1:12" s="1081" customFormat="1" ht="12" customHeight="1">
      <c r="A155" s="1453"/>
      <c r="B155" s="778"/>
      <c r="C155" s="1441"/>
      <c r="D155" s="777"/>
      <c r="E155" s="1423"/>
      <c r="F155" s="1426"/>
      <c r="G155" s="776" t="s">
        <v>670</v>
      </c>
      <c r="H155" s="1438"/>
      <c r="I155" s="1438"/>
      <c r="J155" s="1438"/>
      <c r="K155" s="1476"/>
      <c r="L155" s="788"/>
    </row>
    <row r="156" spans="1:12" s="1081" customFormat="1" ht="12" customHeight="1">
      <c r="A156" s="1452">
        <v>469254</v>
      </c>
      <c r="B156" s="782"/>
      <c r="C156" s="1440" t="s">
        <v>669</v>
      </c>
      <c r="D156" s="781"/>
      <c r="E156" s="1422" t="s">
        <v>668</v>
      </c>
      <c r="F156" s="1424" t="s">
        <v>667</v>
      </c>
      <c r="G156" s="785" t="s">
        <v>666</v>
      </c>
      <c r="H156" s="1473" t="s">
        <v>665</v>
      </c>
      <c r="I156" s="1473"/>
      <c r="J156" s="1473"/>
      <c r="K156" s="1471">
        <v>0</v>
      </c>
      <c r="L156" s="779"/>
    </row>
    <row r="157" spans="1:12" s="1081" customFormat="1" ht="12" customHeight="1">
      <c r="A157" s="1452"/>
      <c r="B157" s="782"/>
      <c r="C157" s="1440"/>
      <c r="D157" s="781"/>
      <c r="E157" s="1422"/>
      <c r="F157" s="1425"/>
      <c r="G157" s="783" t="s">
        <v>1059</v>
      </c>
      <c r="H157" s="1436"/>
      <c r="I157" s="1436"/>
      <c r="J157" s="1436"/>
      <c r="K157" s="1471"/>
      <c r="L157" s="779"/>
    </row>
    <row r="158" spans="1:12" s="1081" customFormat="1" ht="12" customHeight="1">
      <c r="A158" s="1452"/>
      <c r="B158" s="782"/>
      <c r="C158" s="1440"/>
      <c r="D158" s="781"/>
      <c r="E158" s="1422"/>
      <c r="F158" s="1425"/>
      <c r="G158" s="783"/>
      <c r="H158" s="1436"/>
      <c r="I158" s="1436"/>
      <c r="J158" s="1436"/>
      <c r="K158" s="1471"/>
      <c r="L158" s="779"/>
    </row>
    <row r="159" spans="1:12" s="1081" customFormat="1" ht="12" customHeight="1">
      <c r="A159" s="1453"/>
      <c r="B159" s="778"/>
      <c r="C159" s="1441"/>
      <c r="D159" s="777"/>
      <c r="E159" s="1423"/>
      <c r="F159" s="1426"/>
      <c r="G159" s="776" t="s">
        <v>664</v>
      </c>
      <c r="H159" s="1436"/>
      <c r="I159" s="1436"/>
      <c r="J159" s="1436"/>
      <c r="K159" s="1472"/>
      <c r="L159" s="775"/>
    </row>
    <row r="160" spans="1:12" s="1081" customFormat="1" ht="12" customHeight="1">
      <c r="A160" s="1466">
        <v>469297</v>
      </c>
      <c r="B160" s="787"/>
      <c r="C160" s="1439" t="s">
        <v>663</v>
      </c>
      <c r="D160" s="786"/>
      <c r="E160" s="1421" t="s">
        <v>662</v>
      </c>
      <c r="F160" s="1424" t="s">
        <v>661</v>
      </c>
      <c r="G160" s="785" t="s">
        <v>660</v>
      </c>
      <c r="H160" s="1436" t="s">
        <v>659</v>
      </c>
      <c r="I160" s="1436"/>
      <c r="J160" s="1436"/>
      <c r="K160" s="1474">
        <v>0</v>
      </c>
      <c r="L160" s="790"/>
    </row>
    <row r="161" spans="1:12" s="1081" customFormat="1" ht="12" customHeight="1">
      <c r="A161" s="1467"/>
      <c r="B161" s="782"/>
      <c r="C161" s="1440"/>
      <c r="D161" s="781"/>
      <c r="E161" s="1422"/>
      <c r="F161" s="1425"/>
      <c r="G161" s="783" t="s">
        <v>658</v>
      </c>
      <c r="H161" s="1436"/>
      <c r="I161" s="1436"/>
      <c r="J161" s="1436"/>
      <c r="K161" s="1475"/>
      <c r="L161" s="789"/>
    </row>
    <row r="162" spans="1:12" s="1081" customFormat="1" ht="12" customHeight="1">
      <c r="A162" s="1467"/>
      <c r="B162" s="782"/>
      <c r="C162" s="1440"/>
      <c r="D162" s="781"/>
      <c r="E162" s="1422"/>
      <c r="F162" s="1425"/>
      <c r="G162" s="780" t="s">
        <v>657</v>
      </c>
      <c r="H162" s="1436"/>
      <c r="I162" s="1436"/>
      <c r="J162" s="1436"/>
      <c r="K162" s="1475"/>
      <c r="L162" s="789"/>
    </row>
    <row r="163" spans="1:12" s="1081" customFormat="1" ht="12" customHeight="1">
      <c r="A163" s="1468"/>
      <c r="B163" s="778"/>
      <c r="C163" s="1441"/>
      <c r="D163" s="777"/>
      <c r="E163" s="1423"/>
      <c r="F163" s="1426"/>
      <c r="G163" s="776" t="s">
        <v>656</v>
      </c>
      <c r="H163" s="1436"/>
      <c r="I163" s="1436"/>
      <c r="J163" s="1436"/>
      <c r="K163" s="1476"/>
      <c r="L163" s="788"/>
    </row>
    <row r="164" spans="1:12" s="1081" customFormat="1" ht="12" customHeight="1">
      <c r="A164" s="1466">
        <v>469319</v>
      </c>
      <c r="B164" s="787"/>
      <c r="C164" s="1439" t="s">
        <v>655</v>
      </c>
      <c r="D164" s="786"/>
      <c r="E164" s="1421" t="s">
        <v>654</v>
      </c>
      <c r="F164" s="1424" t="s">
        <v>653</v>
      </c>
      <c r="G164" s="785" t="s">
        <v>652</v>
      </c>
      <c r="H164" s="1469" t="s">
        <v>651</v>
      </c>
      <c r="I164" s="1469"/>
      <c r="J164" s="1469"/>
      <c r="K164" s="1470">
        <v>0</v>
      </c>
      <c r="L164" s="784"/>
    </row>
    <row r="165" spans="1:12" s="1081" customFormat="1" ht="12" customHeight="1">
      <c r="A165" s="1467"/>
      <c r="B165" s="782"/>
      <c r="C165" s="1440"/>
      <c r="D165" s="781"/>
      <c r="E165" s="1422"/>
      <c r="F165" s="1425"/>
      <c r="G165" s="783" t="s">
        <v>650</v>
      </c>
      <c r="H165" s="1469"/>
      <c r="I165" s="1469"/>
      <c r="J165" s="1469"/>
      <c r="K165" s="1471"/>
      <c r="L165" s="779"/>
    </row>
    <row r="166" spans="1:12" s="1081" customFormat="1" ht="12" customHeight="1">
      <c r="A166" s="1467"/>
      <c r="B166" s="782"/>
      <c r="C166" s="1440"/>
      <c r="D166" s="781"/>
      <c r="E166" s="1422"/>
      <c r="F166" s="1425"/>
      <c r="G166" s="780" t="s">
        <v>649</v>
      </c>
      <c r="H166" s="1469"/>
      <c r="I166" s="1469"/>
      <c r="J166" s="1469"/>
      <c r="K166" s="1471"/>
      <c r="L166" s="779"/>
    </row>
    <row r="167" spans="1:12" s="1081" customFormat="1" ht="12" customHeight="1">
      <c r="A167" s="1468"/>
      <c r="B167" s="778"/>
      <c r="C167" s="1441"/>
      <c r="D167" s="777"/>
      <c r="E167" s="1423"/>
      <c r="F167" s="1426"/>
      <c r="G167" s="776" t="s">
        <v>648</v>
      </c>
      <c r="H167" s="1469"/>
      <c r="I167" s="1469"/>
      <c r="J167" s="1469"/>
      <c r="K167" s="1472"/>
      <c r="L167" s="775"/>
    </row>
    <row r="168" spans="1:12" s="1081" customFormat="1" ht="12" customHeight="1">
      <c r="A168" s="1454" t="s">
        <v>647</v>
      </c>
      <c r="B168" s="1455"/>
      <c r="C168" s="1455"/>
      <c r="D168" s="1455"/>
      <c r="E168" s="1456"/>
      <c r="F168" s="877"/>
      <c r="G168" s="774"/>
      <c r="H168" s="773"/>
      <c r="I168" s="772"/>
      <c r="J168" s="771"/>
      <c r="K168" s="1463">
        <f>SUM(K5:K167)</f>
        <v>1133</v>
      </c>
      <c r="L168" s="770"/>
    </row>
    <row r="169" spans="1:12" s="1081" customFormat="1" ht="12" customHeight="1">
      <c r="A169" s="1457"/>
      <c r="B169" s="1458"/>
      <c r="C169" s="1458"/>
      <c r="D169" s="1458"/>
      <c r="E169" s="1459"/>
      <c r="F169" s="877"/>
      <c r="G169" s="769"/>
      <c r="H169" s="769"/>
      <c r="I169" s="768"/>
      <c r="J169" s="767"/>
      <c r="K169" s="1464"/>
      <c r="L169" s="766"/>
    </row>
    <row r="170" spans="1:12" s="1081" customFormat="1" ht="12" customHeight="1">
      <c r="A170" s="1457"/>
      <c r="B170" s="1458"/>
      <c r="C170" s="1458"/>
      <c r="D170" s="1458"/>
      <c r="E170" s="1459"/>
      <c r="F170" s="877"/>
      <c r="G170" s="769"/>
      <c r="H170" s="769"/>
      <c r="I170" s="768"/>
      <c r="J170" s="767"/>
      <c r="K170" s="1464"/>
      <c r="L170" s="766"/>
    </row>
    <row r="171" spans="1:12" s="1081" customFormat="1" ht="12" customHeight="1" thickBot="1">
      <c r="A171" s="1460"/>
      <c r="B171" s="1461"/>
      <c r="C171" s="1461"/>
      <c r="D171" s="1461"/>
      <c r="E171" s="1462"/>
      <c r="F171" s="878"/>
      <c r="G171" s="765"/>
      <c r="H171" s="764"/>
      <c r="I171" s="763"/>
      <c r="J171" s="762"/>
      <c r="K171" s="1465"/>
      <c r="L171" s="761"/>
    </row>
  </sheetData>
  <mergeCells count="248">
    <mergeCell ref="H11:J14"/>
    <mergeCell ref="K11:K14"/>
    <mergeCell ref="H67:J70"/>
    <mergeCell ref="K67:K70"/>
    <mergeCell ref="A132:A135"/>
    <mergeCell ref="C132:C135"/>
    <mergeCell ref="E132:E135"/>
    <mergeCell ref="F132:F135"/>
    <mergeCell ref="I132:J132"/>
    <mergeCell ref="K132:K135"/>
    <mergeCell ref="H133:J133"/>
    <mergeCell ref="H134:J134"/>
    <mergeCell ref="E11:E14"/>
    <mergeCell ref="F11:F14"/>
    <mergeCell ref="A15:A20"/>
    <mergeCell ref="F25:F28"/>
    <mergeCell ref="A33:A36"/>
    <mergeCell ref="C33:C36"/>
    <mergeCell ref="E25:E28"/>
    <mergeCell ref="F37:F40"/>
    <mergeCell ref="F15:F20"/>
    <mergeCell ref="K29:K32"/>
    <mergeCell ref="F29:F32"/>
    <mergeCell ref="A128:A131"/>
    <mergeCell ref="A124:A127"/>
    <mergeCell ref="E120:E123"/>
    <mergeCell ref="C108:C111"/>
    <mergeCell ref="A104:A107"/>
    <mergeCell ref="A1:E1"/>
    <mergeCell ref="G5:G6"/>
    <mergeCell ref="G8:G9"/>
    <mergeCell ref="A2:L2"/>
    <mergeCell ref="B3:D4"/>
    <mergeCell ref="F5:F10"/>
    <mergeCell ref="A11:A14"/>
    <mergeCell ref="C11:C14"/>
    <mergeCell ref="E3:E4"/>
    <mergeCell ref="F3:F4"/>
    <mergeCell ref="E5:E10"/>
    <mergeCell ref="A5:A10"/>
    <mergeCell ref="C5:C10"/>
    <mergeCell ref="G3:G4"/>
    <mergeCell ref="H5:J10"/>
    <mergeCell ref="K5:K10"/>
    <mergeCell ref="H3:J4"/>
    <mergeCell ref="K3:L4"/>
    <mergeCell ref="K15:K20"/>
    <mergeCell ref="K33:K36"/>
    <mergeCell ref="E33:E36"/>
    <mergeCell ref="F33:F36"/>
    <mergeCell ref="H21:J24"/>
    <mergeCell ref="H29:J32"/>
    <mergeCell ref="H25:J28"/>
    <mergeCell ref="K25:K28"/>
    <mergeCell ref="K21:K24"/>
    <mergeCell ref="A160:A163"/>
    <mergeCell ref="C160:C163"/>
    <mergeCell ref="E160:E163"/>
    <mergeCell ref="A21:A24"/>
    <mergeCell ref="C21:C24"/>
    <mergeCell ref="A67:A70"/>
    <mergeCell ref="A25:A28"/>
    <mergeCell ref="C25:C28"/>
    <mergeCell ref="A29:A32"/>
    <mergeCell ref="E29:E32"/>
    <mergeCell ref="E21:E24"/>
    <mergeCell ref="A37:A40"/>
    <mergeCell ref="C37:C40"/>
    <mergeCell ref="A45:A50"/>
    <mergeCell ref="A41:A44"/>
    <mergeCell ref="A144:A147"/>
    <mergeCell ref="K45:K50"/>
    <mergeCell ref="H37:J40"/>
    <mergeCell ref="K37:K40"/>
    <mergeCell ref="K41:K44"/>
    <mergeCell ref="H45:J48"/>
    <mergeCell ref="H41:J44"/>
    <mergeCell ref="E41:E44"/>
    <mergeCell ref="C45:C50"/>
    <mergeCell ref="C41:C44"/>
    <mergeCell ref="E37:E40"/>
    <mergeCell ref="A75:A78"/>
    <mergeCell ref="E73:E74"/>
    <mergeCell ref="F73:F74"/>
    <mergeCell ref="G73:G74"/>
    <mergeCell ref="C75:C78"/>
    <mergeCell ref="K51:K54"/>
    <mergeCell ref="H55:J58"/>
    <mergeCell ref="K55:K58"/>
    <mergeCell ref="A63:A66"/>
    <mergeCell ref="F51:F54"/>
    <mergeCell ref="A55:A58"/>
    <mergeCell ref="C55:C58"/>
    <mergeCell ref="A51:A54"/>
    <mergeCell ref="C51:C54"/>
    <mergeCell ref="E55:E58"/>
    <mergeCell ref="F55:F58"/>
    <mergeCell ref="E51:E54"/>
    <mergeCell ref="C63:C66"/>
    <mergeCell ref="E63:E66"/>
    <mergeCell ref="K59:K62"/>
    <mergeCell ref="H63:J66"/>
    <mergeCell ref="K63:K66"/>
    <mergeCell ref="K73:L74"/>
    <mergeCell ref="A72:L72"/>
    <mergeCell ref="A59:A62"/>
    <mergeCell ref="C59:C62"/>
    <mergeCell ref="E59:E62"/>
    <mergeCell ref="F59:F62"/>
    <mergeCell ref="C67:C70"/>
    <mergeCell ref="E67:E70"/>
    <mergeCell ref="F67:F70"/>
    <mergeCell ref="F160:F163"/>
    <mergeCell ref="H160:J163"/>
    <mergeCell ref="K160:K163"/>
    <mergeCell ref="E79:E82"/>
    <mergeCell ref="F79:F82"/>
    <mergeCell ref="A87:A91"/>
    <mergeCell ref="C120:C123"/>
    <mergeCell ref="F63:F66"/>
    <mergeCell ref="K92:K95"/>
    <mergeCell ref="E83:E86"/>
    <mergeCell ref="A148:A151"/>
    <mergeCell ref="C148:C151"/>
    <mergeCell ref="A112:A115"/>
    <mergeCell ref="C112:C115"/>
    <mergeCell ref="A140:A143"/>
    <mergeCell ref="A79:A82"/>
    <mergeCell ref="C79:C82"/>
    <mergeCell ref="A92:A95"/>
    <mergeCell ref="C92:C95"/>
    <mergeCell ref="A120:A123"/>
    <mergeCell ref="C87:C91"/>
    <mergeCell ref="A83:A86"/>
    <mergeCell ref="C83:C86"/>
    <mergeCell ref="F83:F86"/>
    <mergeCell ref="A96:A99"/>
    <mergeCell ref="C96:C99"/>
    <mergeCell ref="E96:E99"/>
    <mergeCell ref="F96:F99"/>
    <mergeCell ref="A100:A103"/>
    <mergeCell ref="C100:C103"/>
    <mergeCell ref="E100:E103"/>
    <mergeCell ref="H96:J99"/>
    <mergeCell ref="K100:K103"/>
    <mergeCell ref="F100:F103"/>
    <mergeCell ref="A116:A119"/>
    <mergeCell ref="E112:E115"/>
    <mergeCell ref="H124:J127"/>
    <mergeCell ref="K108:K111"/>
    <mergeCell ref="F112:F115"/>
    <mergeCell ref="E116:E119"/>
    <mergeCell ref="K104:K107"/>
    <mergeCell ref="A108:A111"/>
    <mergeCell ref="E108:E111"/>
    <mergeCell ref="F104:F107"/>
    <mergeCell ref="C116:C119"/>
    <mergeCell ref="H112:J115"/>
    <mergeCell ref="K112:K115"/>
    <mergeCell ref="F116:F119"/>
    <mergeCell ref="H120:J123"/>
    <mergeCell ref="K120:K123"/>
    <mergeCell ref="K116:K119"/>
    <mergeCell ref="E124:E127"/>
    <mergeCell ref="F120:F123"/>
    <mergeCell ref="E104:E107"/>
    <mergeCell ref="K124:K127"/>
    <mergeCell ref="F156:F159"/>
    <mergeCell ref="F152:F155"/>
    <mergeCell ref="F148:F151"/>
    <mergeCell ref="C128:C131"/>
    <mergeCell ref="E152:E155"/>
    <mergeCell ref="E148:E151"/>
    <mergeCell ref="E144:E147"/>
    <mergeCell ref="F144:F147"/>
    <mergeCell ref="H152:J155"/>
    <mergeCell ref="C140:C143"/>
    <mergeCell ref="H144:J147"/>
    <mergeCell ref="E140:E143"/>
    <mergeCell ref="F140:F143"/>
    <mergeCell ref="H140:J143"/>
    <mergeCell ref="E128:E131"/>
    <mergeCell ref="F128:F131"/>
    <mergeCell ref="C144:C147"/>
    <mergeCell ref="K138:L139"/>
    <mergeCell ref="A137:L137"/>
    <mergeCell ref="G138:G139"/>
    <mergeCell ref="C124:C127"/>
    <mergeCell ref="A152:A155"/>
    <mergeCell ref="C152:C155"/>
    <mergeCell ref="A168:E171"/>
    <mergeCell ref="K168:K171"/>
    <mergeCell ref="A164:A167"/>
    <mergeCell ref="C164:C167"/>
    <mergeCell ref="E164:E167"/>
    <mergeCell ref="F164:F167"/>
    <mergeCell ref="H164:J167"/>
    <mergeCell ref="K164:K167"/>
    <mergeCell ref="H156:J159"/>
    <mergeCell ref="K156:K159"/>
    <mergeCell ref="K140:K143"/>
    <mergeCell ref="A156:A159"/>
    <mergeCell ref="H148:J151"/>
    <mergeCell ref="K148:K151"/>
    <mergeCell ref="K152:K155"/>
    <mergeCell ref="K144:K147"/>
    <mergeCell ref="C156:C159"/>
    <mergeCell ref="E156:E159"/>
    <mergeCell ref="K128:K131"/>
    <mergeCell ref="F75:F78"/>
    <mergeCell ref="H100:J103"/>
    <mergeCell ref="K96:K99"/>
    <mergeCell ref="H83:J86"/>
    <mergeCell ref="H92:J95"/>
    <mergeCell ref="K83:K86"/>
    <mergeCell ref="F92:F95"/>
    <mergeCell ref="E87:E91"/>
    <mergeCell ref="F87:F91"/>
    <mergeCell ref="H87:J91"/>
    <mergeCell ref="K87:K91"/>
    <mergeCell ref="E92:E95"/>
    <mergeCell ref="E75:E78"/>
    <mergeCell ref="H108:J111"/>
    <mergeCell ref="H116:J119"/>
    <mergeCell ref="H79:J82"/>
    <mergeCell ref="K79:K82"/>
    <mergeCell ref="K75:K78"/>
    <mergeCell ref="H15:J20"/>
    <mergeCell ref="E45:E50"/>
    <mergeCell ref="F45:F50"/>
    <mergeCell ref="B138:D139"/>
    <mergeCell ref="E138:E139"/>
    <mergeCell ref="F138:F139"/>
    <mergeCell ref="F124:F127"/>
    <mergeCell ref="F108:F111"/>
    <mergeCell ref="H138:J139"/>
    <mergeCell ref="B73:D74"/>
    <mergeCell ref="H59:J62"/>
    <mergeCell ref="H51:J54"/>
    <mergeCell ref="H33:J36"/>
    <mergeCell ref="C29:C32"/>
    <mergeCell ref="C15:C20"/>
    <mergeCell ref="E15:E20"/>
    <mergeCell ref="C104:C107"/>
    <mergeCell ref="H73:J74"/>
    <mergeCell ref="H49:J50"/>
    <mergeCell ref="F41:F44"/>
    <mergeCell ref="F21:F24"/>
  </mergeCells>
  <phoneticPr fontId="1"/>
  <pageMargins left="0.59055118110236227" right="0.59055118110236227" top="0.86614173228346458" bottom="0.70866141732283472" header="0.43307086614173229" footer="0.51181102362204722"/>
  <pageSetup paperSize="9" scale="98" firstPageNumber="37" fitToHeight="0" orientation="portrait" useFirstPageNumber="1" r:id="rId1"/>
  <headerFooter alignWithMargins="0"/>
  <rowBreaks count="2" manualBreakCount="2">
    <brk id="70" max="16383" man="1"/>
    <brk id="1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9DCC-2CF3-49B0-BA7F-0E69EF953F26}">
  <sheetPr codeName="Sheet11"/>
  <dimension ref="A1:Q1228"/>
  <sheetViews>
    <sheetView showGridLines="0" zoomScale="85" zoomScaleNormal="85" zoomScaleSheetLayoutView="70" workbookViewId="0">
      <selection activeCell="T18" sqref="T18"/>
    </sheetView>
  </sheetViews>
  <sheetFormatPr defaultColWidth="9" defaultRowHeight="13.2"/>
  <cols>
    <col min="1" max="1" width="4.21875" style="57" customWidth="1"/>
    <col min="2" max="2" width="1.6640625" style="57" customWidth="1"/>
    <col min="3" max="3" width="9.21875" style="57" customWidth="1"/>
    <col min="4" max="4" width="1.6640625" style="57" customWidth="1"/>
    <col min="5" max="5" width="2" style="57" customWidth="1"/>
    <col min="6" max="6" width="5.21875" style="57" customWidth="1"/>
    <col min="7" max="7" width="12.6640625" style="57" customWidth="1"/>
    <col min="8" max="8" width="8.6640625" style="57" customWidth="1"/>
    <col min="9" max="9" width="8" style="57" customWidth="1"/>
    <col min="10" max="10" width="1" style="57" customWidth="1"/>
    <col min="11" max="15" width="11.77734375" style="57" customWidth="1"/>
    <col min="16" max="16" width="4.6640625" style="57" customWidth="1"/>
    <col min="17" max="16384" width="9" style="57"/>
  </cols>
  <sheetData>
    <row r="1" spans="2:16" ht="15" customHeight="1">
      <c r="B1" s="56"/>
      <c r="C1" s="56"/>
      <c r="D1" s="56"/>
      <c r="E1" s="56"/>
      <c r="F1" s="56"/>
      <c r="G1" s="56"/>
      <c r="H1" s="56"/>
      <c r="I1" s="56"/>
      <c r="J1" s="56"/>
      <c r="K1" s="56"/>
      <c r="L1" s="56"/>
      <c r="M1" s="56"/>
      <c r="N1" s="56"/>
      <c r="O1" s="56"/>
    </row>
    <row r="2" spans="2:16" s="60" customFormat="1" ht="23.4">
      <c r="B2" s="58" t="s">
        <v>60</v>
      </c>
      <c r="C2" s="58"/>
      <c r="D2" s="58"/>
      <c r="E2" s="59"/>
      <c r="F2" s="59"/>
      <c r="G2" s="59"/>
      <c r="H2" s="59"/>
      <c r="I2" s="59"/>
      <c r="J2" s="59"/>
      <c r="K2" s="59"/>
      <c r="L2" s="59"/>
      <c r="M2" s="833" t="s">
        <v>61</v>
      </c>
      <c r="N2" s="833"/>
      <c r="O2" s="833"/>
      <c r="P2" s="57"/>
    </row>
    <row r="3" spans="2:16" s="60" customFormat="1" ht="12.75" customHeight="1" thickBot="1">
      <c r="B3" s="839"/>
      <c r="C3" s="839"/>
      <c r="D3" s="839"/>
      <c r="E3" s="839"/>
      <c r="F3" s="839"/>
      <c r="G3" s="839"/>
      <c r="H3" s="839"/>
      <c r="I3" s="839"/>
      <c r="J3" s="839"/>
      <c r="K3" s="839"/>
      <c r="L3" s="839" t="s">
        <v>61</v>
      </c>
      <c r="M3" s="839"/>
      <c r="N3" s="839"/>
      <c r="O3" s="839" t="s">
        <v>62</v>
      </c>
    </row>
    <row r="4" spans="2:16" s="60" customFormat="1" ht="15.75" customHeight="1">
      <c r="B4" s="61"/>
      <c r="C4" s="62"/>
      <c r="D4" s="62"/>
      <c r="E4" s="62"/>
      <c r="F4" s="62"/>
      <c r="G4" s="1101" t="s">
        <v>63</v>
      </c>
      <c r="H4" s="1101"/>
      <c r="I4" s="1101"/>
      <c r="J4" s="845"/>
      <c r="K4" s="63" t="s">
        <v>64</v>
      </c>
      <c r="L4" s="63" t="s">
        <v>65</v>
      </c>
      <c r="M4" s="63" t="s">
        <v>66</v>
      </c>
      <c r="N4" s="64" t="s">
        <v>67</v>
      </c>
      <c r="O4" s="65" t="s">
        <v>68</v>
      </c>
      <c r="P4" s="66"/>
    </row>
    <row r="5" spans="2:16" s="60" customFormat="1" ht="15.75" customHeight="1">
      <c r="B5" s="67" t="s">
        <v>69</v>
      </c>
      <c r="C5" s="863"/>
      <c r="D5" s="863"/>
      <c r="E5" s="863"/>
      <c r="F5" s="863"/>
      <c r="G5" s="1099" t="s">
        <v>70</v>
      </c>
      <c r="H5" s="1099"/>
      <c r="I5" s="1099"/>
      <c r="J5" s="68"/>
      <c r="K5" s="69" t="s">
        <v>5</v>
      </c>
      <c r="L5" s="69" t="s">
        <v>11</v>
      </c>
      <c r="M5" s="69" t="s">
        <v>31</v>
      </c>
      <c r="N5" s="70" t="s">
        <v>34</v>
      </c>
      <c r="O5" s="71" t="s">
        <v>20</v>
      </c>
      <c r="P5" s="72"/>
    </row>
    <row r="6" spans="2:16" s="60" customFormat="1" ht="15.75" customHeight="1">
      <c r="B6" s="73"/>
      <c r="C6" s="839"/>
      <c r="D6" s="839"/>
      <c r="E6" s="74"/>
      <c r="F6" s="1099" t="s">
        <v>71</v>
      </c>
      <c r="G6" s="1099"/>
      <c r="H6" s="1099"/>
      <c r="I6" s="75" t="s">
        <v>72</v>
      </c>
      <c r="J6" s="863"/>
      <c r="K6" s="76">
        <v>5865</v>
      </c>
      <c r="L6" s="76">
        <v>766</v>
      </c>
      <c r="M6" s="77">
        <v>321</v>
      </c>
      <c r="N6" s="78">
        <v>217</v>
      </c>
      <c r="O6" s="79">
        <v>935</v>
      </c>
      <c r="P6" s="66"/>
    </row>
    <row r="7" spans="2:16" s="60" customFormat="1" ht="15.75" customHeight="1">
      <c r="B7" s="73"/>
      <c r="C7" s="1102" t="s">
        <v>73</v>
      </c>
      <c r="D7" s="839"/>
      <c r="E7" s="74"/>
      <c r="F7" s="1099" t="s">
        <v>74</v>
      </c>
      <c r="G7" s="1099"/>
      <c r="H7" s="1099"/>
      <c r="I7" s="75" t="s">
        <v>75</v>
      </c>
      <c r="J7" s="863"/>
      <c r="K7" s="76">
        <v>5611</v>
      </c>
      <c r="L7" s="76">
        <v>699</v>
      </c>
      <c r="M7" s="77">
        <v>314</v>
      </c>
      <c r="N7" s="78">
        <v>212</v>
      </c>
      <c r="O7" s="79">
        <v>882</v>
      </c>
      <c r="P7" s="66"/>
    </row>
    <row r="8" spans="2:16" s="60" customFormat="1" ht="15.75" customHeight="1">
      <c r="B8" s="73"/>
      <c r="C8" s="1102"/>
      <c r="D8" s="839"/>
      <c r="E8" s="74"/>
      <c r="F8" s="1099" t="s">
        <v>76</v>
      </c>
      <c r="G8" s="1099"/>
      <c r="H8" s="1099"/>
      <c r="I8" s="75" t="s">
        <v>77</v>
      </c>
      <c r="J8" s="863"/>
      <c r="K8" s="76">
        <v>247</v>
      </c>
      <c r="L8" s="76">
        <v>67</v>
      </c>
      <c r="M8" s="77">
        <v>7</v>
      </c>
      <c r="N8" s="78">
        <v>5</v>
      </c>
      <c r="O8" s="79">
        <v>53</v>
      </c>
      <c r="P8" s="66"/>
    </row>
    <row r="9" spans="2:16" s="60" customFormat="1" ht="15.75" customHeight="1">
      <c r="B9" s="67"/>
      <c r="C9" s="863"/>
      <c r="D9" s="863"/>
      <c r="E9" s="74"/>
      <c r="F9" s="1099" t="s">
        <v>78</v>
      </c>
      <c r="G9" s="1099"/>
      <c r="H9" s="1099"/>
      <c r="I9" s="75" t="s">
        <v>79</v>
      </c>
      <c r="J9" s="863"/>
      <c r="K9" s="76">
        <v>7</v>
      </c>
      <c r="L9" s="76">
        <v>0</v>
      </c>
      <c r="M9" s="77">
        <v>0</v>
      </c>
      <c r="N9" s="78">
        <v>0</v>
      </c>
      <c r="O9" s="79">
        <v>0</v>
      </c>
      <c r="P9" s="66"/>
    </row>
    <row r="10" spans="2:16" s="60" customFormat="1" ht="15.75" customHeight="1">
      <c r="B10" s="73"/>
      <c r="C10" s="839"/>
      <c r="D10" s="839"/>
      <c r="E10" s="74"/>
      <c r="F10" s="1099" t="s">
        <v>71</v>
      </c>
      <c r="G10" s="1099"/>
      <c r="H10" s="1099"/>
      <c r="I10" s="75" t="s">
        <v>80</v>
      </c>
      <c r="J10" s="863"/>
      <c r="K10" s="76">
        <v>3903</v>
      </c>
      <c r="L10" s="76">
        <v>694</v>
      </c>
      <c r="M10" s="77">
        <v>247</v>
      </c>
      <c r="N10" s="78">
        <v>197</v>
      </c>
      <c r="O10" s="79">
        <v>556</v>
      </c>
      <c r="P10" s="66"/>
    </row>
    <row r="11" spans="2:16" s="60" customFormat="1" ht="15.75" customHeight="1">
      <c r="B11" s="73"/>
      <c r="C11" s="842" t="s">
        <v>81</v>
      </c>
      <c r="D11" s="839"/>
      <c r="E11" s="74"/>
      <c r="F11" s="1099" t="s">
        <v>74</v>
      </c>
      <c r="G11" s="1099"/>
      <c r="H11" s="1099"/>
      <c r="I11" s="75"/>
      <c r="J11" s="863"/>
      <c r="K11" s="76">
        <v>3649</v>
      </c>
      <c r="L11" s="76">
        <v>627</v>
      </c>
      <c r="M11" s="77">
        <v>240</v>
      </c>
      <c r="N11" s="78">
        <v>192</v>
      </c>
      <c r="O11" s="79">
        <v>503</v>
      </c>
      <c r="P11" s="66"/>
    </row>
    <row r="12" spans="2:16" s="60" customFormat="1" ht="15.75" customHeight="1">
      <c r="B12" s="73"/>
      <c r="C12" s="842" t="s">
        <v>82</v>
      </c>
      <c r="D12" s="839"/>
      <c r="E12" s="74"/>
      <c r="F12" s="1099" t="s">
        <v>76</v>
      </c>
      <c r="G12" s="1099"/>
      <c r="H12" s="1099"/>
      <c r="I12" s="75"/>
      <c r="J12" s="863"/>
      <c r="K12" s="76">
        <v>247</v>
      </c>
      <c r="L12" s="76">
        <v>67</v>
      </c>
      <c r="M12" s="77">
        <v>7</v>
      </c>
      <c r="N12" s="78">
        <v>5</v>
      </c>
      <c r="O12" s="79">
        <v>53</v>
      </c>
      <c r="P12" s="66"/>
    </row>
    <row r="13" spans="2:16" s="60" customFormat="1" ht="15.75" customHeight="1">
      <c r="B13" s="67"/>
      <c r="C13" s="863"/>
      <c r="D13" s="863"/>
      <c r="E13" s="74"/>
      <c r="F13" s="1099" t="s">
        <v>78</v>
      </c>
      <c r="G13" s="1099"/>
      <c r="H13" s="1099"/>
      <c r="I13" s="75"/>
      <c r="J13" s="863"/>
      <c r="K13" s="76">
        <v>7</v>
      </c>
      <c r="L13" s="76">
        <v>0</v>
      </c>
      <c r="M13" s="77">
        <v>0</v>
      </c>
      <c r="N13" s="78">
        <v>0</v>
      </c>
      <c r="O13" s="79">
        <v>0</v>
      </c>
      <c r="P13" s="66"/>
    </row>
    <row r="14" spans="2:16" s="60" customFormat="1" ht="15.75" customHeight="1">
      <c r="B14" s="73"/>
      <c r="C14" s="1103" t="s">
        <v>83</v>
      </c>
      <c r="D14" s="839"/>
      <c r="E14" s="74"/>
      <c r="F14" s="1099" t="s">
        <v>71</v>
      </c>
      <c r="G14" s="1099"/>
      <c r="H14" s="1099"/>
      <c r="I14" s="75" t="s">
        <v>84</v>
      </c>
      <c r="J14" s="863"/>
      <c r="K14" s="76">
        <v>153</v>
      </c>
      <c r="L14" s="76">
        <v>34</v>
      </c>
      <c r="M14" s="77">
        <v>15</v>
      </c>
      <c r="N14" s="78">
        <v>13</v>
      </c>
      <c r="O14" s="79">
        <v>40</v>
      </c>
      <c r="P14" s="66"/>
    </row>
    <row r="15" spans="2:16" s="60" customFormat="1" ht="15.75" customHeight="1">
      <c r="B15" s="73"/>
      <c r="C15" s="1102"/>
      <c r="D15" s="839"/>
      <c r="E15" s="74"/>
      <c r="F15" s="1099" t="s">
        <v>74</v>
      </c>
      <c r="G15" s="1099"/>
      <c r="H15" s="1099"/>
      <c r="I15" s="75"/>
      <c r="J15" s="863"/>
      <c r="K15" s="76">
        <v>153</v>
      </c>
      <c r="L15" s="76">
        <v>34</v>
      </c>
      <c r="M15" s="77">
        <v>15</v>
      </c>
      <c r="N15" s="78">
        <v>13</v>
      </c>
      <c r="O15" s="79">
        <v>40</v>
      </c>
      <c r="P15" s="66"/>
    </row>
    <row r="16" spans="2:16" s="60" customFormat="1" ht="15.75" customHeight="1">
      <c r="B16" s="67"/>
      <c r="C16" s="1104"/>
      <c r="D16" s="863"/>
      <c r="E16" s="74"/>
      <c r="F16" s="1099" t="s">
        <v>78</v>
      </c>
      <c r="G16" s="1099"/>
      <c r="H16" s="1099"/>
      <c r="I16" s="75"/>
      <c r="J16" s="863"/>
      <c r="K16" s="76">
        <v>0</v>
      </c>
      <c r="L16" s="76">
        <v>0</v>
      </c>
      <c r="M16" s="77">
        <v>0</v>
      </c>
      <c r="N16" s="78">
        <v>0</v>
      </c>
      <c r="O16" s="79">
        <v>0</v>
      </c>
      <c r="P16" s="66"/>
    </row>
    <row r="17" spans="2:16" s="60" customFormat="1" ht="15.75" customHeight="1">
      <c r="B17" s="73"/>
      <c r="C17" s="1103" t="s">
        <v>85</v>
      </c>
      <c r="D17" s="839"/>
      <c r="E17" s="74"/>
      <c r="F17" s="1099" t="s">
        <v>71</v>
      </c>
      <c r="G17" s="1099"/>
      <c r="H17" s="1099"/>
      <c r="I17" s="75" t="s">
        <v>86</v>
      </c>
      <c r="J17" s="863"/>
      <c r="K17" s="76">
        <v>1809</v>
      </c>
      <c r="L17" s="76">
        <v>38</v>
      </c>
      <c r="M17" s="77">
        <v>59</v>
      </c>
      <c r="N17" s="78">
        <v>7</v>
      </c>
      <c r="O17" s="79">
        <v>339</v>
      </c>
      <c r="P17" s="66"/>
    </row>
    <row r="18" spans="2:16" s="60" customFormat="1" ht="15.75" customHeight="1">
      <c r="B18" s="73"/>
      <c r="C18" s="1102"/>
      <c r="D18" s="839"/>
      <c r="E18" s="74"/>
      <c r="F18" s="1099" t="s">
        <v>74</v>
      </c>
      <c r="G18" s="1099"/>
      <c r="H18" s="1099"/>
      <c r="I18" s="75"/>
      <c r="J18" s="863"/>
      <c r="K18" s="76">
        <v>1809</v>
      </c>
      <c r="L18" s="76">
        <v>38</v>
      </c>
      <c r="M18" s="77">
        <v>59</v>
      </c>
      <c r="N18" s="78">
        <v>7</v>
      </c>
      <c r="O18" s="79">
        <v>339</v>
      </c>
      <c r="P18" s="66"/>
    </row>
    <row r="19" spans="2:16" s="60" customFormat="1" ht="15.75" customHeight="1">
      <c r="B19" s="67"/>
      <c r="C19" s="1104"/>
      <c r="D19" s="863"/>
      <c r="E19" s="74"/>
      <c r="F19" s="1099" t="s">
        <v>78</v>
      </c>
      <c r="G19" s="1099"/>
      <c r="H19" s="1099"/>
      <c r="I19" s="75"/>
      <c r="J19" s="863"/>
      <c r="K19" s="76">
        <v>0</v>
      </c>
      <c r="L19" s="76">
        <v>0</v>
      </c>
      <c r="M19" s="77">
        <v>0</v>
      </c>
      <c r="N19" s="78">
        <v>0</v>
      </c>
      <c r="O19" s="79">
        <v>0</v>
      </c>
      <c r="P19" s="66"/>
    </row>
    <row r="20" spans="2:16" s="60" customFormat="1" ht="15.75" customHeight="1">
      <c r="B20" s="80"/>
      <c r="C20" s="1099" t="s">
        <v>87</v>
      </c>
      <c r="D20" s="1099"/>
      <c r="E20" s="1099"/>
      <c r="F20" s="1099"/>
      <c r="G20" s="1099"/>
      <c r="H20" s="1099"/>
      <c r="I20" s="75" t="s">
        <v>88</v>
      </c>
      <c r="J20" s="863"/>
      <c r="K20" s="76">
        <v>4056</v>
      </c>
      <c r="L20" s="76">
        <v>728</v>
      </c>
      <c r="M20" s="77">
        <v>262</v>
      </c>
      <c r="N20" s="78">
        <v>210</v>
      </c>
      <c r="O20" s="79">
        <v>596</v>
      </c>
      <c r="P20" s="66"/>
    </row>
    <row r="21" spans="2:16" s="60" customFormat="1" ht="15.75" customHeight="1">
      <c r="B21" s="80"/>
      <c r="C21" s="1105" t="s">
        <v>913</v>
      </c>
      <c r="D21" s="1099"/>
      <c r="E21" s="1099"/>
      <c r="F21" s="1099"/>
      <c r="G21" s="1099"/>
      <c r="H21" s="1099"/>
      <c r="I21" s="75" t="s">
        <v>89</v>
      </c>
      <c r="J21" s="863"/>
      <c r="K21" s="76">
        <v>595042</v>
      </c>
      <c r="L21" s="76">
        <v>99654</v>
      </c>
      <c r="M21" s="77">
        <v>19235</v>
      </c>
      <c r="N21" s="78">
        <v>18538</v>
      </c>
      <c r="O21" s="79">
        <v>51783</v>
      </c>
      <c r="P21" s="66"/>
    </row>
    <row r="22" spans="2:16" s="92" customFormat="1" ht="15.75" customHeight="1">
      <c r="B22" s="81"/>
      <c r="C22" s="82" t="s">
        <v>90</v>
      </c>
      <c r="D22" s="83"/>
      <c r="E22" s="84"/>
      <c r="F22" s="1100" t="s">
        <v>91</v>
      </c>
      <c r="G22" s="1100"/>
      <c r="H22" s="1100"/>
      <c r="I22" s="85" t="s">
        <v>92</v>
      </c>
      <c r="J22" s="86"/>
      <c r="K22" s="87">
        <v>9.8564471079352387</v>
      </c>
      <c r="L22" s="87">
        <v>7.6865956208481343</v>
      </c>
      <c r="M22" s="88">
        <v>16.688328567715104</v>
      </c>
      <c r="N22" s="89">
        <v>11.705685618729095</v>
      </c>
      <c r="O22" s="90">
        <v>18.056118803468319</v>
      </c>
      <c r="P22" s="91"/>
    </row>
    <row r="23" spans="2:16" s="98" customFormat="1" ht="15.75" customHeight="1">
      <c r="B23" s="93"/>
      <c r="C23" s="94" t="s">
        <v>93</v>
      </c>
      <c r="D23" s="95"/>
      <c r="E23" s="96"/>
      <c r="F23" s="1100" t="s">
        <v>94</v>
      </c>
      <c r="G23" s="1100"/>
      <c r="H23" s="1100"/>
      <c r="I23" s="85" t="s">
        <v>95</v>
      </c>
      <c r="J23" s="97"/>
      <c r="K23" s="87">
        <v>6.816325570295878</v>
      </c>
      <c r="L23" s="87">
        <v>7.3052762558452242</v>
      </c>
      <c r="M23" s="88">
        <v>13.621003379256564</v>
      </c>
      <c r="N23" s="89">
        <v>11.328082856834611</v>
      </c>
      <c r="O23" s="90">
        <v>11.509568777397988</v>
      </c>
      <c r="P23" s="91"/>
    </row>
    <row r="24" spans="2:16" s="60" customFormat="1" ht="15.75" customHeight="1">
      <c r="B24" s="73"/>
      <c r="C24" s="839"/>
      <c r="D24" s="839"/>
      <c r="E24" s="74"/>
      <c r="F24" s="1099" t="s">
        <v>71</v>
      </c>
      <c r="G24" s="1099"/>
      <c r="H24" s="1099"/>
      <c r="I24" s="75" t="s">
        <v>96</v>
      </c>
      <c r="J24" s="863"/>
      <c r="K24" s="76">
        <v>5795</v>
      </c>
      <c r="L24" s="77">
        <v>760</v>
      </c>
      <c r="M24" s="77">
        <v>318</v>
      </c>
      <c r="N24" s="78">
        <v>212</v>
      </c>
      <c r="O24" s="99">
        <v>923</v>
      </c>
      <c r="P24" s="66"/>
    </row>
    <row r="25" spans="2:16" s="60" customFormat="1" ht="15.75" customHeight="1">
      <c r="B25" s="73"/>
      <c r="C25" s="900" t="s">
        <v>912</v>
      </c>
      <c r="D25" s="839"/>
      <c r="E25" s="74"/>
      <c r="F25" s="1099" t="s">
        <v>74</v>
      </c>
      <c r="G25" s="1099"/>
      <c r="H25" s="1099"/>
      <c r="I25" s="75" t="s">
        <v>97</v>
      </c>
      <c r="J25" s="863"/>
      <c r="K25" s="76">
        <v>5543</v>
      </c>
      <c r="L25" s="77">
        <v>692</v>
      </c>
      <c r="M25" s="77">
        <v>311</v>
      </c>
      <c r="N25" s="78">
        <v>212</v>
      </c>
      <c r="O25" s="99">
        <v>869</v>
      </c>
      <c r="P25" s="66"/>
    </row>
    <row r="26" spans="2:16" s="60" customFormat="1" ht="15.75" customHeight="1">
      <c r="B26" s="73"/>
      <c r="C26" s="842" t="s">
        <v>73</v>
      </c>
      <c r="D26" s="839"/>
      <c r="E26" s="74"/>
      <c r="F26" s="1099" t="s">
        <v>76</v>
      </c>
      <c r="G26" s="1099"/>
      <c r="H26" s="1099"/>
      <c r="I26" s="75" t="s">
        <v>98</v>
      </c>
      <c r="J26" s="863"/>
      <c r="K26" s="76">
        <v>239</v>
      </c>
      <c r="L26" s="77">
        <v>68</v>
      </c>
      <c r="M26" s="77">
        <v>7</v>
      </c>
      <c r="N26" s="78">
        <v>0</v>
      </c>
      <c r="O26" s="99">
        <v>54</v>
      </c>
      <c r="P26" s="66"/>
    </row>
    <row r="27" spans="2:16" s="60" customFormat="1" ht="15.75" customHeight="1">
      <c r="B27" s="67"/>
      <c r="C27" s="863"/>
      <c r="D27" s="863"/>
      <c r="E27" s="74"/>
      <c r="F27" s="1099" t="s">
        <v>78</v>
      </c>
      <c r="G27" s="1099"/>
      <c r="H27" s="1099"/>
      <c r="I27" s="75" t="s">
        <v>99</v>
      </c>
      <c r="J27" s="863"/>
      <c r="K27" s="76">
        <v>13</v>
      </c>
      <c r="L27" s="77">
        <v>0</v>
      </c>
      <c r="M27" s="77">
        <v>0</v>
      </c>
      <c r="N27" s="78">
        <v>0</v>
      </c>
      <c r="O27" s="99">
        <v>0</v>
      </c>
      <c r="P27" s="66"/>
    </row>
    <row r="28" spans="2:16" s="92" customFormat="1" ht="15.75" customHeight="1">
      <c r="B28" s="100"/>
      <c r="C28" s="101"/>
      <c r="D28" s="101"/>
      <c r="E28" s="84"/>
      <c r="F28" s="1100" t="s">
        <v>71</v>
      </c>
      <c r="G28" s="1100"/>
      <c r="H28" s="838"/>
      <c r="I28" s="102" t="s">
        <v>100</v>
      </c>
      <c r="J28" s="86"/>
      <c r="K28" s="103">
        <v>1.2079378774805867</v>
      </c>
      <c r="L28" s="104">
        <v>0.78947368421052633</v>
      </c>
      <c r="M28" s="104">
        <v>0.94339622641509435</v>
      </c>
      <c r="N28" s="105">
        <v>2.358490566037736</v>
      </c>
      <c r="O28" s="106">
        <v>1.3001083423618636</v>
      </c>
      <c r="P28" s="91"/>
    </row>
    <row r="29" spans="2:16" s="92" customFormat="1" ht="15.75" customHeight="1">
      <c r="B29" s="100"/>
      <c r="C29" s="107" t="s">
        <v>101</v>
      </c>
      <c r="D29" s="101"/>
      <c r="E29" s="84"/>
      <c r="F29" s="1100" t="s">
        <v>102</v>
      </c>
      <c r="G29" s="1100"/>
      <c r="H29" s="838"/>
      <c r="I29" s="102" t="s">
        <v>103</v>
      </c>
      <c r="J29" s="86"/>
      <c r="K29" s="103">
        <v>1.2267725058632508</v>
      </c>
      <c r="L29" s="104">
        <v>1.0115606936416186</v>
      </c>
      <c r="M29" s="104">
        <v>0.96463022508038598</v>
      </c>
      <c r="N29" s="105">
        <v>0</v>
      </c>
      <c r="O29" s="106">
        <v>1.4959723820483315</v>
      </c>
      <c r="P29" s="91"/>
    </row>
    <row r="30" spans="2:16" s="92" customFormat="1" ht="15.75" customHeight="1">
      <c r="B30" s="108"/>
      <c r="C30" s="109" t="s">
        <v>104</v>
      </c>
      <c r="D30" s="109"/>
      <c r="E30" s="84"/>
      <c r="F30" s="1100" t="s">
        <v>105</v>
      </c>
      <c r="G30" s="1100"/>
      <c r="H30" s="838"/>
      <c r="I30" s="102" t="s">
        <v>106</v>
      </c>
      <c r="J30" s="86"/>
      <c r="K30" s="103">
        <v>3.3472803347280333</v>
      </c>
      <c r="L30" s="104">
        <v>-1.4705882352941175</v>
      </c>
      <c r="M30" s="104">
        <v>0</v>
      </c>
      <c r="N30" s="110" t="s">
        <v>107</v>
      </c>
      <c r="O30" s="106">
        <v>-1.8518518518518516</v>
      </c>
      <c r="P30" s="91"/>
    </row>
    <row r="31" spans="2:16" s="92" customFormat="1" ht="15.75" customHeight="1">
      <c r="B31" s="111"/>
      <c r="C31" s="86"/>
      <c r="D31" s="86"/>
      <c r="E31" s="84"/>
      <c r="F31" s="1100" t="s">
        <v>108</v>
      </c>
      <c r="G31" s="1100"/>
      <c r="H31" s="838"/>
      <c r="I31" s="102" t="s">
        <v>109</v>
      </c>
      <c r="J31" s="86"/>
      <c r="K31" s="104">
        <v>-46.153846153846153</v>
      </c>
      <c r="L31" s="104" t="s">
        <v>107</v>
      </c>
      <c r="M31" s="104" t="s">
        <v>107</v>
      </c>
      <c r="N31" s="110" t="s">
        <v>107</v>
      </c>
      <c r="O31" s="106" t="s">
        <v>107</v>
      </c>
      <c r="P31" s="91"/>
    </row>
    <row r="32" spans="2:16" s="98" customFormat="1" ht="15.75" customHeight="1" thickBot="1">
      <c r="B32" s="112"/>
      <c r="C32" s="113" t="s">
        <v>110</v>
      </c>
      <c r="D32" s="113"/>
      <c r="E32" s="113"/>
      <c r="F32" s="113"/>
      <c r="G32" s="113"/>
      <c r="H32" s="113"/>
      <c r="I32" s="114" t="s">
        <v>111</v>
      </c>
      <c r="J32" s="115"/>
      <c r="K32" s="116">
        <v>0.11935208866155159</v>
      </c>
      <c r="L32" s="116">
        <v>0</v>
      </c>
      <c r="M32" s="117">
        <v>0</v>
      </c>
      <c r="N32" s="118">
        <v>0</v>
      </c>
      <c r="O32" s="119">
        <v>0</v>
      </c>
      <c r="P32" s="120"/>
    </row>
    <row r="33" spans="1:16" s="60" customFormat="1" ht="15.75" customHeight="1" thickBot="1">
      <c r="B33" s="863"/>
      <c r="C33" s="839"/>
      <c r="D33" s="839"/>
      <c r="E33" s="121"/>
      <c r="F33" s="121"/>
      <c r="G33" s="121"/>
      <c r="H33" s="121"/>
      <c r="I33" s="839"/>
      <c r="J33" s="839"/>
      <c r="K33" s="839"/>
      <c r="L33" s="839"/>
      <c r="M33" s="863"/>
      <c r="N33" s="839"/>
      <c r="O33" s="863"/>
      <c r="P33" s="66"/>
    </row>
    <row r="34" spans="1:16" s="60" customFormat="1" ht="15.75" customHeight="1">
      <c r="B34" s="61"/>
      <c r="C34" s="62"/>
      <c r="D34" s="62"/>
      <c r="E34" s="62"/>
      <c r="F34" s="62"/>
      <c r="G34" s="1101" t="s">
        <v>63</v>
      </c>
      <c r="H34" s="1101"/>
      <c r="I34" s="1101"/>
      <c r="J34" s="845"/>
      <c r="K34" s="122" t="s">
        <v>112</v>
      </c>
      <c r="L34" s="122" t="s">
        <v>113</v>
      </c>
      <c r="M34" s="122" t="s">
        <v>114</v>
      </c>
      <c r="N34" s="122" t="s">
        <v>115</v>
      </c>
      <c r="O34" s="123" t="s">
        <v>116</v>
      </c>
      <c r="P34" s="66"/>
    </row>
    <row r="35" spans="1:16" s="60" customFormat="1" ht="15.75" customHeight="1">
      <c r="B35" s="67" t="s">
        <v>69</v>
      </c>
      <c r="C35" s="863"/>
      <c r="D35" s="863"/>
      <c r="E35" s="863"/>
      <c r="F35" s="863"/>
      <c r="G35" s="1099" t="s">
        <v>70</v>
      </c>
      <c r="H35" s="1099"/>
      <c r="I35" s="1099"/>
      <c r="J35" s="68"/>
      <c r="K35" s="69" t="s">
        <v>36</v>
      </c>
      <c r="L35" s="69" t="s">
        <v>38</v>
      </c>
      <c r="M35" s="69" t="s">
        <v>40</v>
      </c>
      <c r="N35" s="70" t="s">
        <v>14</v>
      </c>
      <c r="O35" s="71" t="s">
        <v>23</v>
      </c>
      <c r="P35" s="72"/>
    </row>
    <row r="36" spans="1:16" s="60" customFormat="1" ht="15.75" customHeight="1">
      <c r="A36" s="66"/>
      <c r="B36" s="73"/>
      <c r="C36" s="839"/>
      <c r="D36" s="839"/>
      <c r="E36" s="74"/>
      <c r="F36" s="1099" t="s">
        <v>71</v>
      </c>
      <c r="G36" s="1099"/>
      <c r="H36" s="1099"/>
      <c r="I36" s="75" t="s">
        <v>72</v>
      </c>
      <c r="J36" s="863"/>
      <c r="K36" s="76">
        <v>451</v>
      </c>
      <c r="L36" s="76">
        <v>203</v>
      </c>
      <c r="M36" s="76">
        <v>238</v>
      </c>
      <c r="N36" s="78">
        <v>1031</v>
      </c>
      <c r="O36" s="79">
        <v>476</v>
      </c>
      <c r="P36" s="66"/>
    </row>
    <row r="37" spans="1:16" s="60" customFormat="1" ht="15.75" customHeight="1">
      <c r="A37" s="66"/>
      <c r="B37" s="73"/>
      <c r="C37" s="1102" t="s">
        <v>73</v>
      </c>
      <c r="D37" s="839"/>
      <c r="E37" s="74"/>
      <c r="F37" s="1099" t="s">
        <v>74</v>
      </c>
      <c r="G37" s="1099"/>
      <c r="H37" s="1099"/>
      <c r="I37" s="75" t="s">
        <v>75</v>
      </c>
      <c r="J37" s="863"/>
      <c r="K37" s="76">
        <v>408</v>
      </c>
      <c r="L37" s="76">
        <v>200</v>
      </c>
      <c r="M37" s="76">
        <v>234</v>
      </c>
      <c r="N37" s="78">
        <v>1001</v>
      </c>
      <c r="O37" s="79">
        <v>466</v>
      </c>
      <c r="P37" s="66"/>
    </row>
    <row r="38" spans="1:16" s="60" customFormat="1" ht="15.75" customHeight="1">
      <c r="A38" s="66"/>
      <c r="B38" s="73"/>
      <c r="C38" s="1102"/>
      <c r="D38" s="839"/>
      <c r="E38" s="74"/>
      <c r="F38" s="1099" t="s">
        <v>76</v>
      </c>
      <c r="G38" s="1099"/>
      <c r="H38" s="1099"/>
      <c r="I38" s="75" t="s">
        <v>77</v>
      </c>
      <c r="J38" s="863"/>
      <c r="K38" s="76">
        <v>40</v>
      </c>
      <c r="L38" s="76">
        <v>3</v>
      </c>
      <c r="M38" s="76">
        <v>4</v>
      </c>
      <c r="N38" s="78">
        <v>30</v>
      </c>
      <c r="O38" s="79">
        <v>10</v>
      </c>
      <c r="P38" s="66"/>
    </row>
    <row r="39" spans="1:16" s="60" customFormat="1" ht="15.75" customHeight="1">
      <c r="A39" s="66"/>
      <c r="B39" s="67"/>
      <c r="C39" s="863"/>
      <c r="D39" s="863"/>
      <c r="E39" s="74"/>
      <c r="F39" s="1099" t="s">
        <v>78</v>
      </c>
      <c r="G39" s="1099"/>
      <c r="H39" s="1099"/>
      <c r="I39" s="75" t="s">
        <v>79</v>
      </c>
      <c r="J39" s="863"/>
      <c r="K39" s="76">
        <v>3</v>
      </c>
      <c r="L39" s="76">
        <v>0</v>
      </c>
      <c r="M39" s="76">
        <v>0</v>
      </c>
      <c r="N39" s="78">
        <v>0</v>
      </c>
      <c r="O39" s="79">
        <v>0</v>
      </c>
      <c r="P39" s="66"/>
    </row>
    <row r="40" spans="1:16" s="60" customFormat="1" ht="15.75" customHeight="1">
      <c r="A40" s="66"/>
      <c r="B40" s="73"/>
      <c r="C40" s="839"/>
      <c r="D40" s="839"/>
      <c r="E40" s="74"/>
      <c r="F40" s="1099" t="s">
        <v>71</v>
      </c>
      <c r="G40" s="1099"/>
      <c r="H40" s="1099"/>
      <c r="I40" s="75" t="s">
        <v>80</v>
      </c>
      <c r="J40" s="863"/>
      <c r="K40" s="76">
        <v>400</v>
      </c>
      <c r="L40" s="76">
        <v>170</v>
      </c>
      <c r="M40" s="76">
        <v>212</v>
      </c>
      <c r="N40" s="78">
        <v>908</v>
      </c>
      <c r="O40" s="79">
        <v>430</v>
      </c>
      <c r="P40" s="66"/>
    </row>
    <row r="41" spans="1:16" s="60" customFormat="1" ht="15.75" customHeight="1">
      <c r="A41" s="66"/>
      <c r="B41" s="73"/>
      <c r="C41" s="842" t="s">
        <v>81</v>
      </c>
      <c r="D41" s="839"/>
      <c r="E41" s="74"/>
      <c r="F41" s="1099" t="s">
        <v>74</v>
      </c>
      <c r="G41" s="1099"/>
      <c r="H41" s="1099"/>
      <c r="I41" s="75"/>
      <c r="J41" s="863"/>
      <c r="K41" s="76">
        <v>358</v>
      </c>
      <c r="L41" s="76">
        <v>167</v>
      </c>
      <c r="M41" s="76">
        <v>208</v>
      </c>
      <c r="N41" s="78">
        <v>878</v>
      </c>
      <c r="O41" s="79">
        <v>420</v>
      </c>
      <c r="P41" s="66"/>
    </row>
    <row r="42" spans="1:16" s="60" customFormat="1" ht="15.75" customHeight="1">
      <c r="A42" s="66"/>
      <c r="B42" s="73"/>
      <c r="C42" s="842" t="s">
        <v>82</v>
      </c>
      <c r="D42" s="839"/>
      <c r="E42" s="74"/>
      <c r="F42" s="1099" t="s">
        <v>76</v>
      </c>
      <c r="G42" s="1099"/>
      <c r="H42" s="1099"/>
      <c r="I42" s="75"/>
      <c r="J42" s="863"/>
      <c r="K42" s="76">
        <v>40</v>
      </c>
      <c r="L42" s="76">
        <v>3</v>
      </c>
      <c r="M42" s="76">
        <v>4</v>
      </c>
      <c r="N42" s="78">
        <v>30</v>
      </c>
      <c r="O42" s="79">
        <v>10</v>
      </c>
      <c r="P42" s="66"/>
    </row>
    <row r="43" spans="1:16" s="60" customFormat="1" ht="15.75" customHeight="1">
      <c r="A43" s="66"/>
      <c r="B43" s="67"/>
      <c r="C43" s="863"/>
      <c r="D43" s="863"/>
      <c r="E43" s="74"/>
      <c r="F43" s="1099" t="s">
        <v>78</v>
      </c>
      <c r="G43" s="1099"/>
      <c r="H43" s="1099"/>
      <c r="I43" s="75"/>
      <c r="J43" s="863"/>
      <c r="K43" s="76">
        <v>2</v>
      </c>
      <c r="L43" s="76">
        <v>0</v>
      </c>
      <c r="M43" s="76">
        <v>0</v>
      </c>
      <c r="N43" s="78">
        <v>0</v>
      </c>
      <c r="O43" s="79">
        <v>0</v>
      </c>
      <c r="P43" s="66"/>
    </row>
    <row r="44" spans="1:16" s="60" customFormat="1" ht="15.75" customHeight="1">
      <c r="A44" s="66"/>
      <c r="B44" s="73"/>
      <c r="C44" s="1103" t="s">
        <v>83</v>
      </c>
      <c r="D44" s="839"/>
      <c r="E44" s="74"/>
      <c r="F44" s="1099" t="s">
        <v>71</v>
      </c>
      <c r="G44" s="1099"/>
      <c r="H44" s="1099"/>
      <c r="I44" s="75" t="s">
        <v>84</v>
      </c>
      <c r="J44" s="863"/>
      <c r="K44" s="76">
        <v>33</v>
      </c>
      <c r="L44" s="76">
        <v>25</v>
      </c>
      <c r="M44" s="76">
        <v>20</v>
      </c>
      <c r="N44" s="78">
        <v>82</v>
      </c>
      <c r="O44" s="79">
        <v>25</v>
      </c>
      <c r="P44" s="66"/>
    </row>
    <row r="45" spans="1:16" s="60" customFormat="1" ht="15.75" customHeight="1">
      <c r="A45" s="66"/>
      <c r="B45" s="73"/>
      <c r="C45" s="1102"/>
      <c r="D45" s="839"/>
      <c r="E45" s="74"/>
      <c r="F45" s="1099" t="s">
        <v>74</v>
      </c>
      <c r="G45" s="1099"/>
      <c r="H45" s="1099"/>
      <c r="I45" s="75"/>
      <c r="J45" s="863"/>
      <c r="K45" s="76">
        <v>32</v>
      </c>
      <c r="L45" s="76">
        <v>25</v>
      </c>
      <c r="M45" s="76">
        <v>20</v>
      </c>
      <c r="N45" s="78">
        <v>82</v>
      </c>
      <c r="O45" s="79">
        <v>25</v>
      </c>
      <c r="P45" s="66"/>
    </row>
    <row r="46" spans="1:16" s="60" customFormat="1" ht="15.75" customHeight="1">
      <c r="A46" s="66"/>
      <c r="B46" s="67"/>
      <c r="C46" s="1104"/>
      <c r="D46" s="863"/>
      <c r="E46" s="74"/>
      <c r="F46" s="1099" t="s">
        <v>78</v>
      </c>
      <c r="G46" s="1099"/>
      <c r="H46" s="1099"/>
      <c r="I46" s="75"/>
      <c r="J46" s="863"/>
      <c r="K46" s="76">
        <v>1</v>
      </c>
      <c r="L46" s="76">
        <v>0</v>
      </c>
      <c r="M46" s="76">
        <v>0</v>
      </c>
      <c r="N46" s="78">
        <v>0</v>
      </c>
      <c r="O46" s="79">
        <v>0</v>
      </c>
      <c r="P46" s="66"/>
    </row>
    <row r="47" spans="1:16" s="60" customFormat="1" ht="15.75" customHeight="1">
      <c r="A47" s="66"/>
      <c r="B47" s="73"/>
      <c r="C47" s="1103" t="s">
        <v>85</v>
      </c>
      <c r="D47" s="839"/>
      <c r="E47" s="74"/>
      <c r="F47" s="1099" t="s">
        <v>71</v>
      </c>
      <c r="G47" s="1099"/>
      <c r="H47" s="1099"/>
      <c r="I47" s="75" t="s">
        <v>86</v>
      </c>
      <c r="J47" s="863"/>
      <c r="K47" s="76">
        <v>18</v>
      </c>
      <c r="L47" s="76">
        <v>8</v>
      </c>
      <c r="M47" s="76">
        <v>6</v>
      </c>
      <c r="N47" s="78">
        <v>41</v>
      </c>
      <c r="O47" s="79">
        <v>21</v>
      </c>
      <c r="P47" s="66"/>
    </row>
    <row r="48" spans="1:16" s="60" customFormat="1" ht="15.75" customHeight="1">
      <c r="A48" s="66"/>
      <c r="B48" s="73"/>
      <c r="C48" s="1102"/>
      <c r="D48" s="839"/>
      <c r="E48" s="74"/>
      <c r="F48" s="1099" t="s">
        <v>74</v>
      </c>
      <c r="G48" s="1099"/>
      <c r="H48" s="1099"/>
      <c r="I48" s="75"/>
      <c r="J48" s="863"/>
      <c r="K48" s="76">
        <v>18</v>
      </c>
      <c r="L48" s="76">
        <v>8</v>
      </c>
      <c r="M48" s="76">
        <v>6</v>
      </c>
      <c r="N48" s="78">
        <v>41</v>
      </c>
      <c r="O48" s="79">
        <v>21</v>
      </c>
      <c r="P48" s="66"/>
    </row>
    <row r="49" spans="1:16" s="60" customFormat="1" ht="15.75" customHeight="1">
      <c r="A49" s="66"/>
      <c r="B49" s="67"/>
      <c r="C49" s="1104"/>
      <c r="D49" s="863"/>
      <c r="E49" s="74"/>
      <c r="F49" s="1099" t="s">
        <v>78</v>
      </c>
      <c r="G49" s="1099"/>
      <c r="H49" s="1099"/>
      <c r="I49" s="75"/>
      <c r="J49" s="863"/>
      <c r="K49" s="76">
        <v>0</v>
      </c>
      <c r="L49" s="76">
        <v>0</v>
      </c>
      <c r="M49" s="76">
        <v>0</v>
      </c>
      <c r="N49" s="78">
        <v>0</v>
      </c>
      <c r="O49" s="79">
        <v>0</v>
      </c>
      <c r="P49" s="66"/>
    </row>
    <row r="50" spans="1:16" s="60" customFormat="1" ht="15.75" customHeight="1">
      <c r="A50" s="66"/>
      <c r="B50" s="80"/>
      <c r="C50" s="1099" t="s">
        <v>87</v>
      </c>
      <c r="D50" s="1099"/>
      <c r="E50" s="1099"/>
      <c r="F50" s="1099"/>
      <c r="G50" s="1099"/>
      <c r="H50" s="1099"/>
      <c r="I50" s="75" t="s">
        <v>88</v>
      </c>
      <c r="J50" s="863"/>
      <c r="K50" s="76">
        <v>433</v>
      </c>
      <c r="L50" s="76">
        <v>195</v>
      </c>
      <c r="M50" s="76">
        <v>232</v>
      </c>
      <c r="N50" s="78">
        <v>990</v>
      </c>
      <c r="O50" s="79">
        <v>455</v>
      </c>
      <c r="P50" s="66"/>
    </row>
    <row r="51" spans="1:16" s="60" customFormat="1" ht="15.75" customHeight="1">
      <c r="A51" s="66"/>
      <c r="B51" s="80"/>
      <c r="C51" s="1105" t="s">
        <v>913</v>
      </c>
      <c r="D51" s="1099"/>
      <c r="E51" s="1099"/>
      <c r="F51" s="1099"/>
      <c r="G51" s="1099"/>
      <c r="H51" s="1099"/>
      <c r="I51" s="75" t="s">
        <v>89</v>
      </c>
      <c r="J51" s="863"/>
      <c r="K51" s="76">
        <v>37920</v>
      </c>
      <c r="L51" s="76">
        <v>14296</v>
      </c>
      <c r="M51" s="76">
        <v>13258</v>
      </c>
      <c r="N51" s="78">
        <v>91542</v>
      </c>
      <c r="O51" s="79">
        <v>46642</v>
      </c>
      <c r="P51" s="66"/>
    </row>
    <row r="52" spans="1:16" s="92" customFormat="1" ht="15.75" customHeight="1">
      <c r="A52" s="91"/>
      <c r="B52" s="81"/>
      <c r="C52" s="82" t="s">
        <v>90</v>
      </c>
      <c r="D52" s="83"/>
      <c r="E52" s="84"/>
      <c r="F52" s="1100" t="s">
        <v>91</v>
      </c>
      <c r="G52" s="1100"/>
      <c r="H52" s="1100"/>
      <c r="I52" s="85" t="s">
        <v>92</v>
      </c>
      <c r="J52" s="86"/>
      <c r="K52" s="88">
        <v>11.893459915611814</v>
      </c>
      <c r="L52" s="88">
        <v>14.199776161163962</v>
      </c>
      <c r="M52" s="88">
        <v>17.951425554382258</v>
      </c>
      <c r="N52" s="124">
        <v>11.262589849468004</v>
      </c>
      <c r="O52" s="90">
        <v>10.205394279833627</v>
      </c>
      <c r="P52" s="91"/>
    </row>
    <row r="53" spans="1:16" s="92" customFormat="1" ht="15.75" customHeight="1">
      <c r="A53" s="91"/>
      <c r="B53" s="93"/>
      <c r="C53" s="94" t="s">
        <v>93</v>
      </c>
      <c r="D53" s="95"/>
      <c r="E53" s="96"/>
      <c r="F53" s="1100" t="s">
        <v>94</v>
      </c>
      <c r="G53" s="1100"/>
      <c r="H53" s="1100"/>
      <c r="I53" s="85" t="s">
        <v>95</v>
      </c>
      <c r="J53" s="97"/>
      <c r="K53" s="88">
        <v>11.418776371308018</v>
      </c>
      <c r="L53" s="88">
        <v>13.640179071068831</v>
      </c>
      <c r="M53" s="88">
        <v>17.498868607633128</v>
      </c>
      <c r="N53" s="124">
        <v>10.814708002883922</v>
      </c>
      <c r="O53" s="90">
        <v>9.7551562968997896</v>
      </c>
      <c r="P53" s="91"/>
    </row>
    <row r="54" spans="1:16" s="60" customFormat="1" ht="15.75" customHeight="1">
      <c r="A54" s="66"/>
      <c r="B54" s="73"/>
      <c r="C54" s="839"/>
      <c r="D54" s="839"/>
      <c r="E54" s="74"/>
      <c r="F54" s="1099" t="s">
        <v>71</v>
      </c>
      <c r="G54" s="1099"/>
      <c r="H54" s="1099"/>
      <c r="I54" s="75" t="s">
        <v>96</v>
      </c>
      <c r="J54" s="863"/>
      <c r="K54" s="76">
        <v>455</v>
      </c>
      <c r="L54" s="77">
        <v>208</v>
      </c>
      <c r="M54" s="76">
        <v>232</v>
      </c>
      <c r="N54" s="78">
        <v>1031</v>
      </c>
      <c r="O54" s="79">
        <v>484</v>
      </c>
      <c r="P54" s="66"/>
    </row>
    <row r="55" spans="1:16" s="60" customFormat="1" ht="15.75" customHeight="1">
      <c r="A55" s="66"/>
      <c r="B55" s="73"/>
      <c r="C55" s="900" t="s">
        <v>912</v>
      </c>
      <c r="D55" s="839"/>
      <c r="E55" s="74"/>
      <c r="F55" s="1099" t="s">
        <v>74</v>
      </c>
      <c r="G55" s="1099"/>
      <c r="H55" s="1099"/>
      <c r="I55" s="75" t="s">
        <v>97</v>
      </c>
      <c r="J55" s="863"/>
      <c r="K55" s="76">
        <v>413</v>
      </c>
      <c r="L55" s="77">
        <v>205</v>
      </c>
      <c r="M55" s="76">
        <v>229</v>
      </c>
      <c r="N55" s="78">
        <v>998</v>
      </c>
      <c r="O55" s="79">
        <v>472</v>
      </c>
      <c r="P55" s="66"/>
    </row>
    <row r="56" spans="1:16" s="60" customFormat="1" ht="15.75" customHeight="1">
      <c r="A56" s="66"/>
      <c r="B56" s="73"/>
      <c r="C56" s="842" t="s">
        <v>73</v>
      </c>
      <c r="D56" s="839"/>
      <c r="E56" s="74"/>
      <c r="F56" s="1099" t="s">
        <v>76</v>
      </c>
      <c r="G56" s="1099"/>
      <c r="H56" s="1099"/>
      <c r="I56" s="75" t="s">
        <v>98</v>
      </c>
      <c r="J56" s="863"/>
      <c r="K56" s="76">
        <v>39</v>
      </c>
      <c r="L56" s="77">
        <v>3</v>
      </c>
      <c r="M56" s="76">
        <v>3</v>
      </c>
      <c r="N56" s="78">
        <v>33</v>
      </c>
      <c r="O56" s="79">
        <v>12</v>
      </c>
      <c r="P56" s="66"/>
    </row>
    <row r="57" spans="1:16" s="60" customFormat="1" ht="15.75" customHeight="1">
      <c r="A57" s="66"/>
      <c r="B57" s="67"/>
      <c r="C57" s="863"/>
      <c r="D57" s="863"/>
      <c r="E57" s="74"/>
      <c r="F57" s="1099" t="s">
        <v>78</v>
      </c>
      <c r="G57" s="1099"/>
      <c r="H57" s="1099"/>
      <c r="I57" s="75" t="s">
        <v>99</v>
      </c>
      <c r="J57" s="863"/>
      <c r="K57" s="76">
        <v>3</v>
      </c>
      <c r="L57" s="77">
        <v>0</v>
      </c>
      <c r="M57" s="76">
        <v>0</v>
      </c>
      <c r="N57" s="78">
        <v>0</v>
      </c>
      <c r="O57" s="79">
        <v>0</v>
      </c>
      <c r="P57" s="66"/>
    </row>
    <row r="58" spans="1:16" s="92" customFormat="1" ht="15.75" customHeight="1">
      <c r="A58" s="91"/>
      <c r="B58" s="100"/>
      <c r="C58" s="101"/>
      <c r="D58" s="101"/>
      <c r="E58" s="84"/>
      <c r="F58" s="1100" t="s">
        <v>71</v>
      </c>
      <c r="G58" s="1100"/>
      <c r="H58" s="838"/>
      <c r="I58" s="102" t="s">
        <v>100</v>
      </c>
      <c r="J58" s="86"/>
      <c r="K58" s="103">
        <v>-0.87912087912087911</v>
      </c>
      <c r="L58" s="104">
        <v>-2.4038461538461542</v>
      </c>
      <c r="M58" s="103">
        <v>2.5862068965517242</v>
      </c>
      <c r="N58" s="105">
        <v>0</v>
      </c>
      <c r="O58" s="125">
        <v>-1.6528925619834711</v>
      </c>
      <c r="P58" s="91"/>
    </row>
    <row r="59" spans="1:16" s="92" customFormat="1" ht="15.75" customHeight="1">
      <c r="A59" s="91"/>
      <c r="B59" s="100"/>
      <c r="C59" s="107" t="s">
        <v>101</v>
      </c>
      <c r="D59" s="101"/>
      <c r="E59" s="84"/>
      <c r="F59" s="1100" t="s">
        <v>102</v>
      </c>
      <c r="G59" s="1100"/>
      <c r="H59" s="838"/>
      <c r="I59" s="102" t="s">
        <v>103</v>
      </c>
      <c r="J59" s="86"/>
      <c r="K59" s="103">
        <v>-1.2106537530266344</v>
      </c>
      <c r="L59" s="104">
        <v>-2.4390243902439024</v>
      </c>
      <c r="M59" s="103">
        <v>2.1834061135371177</v>
      </c>
      <c r="N59" s="105">
        <v>0.30060120240480964</v>
      </c>
      <c r="O59" s="125">
        <v>-1.2711864406779663</v>
      </c>
      <c r="P59" s="91"/>
    </row>
    <row r="60" spans="1:16" s="92" customFormat="1" ht="15.75" customHeight="1">
      <c r="A60" s="91"/>
      <c r="B60" s="108"/>
      <c r="C60" s="109" t="s">
        <v>104</v>
      </c>
      <c r="D60" s="109"/>
      <c r="E60" s="84"/>
      <c r="F60" s="1100" t="s">
        <v>105</v>
      </c>
      <c r="G60" s="1100"/>
      <c r="H60" s="838"/>
      <c r="I60" s="102" t="s">
        <v>106</v>
      </c>
      <c r="J60" s="86"/>
      <c r="K60" s="103">
        <v>2.5641025641025639</v>
      </c>
      <c r="L60" s="104">
        <v>0</v>
      </c>
      <c r="M60" s="103">
        <v>33.333333333333329</v>
      </c>
      <c r="N60" s="105">
        <v>-9.0909090909090917</v>
      </c>
      <c r="O60" s="125">
        <v>-16.666666666666664</v>
      </c>
      <c r="P60" s="91"/>
    </row>
    <row r="61" spans="1:16" s="92" customFormat="1" ht="15.75" customHeight="1">
      <c r="A61" s="91"/>
      <c r="B61" s="111"/>
      <c r="C61" s="86"/>
      <c r="D61" s="86"/>
      <c r="E61" s="84"/>
      <c r="F61" s="1100" t="s">
        <v>108</v>
      </c>
      <c r="G61" s="1100"/>
      <c r="H61" s="838"/>
      <c r="I61" s="102" t="s">
        <v>109</v>
      </c>
      <c r="J61" s="86"/>
      <c r="K61" s="104">
        <v>0</v>
      </c>
      <c r="L61" s="104" t="s">
        <v>107</v>
      </c>
      <c r="M61" s="104" t="s">
        <v>107</v>
      </c>
      <c r="N61" s="110" t="s">
        <v>107</v>
      </c>
      <c r="O61" s="106" t="s">
        <v>107</v>
      </c>
      <c r="P61" s="91"/>
    </row>
    <row r="62" spans="1:16" s="98" customFormat="1" ht="15.75" customHeight="1" thickBot="1">
      <c r="A62" s="120"/>
      <c r="B62" s="112"/>
      <c r="C62" s="113" t="s">
        <v>110</v>
      </c>
      <c r="D62" s="113"/>
      <c r="E62" s="113"/>
      <c r="F62" s="113"/>
      <c r="G62" s="113"/>
      <c r="H62" s="113"/>
      <c r="I62" s="114" t="s">
        <v>111</v>
      </c>
      <c r="J62" s="115"/>
      <c r="K62" s="116">
        <v>0.66518847006651882</v>
      </c>
      <c r="L62" s="116">
        <v>0</v>
      </c>
      <c r="M62" s="116">
        <v>0</v>
      </c>
      <c r="N62" s="118">
        <v>0</v>
      </c>
      <c r="O62" s="119">
        <v>0</v>
      </c>
      <c r="P62" s="120"/>
    </row>
    <row r="63" spans="1:16" s="98" customFormat="1" ht="15" customHeight="1">
      <c r="A63" s="120"/>
      <c r="B63" s="126"/>
      <c r="C63" s="126"/>
      <c r="D63" s="126"/>
      <c r="E63" s="126"/>
      <c r="F63" s="126"/>
      <c r="G63" s="126"/>
      <c r="H63" s="126"/>
      <c r="I63" s="127"/>
      <c r="J63" s="126"/>
      <c r="K63" s="126"/>
      <c r="L63" s="126"/>
      <c r="M63" s="126"/>
      <c r="N63" s="126"/>
      <c r="O63" s="126"/>
      <c r="P63" s="120"/>
    </row>
    <row r="64" spans="1:16" s="60" customFormat="1" ht="15" customHeight="1">
      <c r="B64" s="59"/>
      <c r="C64" s="59"/>
      <c r="D64" s="59"/>
      <c r="E64" s="59"/>
      <c r="F64" s="59"/>
      <c r="G64" s="59"/>
      <c r="H64" s="59"/>
      <c r="I64" s="59"/>
      <c r="J64" s="59"/>
      <c r="K64" s="59"/>
      <c r="L64" s="59"/>
      <c r="M64" s="59"/>
      <c r="N64" s="59"/>
      <c r="O64" s="59"/>
    </row>
    <row r="65" spans="1:16" s="60" customFormat="1" ht="24" customHeight="1">
      <c r="A65" s="66"/>
      <c r="B65" s="839"/>
      <c r="C65" s="839"/>
      <c r="D65" s="839"/>
      <c r="E65" s="839"/>
      <c r="F65" s="839"/>
      <c r="G65" s="839"/>
      <c r="H65" s="839"/>
      <c r="I65" s="839"/>
      <c r="J65" s="839"/>
      <c r="K65" s="839"/>
      <c r="L65" s="839"/>
      <c r="M65" s="839"/>
      <c r="N65" s="839"/>
      <c r="O65" s="839"/>
      <c r="P65" s="66"/>
    </row>
    <row r="66" spans="1:16" s="60" customFormat="1" ht="12.75" customHeight="1" thickBot="1">
      <c r="B66" s="839"/>
      <c r="C66" s="839"/>
      <c r="D66" s="839"/>
      <c r="E66" s="839"/>
      <c r="F66" s="839"/>
      <c r="G66" s="839"/>
      <c r="H66" s="839"/>
      <c r="I66" s="839"/>
      <c r="J66" s="839"/>
      <c r="K66" s="839"/>
      <c r="L66" s="839"/>
      <c r="M66" s="839"/>
      <c r="N66" s="839"/>
      <c r="O66" s="839" t="s">
        <v>62</v>
      </c>
      <c r="P66" s="66"/>
    </row>
    <row r="67" spans="1:16" s="60" customFormat="1" ht="15.75" customHeight="1">
      <c r="B67" s="61"/>
      <c r="C67" s="62"/>
      <c r="D67" s="62"/>
      <c r="E67" s="62"/>
      <c r="F67" s="62"/>
      <c r="G67" s="1101" t="s">
        <v>63</v>
      </c>
      <c r="H67" s="1101"/>
      <c r="I67" s="1101"/>
      <c r="J67" s="845"/>
      <c r="K67" s="901" t="s">
        <v>117</v>
      </c>
      <c r="L67" s="901" t="s">
        <v>118</v>
      </c>
      <c r="M67" s="901" t="s">
        <v>119</v>
      </c>
      <c r="N67" s="901" t="s">
        <v>120</v>
      </c>
      <c r="O67" s="902" t="s">
        <v>121</v>
      </c>
      <c r="P67" s="66"/>
    </row>
    <row r="68" spans="1:16" s="60" customFormat="1" ht="15.75" customHeight="1">
      <c r="B68" s="67" t="s">
        <v>69</v>
      </c>
      <c r="C68" s="863"/>
      <c r="D68" s="863"/>
      <c r="E68" s="863"/>
      <c r="F68" s="863"/>
      <c r="G68" s="1099" t="s">
        <v>70</v>
      </c>
      <c r="H68" s="1099"/>
      <c r="I68" s="1099"/>
      <c r="J68" s="68"/>
      <c r="K68" s="69" t="s">
        <v>42</v>
      </c>
      <c r="L68" s="69" t="s">
        <v>8</v>
      </c>
      <c r="M68" s="128" t="s">
        <v>26</v>
      </c>
      <c r="N68" s="129" t="s">
        <v>44</v>
      </c>
      <c r="O68" s="71" t="s">
        <v>46</v>
      </c>
      <c r="P68" s="72"/>
    </row>
    <row r="69" spans="1:16" s="60" customFormat="1" ht="15.75" customHeight="1">
      <c r="B69" s="73"/>
      <c r="C69" s="839"/>
      <c r="D69" s="839"/>
      <c r="E69" s="74"/>
      <c r="F69" s="1099" t="s">
        <v>71</v>
      </c>
      <c r="G69" s="1099"/>
      <c r="H69" s="1099"/>
      <c r="I69" s="75" t="s">
        <v>72</v>
      </c>
      <c r="J69" s="863"/>
      <c r="K69" s="76">
        <v>349</v>
      </c>
      <c r="L69" s="76">
        <v>1090</v>
      </c>
      <c r="M69" s="76">
        <v>309</v>
      </c>
      <c r="N69" s="78">
        <v>487</v>
      </c>
      <c r="O69" s="79">
        <v>315</v>
      </c>
      <c r="P69" s="66"/>
    </row>
    <row r="70" spans="1:16" s="60" customFormat="1" ht="15.75" customHeight="1">
      <c r="B70" s="73"/>
      <c r="C70" s="1102" t="s">
        <v>73</v>
      </c>
      <c r="D70" s="839"/>
      <c r="E70" s="74"/>
      <c r="F70" s="1099" t="s">
        <v>74</v>
      </c>
      <c r="G70" s="1099"/>
      <c r="H70" s="1099"/>
      <c r="I70" s="75" t="s">
        <v>75</v>
      </c>
      <c r="J70" s="863"/>
      <c r="K70" s="76">
        <v>344</v>
      </c>
      <c r="L70" s="76">
        <v>1009</v>
      </c>
      <c r="M70" s="76">
        <v>299</v>
      </c>
      <c r="N70" s="78">
        <v>481</v>
      </c>
      <c r="O70" s="79">
        <v>310</v>
      </c>
      <c r="P70" s="66"/>
    </row>
    <row r="71" spans="1:16" s="60" customFormat="1" ht="15.75" customHeight="1">
      <c r="B71" s="73"/>
      <c r="C71" s="1102"/>
      <c r="D71" s="839"/>
      <c r="E71" s="74"/>
      <c r="F71" s="1099" t="s">
        <v>76</v>
      </c>
      <c r="G71" s="1099"/>
      <c r="H71" s="1099"/>
      <c r="I71" s="75" t="s">
        <v>77</v>
      </c>
      <c r="J71" s="863"/>
      <c r="K71" s="76">
        <v>5</v>
      </c>
      <c r="L71" s="76">
        <v>81</v>
      </c>
      <c r="M71" s="76">
        <v>10</v>
      </c>
      <c r="N71" s="78">
        <v>6</v>
      </c>
      <c r="O71" s="79">
        <v>5</v>
      </c>
      <c r="P71" s="66"/>
    </row>
    <row r="72" spans="1:16" s="60" customFormat="1" ht="15.75" customHeight="1">
      <c r="B72" s="67"/>
      <c r="C72" s="863"/>
      <c r="D72" s="863"/>
      <c r="E72" s="74"/>
      <c r="F72" s="1099" t="s">
        <v>78</v>
      </c>
      <c r="G72" s="1099"/>
      <c r="H72" s="1099"/>
      <c r="I72" s="75" t="s">
        <v>79</v>
      </c>
      <c r="J72" s="863"/>
      <c r="K72" s="76">
        <v>0</v>
      </c>
      <c r="L72" s="76">
        <v>0</v>
      </c>
      <c r="M72" s="76">
        <v>0</v>
      </c>
      <c r="N72" s="78">
        <v>0</v>
      </c>
      <c r="O72" s="79">
        <v>0</v>
      </c>
      <c r="P72" s="66"/>
    </row>
    <row r="73" spans="1:16" s="60" customFormat="1" ht="15.75" customHeight="1">
      <c r="B73" s="73"/>
      <c r="C73" s="839"/>
      <c r="D73" s="839"/>
      <c r="E73" s="74"/>
      <c r="F73" s="1099" t="s">
        <v>71</v>
      </c>
      <c r="G73" s="1099"/>
      <c r="H73" s="1099"/>
      <c r="I73" s="75" t="s">
        <v>80</v>
      </c>
      <c r="J73" s="863"/>
      <c r="K73" s="76">
        <v>315</v>
      </c>
      <c r="L73" s="76">
        <v>1030</v>
      </c>
      <c r="M73" s="76">
        <v>275</v>
      </c>
      <c r="N73" s="78">
        <v>432</v>
      </c>
      <c r="O73" s="79">
        <v>285</v>
      </c>
      <c r="P73" s="66"/>
    </row>
    <row r="74" spans="1:16" s="60" customFormat="1" ht="15.75" customHeight="1">
      <c r="B74" s="73"/>
      <c r="C74" s="842" t="s">
        <v>81</v>
      </c>
      <c r="D74" s="839"/>
      <c r="E74" s="74"/>
      <c r="F74" s="1099" t="s">
        <v>74</v>
      </c>
      <c r="G74" s="1099"/>
      <c r="H74" s="1099"/>
      <c r="I74" s="75"/>
      <c r="J74" s="863"/>
      <c r="K74" s="76">
        <v>310</v>
      </c>
      <c r="L74" s="76">
        <v>949</v>
      </c>
      <c r="M74" s="76">
        <v>265</v>
      </c>
      <c r="N74" s="78">
        <v>426</v>
      </c>
      <c r="O74" s="79">
        <v>280</v>
      </c>
      <c r="P74" s="66"/>
    </row>
    <row r="75" spans="1:16" s="60" customFormat="1" ht="15.75" customHeight="1">
      <c r="B75" s="73"/>
      <c r="C75" s="842" t="s">
        <v>82</v>
      </c>
      <c r="D75" s="839"/>
      <c r="E75" s="74"/>
      <c r="F75" s="1099" t="s">
        <v>76</v>
      </c>
      <c r="G75" s="1099"/>
      <c r="H75" s="1099"/>
      <c r="I75" s="75"/>
      <c r="J75" s="863"/>
      <c r="K75" s="76">
        <v>5</v>
      </c>
      <c r="L75" s="76">
        <v>81</v>
      </c>
      <c r="M75" s="76">
        <v>10</v>
      </c>
      <c r="N75" s="78">
        <v>6</v>
      </c>
      <c r="O75" s="79">
        <v>5</v>
      </c>
      <c r="P75" s="66"/>
    </row>
    <row r="76" spans="1:16" s="60" customFormat="1" ht="15.75" customHeight="1">
      <c r="B76" s="67"/>
      <c r="C76" s="863"/>
      <c r="D76" s="863"/>
      <c r="E76" s="74"/>
      <c r="F76" s="1099" t="s">
        <v>78</v>
      </c>
      <c r="G76" s="1099"/>
      <c r="H76" s="1099"/>
      <c r="I76" s="75"/>
      <c r="J76" s="863"/>
      <c r="K76" s="76">
        <v>0</v>
      </c>
      <c r="L76" s="76">
        <v>0</v>
      </c>
      <c r="M76" s="76">
        <v>0</v>
      </c>
      <c r="N76" s="78">
        <v>0</v>
      </c>
      <c r="O76" s="79">
        <v>0</v>
      </c>
      <c r="P76" s="66"/>
    </row>
    <row r="77" spans="1:16" s="60" customFormat="1" ht="15.75" customHeight="1">
      <c r="B77" s="73"/>
      <c r="C77" s="1103" t="s">
        <v>83</v>
      </c>
      <c r="D77" s="839"/>
      <c r="E77" s="74"/>
      <c r="F77" s="1099" t="s">
        <v>71</v>
      </c>
      <c r="G77" s="1099"/>
      <c r="H77" s="1099"/>
      <c r="I77" s="75" t="s">
        <v>84</v>
      </c>
      <c r="J77" s="863"/>
      <c r="K77" s="76">
        <v>20</v>
      </c>
      <c r="L77" s="76">
        <v>20</v>
      </c>
      <c r="M77" s="76">
        <v>21</v>
      </c>
      <c r="N77" s="78">
        <v>19</v>
      </c>
      <c r="O77" s="79">
        <v>18</v>
      </c>
      <c r="P77" s="66"/>
    </row>
    <row r="78" spans="1:16" s="60" customFormat="1" ht="15.75" customHeight="1">
      <c r="B78" s="73"/>
      <c r="C78" s="1102"/>
      <c r="D78" s="839"/>
      <c r="E78" s="74"/>
      <c r="F78" s="1099" t="s">
        <v>74</v>
      </c>
      <c r="G78" s="1099"/>
      <c r="H78" s="1099"/>
      <c r="I78" s="75"/>
      <c r="J78" s="863"/>
      <c r="K78" s="76">
        <v>20</v>
      </c>
      <c r="L78" s="76">
        <v>20</v>
      </c>
      <c r="M78" s="76">
        <v>21</v>
      </c>
      <c r="N78" s="78">
        <v>19</v>
      </c>
      <c r="O78" s="79">
        <v>18</v>
      </c>
      <c r="P78" s="66"/>
    </row>
    <row r="79" spans="1:16" s="60" customFormat="1" ht="15.75" customHeight="1">
      <c r="B79" s="67"/>
      <c r="C79" s="1104"/>
      <c r="D79" s="863"/>
      <c r="E79" s="74"/>
      <c r="F79" s="1099" t="s">
        <v>78</v>
      </c>
      <c r="G79" s="1099"/>
      <c r="H79" s="1099"/>
      <c r="I79" s="75"/>
      <c r="J79" s="863"/>
      <c r="K79" s="76">
        <v>0</v>
      </c>
      <c r="L79" s="76">
        <v>0</v>
      </c>
      <c r="M79" s="76">
        <v>0</v>
      </c>
      <c r="N79" s="78">
        <v>0</v>
      </c>
      <c r="O79" s="79">
        <v>0</v>
      </c>
      <c r="P79" s="66"/>
    </row>
    <row r="80" spans="1:16" s="60" customFormat="1" ht="15.75" customHeight="1">
      <c r="B80" s="73"/>
      <c r="C80" s="1103" t="s">
        <v>85</v>
      </c>
      <c r="D80" s="839"/>
      <c r="E80" s="74"/>
      <c r="F80" s="1099" t="s">
        <v>71</v>
      </c>
      <c r="G80" s="1099"/>
      <c r="H80" s="1099"/>
      <c r="I80" s="75" t="s">
        <v>86</v>
      </c>
      <c r="J80" s="863"/>
      <c r="K80" s="76">
        <v>14</v>
      </c>
      <c r="L80" s="76">
        <v>40</v>
      </c>
      <c r="M80" s="76">
        <v>13</v>
      </c>
      <c r="N80" s="78">
        <v>36</v>
      </c>
      <c r="O80" s="79">
        <v>12</v>
      </c>
      <c r="P80" s="66"/>
    </row>
    <row r="81" spans="2:16" s="60" customFormat="1" ht="15.75" customHeight="1">
      <c r="B81" s="73"/>
      <c r="C81" s="1102"/>
      <c r="D81" s="839"/>
      <c r="E81" s="74"/>
      <c r="F81" s="1099" t="s">
        <v>74</v>
      </c>
      <c r="G81" s="1099"/>
      <c r="H81" s="1099"/>
      <c r="I81" s="75"/>
      <c r="J81" s="863"/>
      <c r="K81" s="76">
        <v>14</v>
      </c>
      <c r="L81" s="76">
        <v>40</v>
      </c>
      <c r="M81" s="76">
        <v>13</v>
      </c>
      <c r="N81" s="78">
        <v>36</v>
      </c>
      <c r="O81" s="79">
        <v>12</v>
      </c>
      <c r="P81" s="66"/>
    </row>
    <row r="82" spans="2:16" s="60" customFormat="1" ht="15.75" customHeight="1">
      <c r="B82" s="67"/>
      <c r="C82" s="1104"/>
      <c r="D82" s="863"/>
      <c r="E82" s="74"/>
      <c r="F82" s="1099" t="s">
        <v>78</v>
      </c>
      <c r="G82" s="1099"/>
      <c r="H82" s="1099"/>
      <c r="I82" s="75"/>
      <c r="J82" s="863"/>
      <c r="K82" s="76">
        <v>0</v>
      </c>
      <c r="L82" s="76">
        <v>0</v>
      </c>
      <c r="M82" s="76">
        <v>0</v>
      </c>
      <c r="N82" s="78">
        <v>0</v>
      </c>
      <c r="O82" s="79">
        <v>0</v>
      </c>
      <c r="P82" s="66"/>
    </row>
    <row r="83" spans="2:16" s="60" customFormat="1" ht="15.75" customHeight="1">
      <c r="B83" s="80"/>
      <c r="C83" s="1099" t="s">
        <v>87</v>
      </c>
      <c r="D83" s="1099"/>
      <c r="E83" s="1099"/>
      <c r="F83" s="1099"/>
      <c r="G83" s="1099"/>
      <c r="H83" s="1099"/>
      <c r="I83" s="75" t="s">
        <v>88</v>
      </c>
      <c r="J83" s="863"/>
      <c r="K83" s="76">
        <v>335</v>
      </c>
      <c r="L83" s="76">
        <v>1050</v>
      </c>
      <c r="M83" s="76">
        <v>296</v>
      </c>
      <c r="N83" s="78">
        <v>451</v>
      </c>
      <c r="O83" s="79">
        <v>303</v>
      </c>
      <c r="P83" s="66"/>
    </row>
    <row r="84" spans="2:16" s="60" customFormat="1" ht="15.75" customHeight="1">
      <c r="B84" s="80"/>
      <c r="C84" s="1105" t="s">
        <v>913</v>
      </c>
      <c r="D84" s="1099"/>
      <c r="E84" s="1099"/>
      <c r="F84" s="1099"/>
      <c r="G84" s="1099"/>
      <c r="H84" s="1099"/>
      <c r="I84" s="75" t="s">
        <v>89</v>
      </c>
      <c r="J84" s="863"/>
      <c r="K84" s="76">
        <v>32948</v>
      </c>
      <c r="L84" s="76">
        <v>123979</v>
      </c>
      <c r="M84" s="76">
        <v>26147</v>
      </c>
      <c r="N84" s="78">
        <v>31720</v>
      </c>
      <c r="O84" s="79">
        <v>29193</v>
      </c>
      <c r="P84" s="66"/>
    </row>
    <row r="85" spans="2:16" s="92" customFormat="1" ht="15.75" customHeight="1">
      <c r="B85" s="81"/>
      <c r="C85" s="82" t="s">
        <v>90</v>
      </c>
      <c r="D85" s="83"/>
      <c r="E85" s="84"/>
      <c r="F85" s="1100" t="s">
        <v>91</v>
      </c>
      <c r="G85" s="1100"/>
      <c r="H85" s="1100"/>
      <c r="I85" s="85" t="s">
        <v>92</v>
      </c>
      <c r="J85" s="86"/>
      <c r="K85" s="87">
        <v>10.592448707053538</v>
      </c>
      <c r="L85" s="87">
        <v>8.7918115164664989</v>
      </c>
      <c r="M85" s="87">
        <v>11.81779936512793</v>
      </c>
      <c r="N85" s="89">
        <v>15.353089533417403</v>
      </c>
      <c r="O85" s="90">
        <v>10.790257938546912</v>
      </c>
      <c r="P85" s="91"/>
    </row>
    <row r="86" spans="2:16" s="92" customFormat="1" ht="15.75" customHeight="1">
      <c r="B86" s="93"/>
      <c r="C86" s="94" t="s">
        <v>93</v>
      </c>
      <c r="D86" s="95"/>
      <c r="E86" s="96"/>
      <c r="F86" s="1100" t="s">
        <v>94</v>
      </c>
      <c r="G86" s="1100"/>
      <c r="H86" s="1100"/>
      <c r="I86" s="85" t="s">
        <v>95</v>
      </c>
      <c r="J86" s="97"/>
      <c r="K86" s="87">
        <v>10.167536724535632</v>
      </c>
      <c r="L86" s="87">
        <v>8.4691762314585546</v>
      </c>
      <c r="M86" s="87">
        <v>11.320610395074004</v>
      </c>
      <c r="N86" s="89">
        <v>14.218158890290038</v>
      </c>
      <c r="O86" s="90">
        <v>10.379200493268934</v>
      </c>
      <c r="P86" s="91"/>
    </row>
    <row r="87" spans="2:16" s="60" customFormat="1" ht="15.75" customHeight="1">
      <c r="B87" s="73"/>
      <c r="C87" s="839"/>
      <c r="D87" s="839"/>
      <c r="E87" s="74"/>
      <c r="F87" s="1099" t="s">
        <v>71</v>
      </c>
      <c r="G87" s="1099"/>
      <c r="H87" s="1099"/>
      <c r="I87" s="75" t="s">
        <v>96</v>
      </c>
      <c r="J87" s="863"/>
      <c r="K87" s="77">
        <v>351</v>
      </c>
      <c r="L87" s="77">
        <v>1068</v>
      </c>
      <c r="M87" s="77">
        <v>302</v>
      </c>
      <c r="N87" s="130">
        <v>493</v>
      </c>
      <c r="O87" s="99">
        <v>314</v>
      </c>
      <c r="P87" s="66"/>
    </row>
    <row r="88" spans="2:16" s="60" customFormat="1" ht="15.75" customHeight="1">
      <c r="B88" s="73"/>
      <c r="C88" s="900" t="s">
        <v>912</v>
      </c>
      <c r="D88" s="839"/>
      <c r="E88" s="74"/>
      <c r="F88" s="1099" t="s">
        <v>74</v>
      </c>
      <c r="G88" s="1099"/>
      <c r="H88" s="1099"/>
      <c r="I88" s="75" t="s">
        <v>97</v>
      </c>
      <c r="J88" s="863"/>
      <c r="K88" s="77">
        <v>346</v>
      </c>
      <c r="L88" s="77">
        <v>989</v>
      </c>
      <c r="M88" s="77">
        <v>292</v>
      </c>
      <c r="N88" s="130">
        <v>487</v>
      </c>
      <c r="O88" s="99">
        <v>309</v>
      </c>
      <c r="P88" s="66"/>
    </row>
    <row r="89" spans="2:16" s="60" customFormat="1" ht="15.75" customHeight="1">
      <c r="B89" s="73"/>
      <c r="C89" s="842" t="s">
        <v>73</v>
      </c>
      <c r="D89" s="839"/>
      <c r="E89" s="74"/>
      <c r="F89" s="1099" t="s">
        <v>76</v>
      </c>
      <c r="G89" s="1099"/>
      <c r="H89" s="1099"/>
      <c r="I89" s="75" t="s">
        <v>98</v>
      </c>
      <c r="J89" s="863"/>
      <c r="K89" s="77">
        <v>5</v>
      </c>
      <c r="L89" s="77">
        <v>79</v>
      </c>
      <c r="M89" s="77">
        <v>10</v>
      </c>
      <c r="N89" s="130">
        <v>6</v>
      </c>
      <c r="O89" s="99">
        <v>5</v>
      </c>
      <c r="P89" s="66"/>
    </row>
    <row r="90" spans="2:16" s="60" customFormat="1" ht="15.75" customHeight="1">
      <c r="B90" s="67"/>
      <c r="C90" s="863"/>
      <c r="D90" s="863"/>
      <c r="E90" s="74"/>
      <c r="F90" s="1099" t="s">
        <v>78</v>
      </c>
      <c r="G90" s="1099"/>
      <c r="H90" s="1099"/>
      <c r="I90" s="75" t="s">
        <v>99</v>
      </c>
      <c r="J90" s="863"/>
      <c r="K90" s="77">
        <v>0</v>
      </c>
      <c r="L90" s="77">
        <v>0</v>
      </c>
      <c r="M90" s="77">
        <v>0</v>
      </c>
      <c r="N90" s="130">
        <v>0</v>
      </c>
      <c r="O90" s="99">
        <v>0</v>
      </c>
      <c r="P90" s="66"/>
    </row>
    <row r="91" spans="2:16" s="92" customFormat="1" ht="15.75" customHeight="1">
      <c r="B91" s="100"/>
      <c r="C91" s="101"/>
      <c r="D91" s="101"/>
      <c r="E91" s="84"/>
      <c r="F91" s="1100" t="s">
        <v>71</v>
      </c>
      <c r="G91" s="1100"/>
      <c r="H91" s="838"/>
      <c r="I91" s="102" t="s">
        <v>100</v>
      </c>
      <c r="J91" s="86"/>
      <c r="K91" s="104">
        <v>-0.56980056980056981</v>
      </c>
      <c r="L91" s="104">
        <v>2.0599250936329585</v>
      </c>
      <c r="M91" s="104">
        <v>2.3178807947019866</v>
      </c>
      <c r="N91" s="110">
        <v>-1.2170385395537524</v>
      </c>
      <c r="O91" s="106">
        <v>0.31847133757961787</v>
      </c>
      <c r="P91" s="91"/>
    </row>
    <row r="92" spans="2:16" s="92" customFormat="1" ht="15.75" customHeight="1">
      <c r="B92" s="100"/>
      <c r="C92" s="107" t="s">
        <v>101</v>
      </c>
      <c r="D92" s="101"/>
      <c r="E92" s="84"/>
      <c r="F92" s="1100" t="s">
        <v>102</v>
      </c>
      <c r="G92" s="1100"/>
      <c r="H92" s="838"/>
      <c r="I92" s="102" t="s">
        <v>103</v>
      </c>
      <c r="J92" s="86"/>
      <c r="K92" s="104">
        <v>-0.57803468208092479</v>
      </c>
      <c r="L92" s="104">
        <v>2.0222446916076846</v>
      </c>
      <c r="M92" s="104">
        <v>2.3972602739726026</v>
      </c>
      <c r="N92" s="110">
        <v>-1.2320328542094456</v>
      </c>
      <c r="O92" s="106">
        <v>0.3236245954692557</v>
      </c>
      <c r="P92" s="91"/>
    </row>
    <row r="93" spans="2:16" s="92" customFormat="1" ht="15.75" customHeight="1">
      <c r="B93" s="108"/>
      <c r="C93" s="109" t="s">
        <v>104</v>
      </c>
      <c r="D93" s="109"/>
      <c r="E93" s="84"/>
      <c r="F93" s="1100" t="s">
        <v>105</v>
      </c>
      <c r="G93" s="1100"/>
      <c r="H93" s="838"/>
      <c r="I93" s="102" t="s">
        <v>106</v>
      </c>
      <c r="J93" s="86"/>
      <c r="K93" s="104">
        <v>0</v>
      </c>
      <c r="L93" s="104">
        <v>2.5316455696202533</v>
      </c>
      <c r="M93" s="104">
        <v>0</v>
      </c>
      <c r="N93" s="110">
        <v>0</v>
      </c>
      <c r="O93" s="106">
        <v>0</v>
      </c>
      <c r="P93" s="91"/>
    </row>
    <row r="94" spans="2:16" s="92" customFormat="1" ht="15.75" customHeight="1">
      <c r="B94" s="111"/>
      <c r="C94" s="86"/>
      <c r="D94" s="86"/>
      <c r="E94" s="84"/>
      <c r="F94" s="1100" t="s">
        <v>108</v>
      </c>
      <c r="G94" s="1100"/>
      <c r="H94" s="838"/>
      <c r="I94" s="102" t="s">
        <v>109</v>
      </c>
      <c r="J94" s="86"/>
      <c r="K94" s="104" t="s">
        <v>107</v>
      </c>
      <c r="L94" s="104" t="s">
        <v>107</v>
      </c>
      <c r="M94" s="104" t="s">
        <v>107</v>
      </c>
      <c r="N94" s="110" t="s">
        <v>107</v>
      </c>
      <c r="O94" s="106" t="s">
        <v>107</v>
      </c>
      <c r="P94" s="91"/>
    </row>
    <row r="95" spans="2:16" s="98" customFormat="1" ht="15.75" customHeight="1" thickBot="1">
      <c r="B95" s="112"/>
      <c r="C95" s="113" t="s">
        <v>110</v>
      </c>
      <c r="D95" s="113"/>
      <c r="E95" s="113"/>
      <c r="F95" s="113"/>
      <c r="G95" s="113"/>
      <c r="H95" s="113"/>
      <c r="I95" s="114" t="s">
        <v>111</v>
      </c>
      <c r="J95" s="115"/>
      <c r="K95" s="116">
        <v>0</v>
      </c>
      <c r="L95" s="116">
        <v>0</v>
      </c>
      <c r="M95" s="116">
        <v>0</v>
      </c>
      <c r="N95" s="118">
        <v>0</v>
      </c>
      <c r="O95" s="119">
        <v>0</v>
      </c>
      <c r="P95" s="120"/>
    </row>
    <row r="96" spans="2:16" s="60" customFormat="1" ht="15.75" customHeight="1" thickBot="1">
      <c r="B96" s="863"/>
      <c r="C96" s="839"/>
      <c r="D96" s="839"/>
      <c r="E96" s="121"/>
      <c r="F96" s="121"/>
      <c r="G96" s="121"/>
      <c r="H96" s="121"/>
      <c r="I96" s="839"/>
      <c r="J96" s="839"/>
      <c r="K96" s="839"/>
      <c r="L96" s="839"/>
      <c r="M96" s="839"/>
      <c r="N96" s="839"/>
      <c r="O96" s="131"/>
      <c r="P96" s="66"/>
    </row>
    <row r="97" spans="2:16" s="60" customFormat="1" ht="15.75" customHeight="1">
      <c r="B97" s="61"/>
      <c r="C97" s="62"/>
      <c r="D97" s="62"/>
      <c r="E97" s="62"/>
      <c r="F97" s="62"/>
      <c r="G97" s="1101" t="s">
        <v>63</v>
      </c>
      <c r="H97" s="1101"/>
      <c r="I97" s="1101"/>
      <c r="J97" s="845"/>
      <c r="K97" s="122" t="s">
        <v>122</v>
      </c>
      <c r="L97" s="122" t="s">
        <v>123</v>
      </c>
      <c r="M97" s="122" t="s">
        <v>124</v>
      </c>
      <c r="N97" s="122">
        <v>462250</v>
      </c>
      <c r="O97" s="123" t="s">
        <v>125</v>
      </c>
      <c r="P97" s="66"/>
    </row>
    <row r="98" spans="2:16" s="60" customFormat="1" ht="15.75" customHeight="1">
      <c r="B98" s="67" t="s">
        <v>69</v>
      </c>
      <c r="C98" s="863"/>
      <c r="D98" s="863"/>
      <c r="E98" s="863"/>
      <c r="F98" s="863"/>
      <c r="G98" s="1099" t="s">
        <v>70</v>
      </c>
      <c r="H98" s="1099"/>
      <c r="I98" s="1099"/>
      <c r="J98" s="68"/>
      <c r="K98" s="69" t="s">
        <v>28</v>
      </c>
      <c r="L98" s="70" t="s">
        <v>48</v>
      </c>
      <c r="M98" s="70" t="s">
        <v>50</v>
      </c>
      <c r="N98" s="70" t="s">
        <v>126</v>
      </c>
      <c r="O98" s="71" t="s">
        <v>54</v>
      </c>
      <c r="P98" s="72"/>
    </row>
    <row r="99" spans="2:16" s="60" customFormat="1" ht="15.75" customHeight="1">
      <c r="B99" s="73"/>
      <c r="C99" s="839"/>
      <c r="D99" s="839"/>
      <c r="E99" s="74"/>
      <c r="F99" s="1099" t="s">
        <v>71</v>
      </c>
      <c r="G99" s="1099"/>
      <c r="H99" s="1099"/>
      <c r="I99" s="75" t="s">
        <v>72</v>
      </c>
      <c r="J99" s="863"/>
      <c r="K99" s="76">
        <v>605</v>
      </c>
      <c r="L99" s="132">
        <v>373</v>
      </c>
      <c r="M99" s="78">
        <v>276</v>
      </c>
      <c r="N99" s="78">
        <v>570</v>
      </c>
      <c r="O99" s="133">
        <v>51</v>
      </c>
      <c r="P99" s="66"/>
    </row>
    <row r="100" spans="2:16" s="60" customFormat="1" ht="15.75" customHeight="1">
      <c r="B100" s="73"/>
      <c r="C100" s="1102" t="s">
        <v>73</v>
      </c>
      <c r="D100" s="839"/>
      <c r="E100" s="74"/>
      <c r="F100" s="1099" t="s">
        <v>74</v>
      </c>
      <c r="G100" s="1099"/>
      <c r="H100" s="1099"/>
      <c r="I100" s="75" t="s">
        <v>75</v>
      </c>
      <c r="J100" s="863"/>
      <c r="K100" s="76">
        <v>584</v>
      </c>
      <c r="L100" s="134">
        <v>367</v>
      </c>
      <c r="M100" s="78">
        <v>269</v>
      </c>
      <c r="N100" s="78">
        <v>551</v>
      </c>
      <c r="O100" s="135">
        <v>51</v>
      </c>
      <c r="P100" s="66"/>
    </row>
    <row r="101" spans="2:16" s="60" customFormat="1" ht="15.75" customHeight="1">
      <c r="B101" s="73"/>
      <c r="C101" s="1102"/>
      <c r="D101" s="839"/>
      <c r="E101" s="74"/>
      <c r="F101" s="1099" t="s">
        <v>76</v>
      </c>
      <c r="G101" s="1099"/>
      <c r="H101" s="1099"/>
      <c r="I101" s="75" t="s">
        <v>77</v>
      </c>
      <c r="J101" s="863"/>
      <c r="K101" s="76">
        <v>21</v>
      </c>
      <c r="L101" s="134">
        <v>6</v>
      </c>
      <c r="M101" s="78">
        <v>7</v>
      </c>
      <c r="N101" s="78">
        <v>19</v>
      </c>
      <c r="O101" s="135">
        <v>0</v>
      </c>
      <c r="P101" s="66"/>
    </row>
    <row r="102" spans="2:16" s="60" customFormat="1" ht="15.75" customHeight="1">
      <c r="B102" s="67"/>
      <c r="C102" s="863"/>
      <c r="D102" s="863"/>
      <c r="E102" s="74"/>
      <c r="F102" s="1099" t="s">
        <v>78</v>
      </c>
      <c r="G102" s="1099"/>
      <c r="H102" s="1099"/>
      <c r="I102" s="75" t="s">
        <v>79</v>
      </c>
      <c r="J102" s="863"/>
      <c r="K102" s="76">
        <v>0</v>
      </c>
      <c r="L102" s="134">
        <v>0</v>
      </c>
      <c r="M102" s="78">
        <v>0</v>
      </c>
      <c r="N102" s="78">
        <v>0</v>
      </c>
      <c r="O102" s="135">
        <v>0</v>
      </c>
      <c r="P102" s="66"/>
    </row>
    <row r="103" spans="2:16" s="60" customFormat="1" ht="15.75" customHeight="1">
      <c r="B103" s="73"/>
      <c r="C103" s="839"/>
      <c r="D103" s="839"/>
      <c r="E103" s="74"/>
      <c r="F103" s="1099" t="s">
        <v>71</v>
      </c>
      <c r="G103" s="1099"/>
      <c r="H103" s="1099"/>
      <c r="I103" s="75" t="s">
        <v>80</v>
      </c>
      <c r="J103" s="863"/>
      <c r="K103" s="76">
        <v>519</v>
      </c>
      <c r="L103" s="132">
        <v>345</v>
      </c>
      <c r="M103" s="78">
        <v>240</v>
      </c>
      <c r="N103" s="78">
        <v>533</v>
      </c>
      <c r="O103" s="133">
        <v>34</v>
      </c>
      <c r="P103" s="136"/>
    </row>
    <row r="104" spans="2:16" s="60" customFormat="1" ht="15.75" customHeight="1">
      <c r="B104" s="73"/>
      <c r="C104" s="842" t="s">
        <v>81</v>
      </c>
      <c r="D104" s="839"/>
      <c r="E104" s="74"/>
      <c r="F104" s="1099" t="s">
        <v>74</v>
      </c>
      <c r="G104" s="1099"/>
      <c r="H104" s="1099"/>
      <c r="I104" s="75"/>
      <c r="J104" s="863"/>
      <c r="K104" s="76">
        <v>498</v>
      </c>
      <c r="L104" s="134">
        <v>339</v>
      </c>
      <c r="M104" s="78">
        <v>233</v>
      </c>
      <c r="N104" s="78">
        <v>514</v>
      </c>
      <c r="O104" s="135">
        <v>34</v>
      </c>
      <c r="P104" s="136"/>
    </row>
    <row r="105" spans="2:16" s="60" customFormat="1" ht="15.75" customHeight="1">
      <c r="B105" s="73"/>
      <c r="C105" s="842" t="s">
        <v>82</v>
      </c>
      <c r="D105" s="839"/>
      <c r="E105" s="74"/>
      <c r="F105" s="1099" t="s">
        <v>76</v>
      </c>
      <c r="G105" s="1099"/>
      <c r="H105" s="1099"/>
      <c r="I105" s="75"/>
      <c r="J105" s="863"/>
      <c r="K105" s="76">
        <v>21</v>
      </c>
      <c r="L105" s="134">
        <v>6</v>
      </c>
      <c r="M105" s="78">
        <v>7</v>
      </c>
      <c r="N105" s="78">
        <v>19</v>
      </c>
      <c r="O105" s="135">
        <v>0</v>
      </c>
      <c r="P105" s="136"/>
    </row>
    <row r="106" spans="2:16" s="60" customFormat="1" ht="15.75" customHeight="1">
      <c r="B106" s="67"/>
      <c r="C106" s="863"/>
      <c r="D106" s="863"/>
      <c r="E106" s="74"/>
      <c r="F106" s="1099" t="s">
        <v>78</v>
      </c>
      <c r="G106" s="1099"/>
      <c r="H106" s="1099"/>
      <c r="I106" s="75"/>
      <c r="J106" s="863"/>
      <c r="K106" s="76">
        <v>0</v>
      </c>
      <c r="L106" s="134">
        <v>0</v>
      </c>
      <c r="M106" s="78">
        <v>0</v>
      </c>
      <c r="N106" s="78">
        <v>0</v>
      </c>
      <c r="O106" s="135">
        <v>0</v>
      </c>
      <c r="P106" s="136"/>
    </row>
    <row r="107" spans="2:16" s="60" customFormat="1" ht="15.75" customHeight="1">
      <c r="B107" s="73"/>
      <c r="C107" s="1103" t="s">
        <v>83</v>
      </c>
      <c r="D107" s="839"/>
      <c r="E107" s="74"/>
      <c r="F107" s="1099" t="s">
        <v>71</v>
      </c>
      <c r="G107" s="1099"/>
      <c r="H107" s="1099"/>
      <c r="I107" s="75" t="s">
        <v>84</v>
      </c>
      <c r="J107" s="863"/>
      <c r="K107" s="76">
        <v>48</v>
      </c>
      <c r="L107" s="78">
        <v>16</v>
      </c>
      <c r="M107" s="78">
        <v>26</v>
      </c>
      <c r="N107" s="78">
        <v>20</v>
      </c>
      <c r="O107" s="79">
        <v>0</v>
      </c>
      <c r="P107" s="136"/>
    </row>
    <row r="108" spans="2:16" s="60" customFormat="1" ht="15.75" customHeight="1">
      <c r="B108" s="73"/>
      <c r="C108" s="1102"/>
      <c r="D108" s="839"/>
      <c r="E108" s="74"/>
      <c r="F108" s="1099" t="s">
        <v>74</v>
      </c>
      <c r="G108" s="1099"/>
      <c r="H108" s="1099"/>
      <c r="I108" s="75"/>
      <c r="J108" s="863"/>
      <c r="K108" s="76">
        <v>48</v>
      </c>
      <c r="L108" s="78">
        <v>16</v>
      </c>
      <c r="M108" s="78">
        <v>26</v>
      </c>
      <c r="N108" s="78">
        <v>20</v>
      </c>
      <c r="O108" s="79">
        <v>0</v>
      </c>
      <c r="P108" s="136"/>
    </row>
    <row r="109" spans="2:16" s="60" customFormat="1" ht="15.75" customHeight="1">
      <c r="B109" s="67"/>
      <c r="C109" s="1104"/>
      <c r="D109" s="863"/>
      <c r="E109" s="74"/>
      <c r="F109" s="1099" t="s">
        <v>78</v>
      </c>
      <c r="G109" s="1099"/>
      <c r="H109" s="1099"/>
      <c r="I109" s="75"/>
      <c r="J109" s="863"/>
      <c r="K109" s="76">
        <v>0</v>
      </c>
      <c r="L109" s="78">
        <v>0</v>
      </c>
      <c r="M109" s="78">
        <v>0</v>
      </c>
      <c r="N109" s="78">
        <v>0</v>
      </c>
      <c r="O109" s="79">
        <v>0</v>
      </c>
      <c r="P109" s="136"/>
    </row>
    <row r="110" spans="2:16" s="60" customFormat="1" ht="15.75" customHeight="1">
      <c r="B110" s="73"/>
      <c r="C110" s="1103" t="s">
        <v>85</v>
      </c>
      <c r="D110" s="839"/>
      <c r="E110" s="74"/>
      <c r="F110" s="1099" t="s">
        <v>71</v>
      </c>
      <c r="G110" s="1099"/>
      <c r="H110" s="1099"/>
      <c r="I110" s="75" t="s">
        <v>86</v>
      </c>
      <c r="J110" s="863"/>
      <c r="K110" s="76">
        <v>38</v>
      </c>
      <c r="L110" s="78">
        <v>12</v>
      </c>
      <c r="M110" s="78">
        <v>10</v>
      </c>
      <c r="N110" s="78">
        <v>17</v>
      </c>
      <c r="O110" s="79">
        <v>17</v>
      </c>
      <c r="P110" s="136"/>
    </row>
    <row r="111" spans="2:16" s="60" customFormat="1" ht="15.75" customHeight="1">
      <c r="B111" s="73"/>
      <c r="C111" s="1102"/>
      <c r="D111" s="839"/>
      <c r="E111" s="74"/>
      <c r="F111" s="1099" t="s">
        <v>74</v>
      </c>
      <c r="G111" s="1099"/>
      <c r="H111" s="1099"/>
      <c r="I111" s="75"/>
      <c r="J111" s="863"/>
      <c r="K111" s="76">
        <v>38</v>
      </c>
      <c r="L111" s="78">
        <v>12</v>
      </c>
      <c r="M111" s="78">
        <v>10</v>
      </c>
      <c r="N111" s="78">
        <v>17</v>
      </c>
      <c r="O111" s="79">
        <v>17</v>
      </c>
      <c r="P111" s="136"/>
    </row>
    <row r="112" spans="2:16" s="60" customFormat="1" ht="15.75" customHeight="1">
      <c r="B112" s="67"/>
      <c r="C112" s="1104"/>
      <c r="D112" s="863"/>
      <c r="E112" s="74"/>
      <c r="F112" s="1099" t="s">
        <v>78</v>
      </c>
      <c r="G112" s="1099"/>
      <c r="H112" s="1099"/>
      <c r="I112" s="75"/>
      <c r="J112" s="863"/>
      <c r="K112" s="76">
        <v>0</v>
      </c>
      <c r="L112" s="78">
        <v>0</v>
      </c>
      <c r="M112" s="78">
        <v>0</v>
      </c>
      <c r="N112" s="78">
        <v>0</v>
      </c>
      <c r="O112" s="79">
        <v>0</v>
      </c>
      <c r="P112" s="136"/>
    </row>
    <row r="113" spans="2:16" s="60" customFormat="1" ht="15.75" customHeight="1">
      <c r="B113" s="80"/>
      <c r="C113" s="1099" t="s">
        <v>87</v>
      </c>
      <c r="D113" s="1099"/>
      <c r="E113" s="1099"/>
      <c r="F113" s="1099"/>
      <c r="G113" s="1099"/>
      <c r="H113" s="1099"/>
      <c r="I113" s="75" t="s">
        <v>88</v>
      </c>
      <c r="J113" s="863"/>
      <c r="K113" s="76">
        <v>567</v>
      </c>
      <c r="L113" s="78">
        <v>361</v>
      </c>
      <c r="M113" s="78">
        <v>266</v>
      </c>
      <c r="N113" s="78">
        <v>553</v>
      </c>
      <c r="O113" s="79">
        <v>34</v>
      </c>
      <c r="P113" s="136"/>
    </row>
    <row r="114" spans="2:16" s="60" customFormat="1" ht="15.75" customHeight="1">
      <c r="B114" s="80"/>
      <c r="C114" s="1105" t="s">
        <v>913</v>
      </c>
      <c r="D114" s="1099"/>
      <c r="E114" s="1099"/>
      <c r="F114" s="1099"/>
      <c r="G114" s="1099"/>
      <c r="H114" s="1099"/>
      <c r="I114" s="75" t="s">
        <v>89</v>
      </c>
      <c r="J114" s="863"/>
      <c r="K114" s="76">
        <v>40965</v>
      </c>
      <c r="L114" s="78">
        <v>32079</v>
      </c>
      <c r="M114" s="78">
        <v>23345</v>
      </c>
      <c r="N114" s="78">
        <v>78218</v>
      </c>
      <c r="O114" s="79">
        <v>364</v>
      </c>
      <c r="P114" s="136"/>
    </row>
    <row r="115" spans="2:16" s="92" customFormat="1" ht="15.75" customHeight="1">
      <c r="B115" s="81"/>
      <c r="C115" s="82" t="s">
        <v>90</v>
      </c>
      <c r="D115" s="83"/>
      <c r="E115" s="84"/>
      <c r="F115" s="1100" t="s">
        <v>91</v>
      </c>
      <c r="G115" s="1100"/>
      <c r="H115" s="1100"/>
      <c r="I115" s="85" t="s">
        <v>92</v>
      </c>
      <c r="J115" s="86"/>
      <c r="K115" s="87">
        <v>14.768704992066398</v>
      </c>
      <c r="L115" s="89">
        <v>11.627544499516819</v>
      </c>
      <c r="M115" s="89">
        <v>11.822660098522169</v>
      </c>
      <c r="N115" s="89">
        <v>7.2873251681198701</v>
      </c>
      <c r="O115" s="90">
        <v>140.1098901098901</v>
      </c>
      <c r="P115" s="137"/>
    </row>
    <row r="116" spans="2:16" s="92" customFormat="1" ht="15.75" customHeight="1">
      <c r="B116" s="93"/>
      <c r="C116" s="94" t="s">
        <v>93</v>
      </c>
      <c r="D116" s="95"/>
      <c r="E116" s="96"/>
      <c r="F116" s="1100" t="s">
        <v>94</v>
      </c>
      <c r="G116" s="1100"/>
      <c r="H116" s="1100"/>
      <c r="I116" s="85" t="s">
        <v>95</v>
      </c>
      <c r="J116" s="97"/>
      <c r="K116" s="87">
        <v>13.84108385206884</v>
      </c>
      <c r="L116" s="89">
        <v>11.253468000872845</v>
      </c>
      <c r="M116" s="89">
        <v>11.394302848575713</v>
      </c>
      <c r="N116" s="89">
        <v>7.0699838911759443</v>
      </c>
      <c r="O116" s="90">
        <v>93.406593406593402</v>
      </c>
      <c r="P116" s="91"/>
    </row>
    <row r="117" spans="2:16" s="60" customFormat="1" ht="15.75" customHeight="1">
      <c r="B117" s="73"/>
      <c r="C117" s="839"/>
      <c r="D117" s="839"/>
      <c r="E117" s="74"/>
      <c r="F117" s="1099" t="s">
        <v>71</v>
      </c>
      <c r="G117" s="1099"/>
      <c r="H117" s="1099"/>
      <c r="I117" s="75" t="s">
        <v>96</v>
      </c>
      <c r="J117" s="863"/>
      <c r="K117" s="77">
        <v>602</v>
      </c>
      <c r="L117" s="130">
        <v>374</v>
      </c>
      <c r="M117" s="130">
        <v>269</v>
      </c>
      <c r="N117" s="130">
        <v>568</v>
      </c>
      <c r="O117" s="99">
        <v>52</v>
      </c>
      <c r="P117" s="66"/>
    </row>
    <row r="118" spans="2:16" s="60" customFormat="1" ht="15.75" customHeight="1">
      <c r="B118" s="73"/>
      <c r="C118" s="900" t="s">
        <v>912</v>
      </c>
      <c r="D118" s="839"/>
      <c r="E118" s="74"/>
      <c r="F118" s="1099" t="s">
        <v>74</v>
      </c>
      <c r="G118" s="1099"/>
      <c r="H118" s="1099"/>
      <c r="I118" s="75" t="s">
        <v>97</v>
      </c>
      <c r="J118" s="863"/>
      <c r="K118" s="77">
        <v>581</v>
      </c>
      <c r="L118" s="130">
        <v>365</v>
      </c>
      <c r="M118" s="130">
        <v>263</v>
      </c>
      <c r="N118" s="130">
        <v>546</v>
      </c>
      <c r="O118" s="99">
        <v>52</v>
      </c>
      <c r="P118" s="66"/>
    </row>
    <row r="119" spans="2:16" s="60" customFormat="1" ht="15.75" customHeight="1">
      <c r="B119" s="73"/>
      <c r="C119" s="842" t="s">
        <v>73</v>
      </c>
      <c r="D119" s="839"/>
      <c r="E119" s="74"/>
      <c r="F119" s="1099" t="s">
        <v>76</v>
      </c>
      <c r="G119" s="1099"/>
      <c r="H119" s="1099"/>
      <c r="I119" s="75" t="s">
        <v>98</v>
      </c>
      <c r="J119" s="863"/>
      <c r="K119" s="77">
        <v>21</v>
      </c>
      <c r="L119" s="130">
        <v>9</v>
      </c>
      <c r="M119" s="130">
        <v>6</v>
      </c>
      <c r="N119" s="130">
        <v>22</v>
      </c>
      <c r="O119" s="99">
        <v>0</v>
      </c>
      <c r="P119" s="66"/>
    </row>
    <row r="120" spans="2:16" s="60" customFormat="1" ht="15.75" customHeight="1">
      <c r="B120" s="67"/>
      <c r="C120" s="863"/>
      <c r="D120" s="863"/>
      <c r="E120" s="74"/>
      <c r="F120" s="1099" t="s">
        <v>78</v>
      </c>
      <c r="G120" s="1099"/>
      <c r="H120" s="1099"/>
      <c r="I120" s="75" t="s">
        <v>99</v>
      </c>
      <c r="J120" s="863"/>
      <c r="K120" s="77">
        <v>0</v>
      </c>
      <c r="L120" s="130">
        <v>0</v>
      </c>
      <c r="M120" s="130">
        <v>0</v>
      </c>
      <c r="N120" s="130">
        <v>0</v>
      </c>
      <c r="O120" s="99">
        <v>0</v>
      </c>
      <c r="P120" s="66"/>
    </row>
    <row r="121" spans="2:16" s="92" customFormat="1" ht="15.75" customHeight="1">
      <c r="B121" s="100"/>
      <c r="C121" s="101"/>
      <c r="D121" s="101"/>
      <c r="E121" s="84"/>
      <c r="F121" s="1100" t="s">
        <v>71</v>
      </c>
      <c r="G121" s="1100"/>
      <c r="H121" s="838"/>
      <c r="I121" s="102" t="s">
        <v>100</v>
      </c>
      <c r="J121" s="86"/>
      <c r="K121" s="104">
        <v>0.49833887043189368</v>
      </c>
      <c r="L121" s="110">
        <v>-0.26737967914438499</v>
      </c>
      <c r="M121" s="110">
        <v>2.6022304832713754</v>
      </c>
      <c r="N121" s="110">
        <v>0.35211267605633806</v>
      </c>
      <c r="O121" s="106">
        <v>-1.9230769230769231</v>
      </c>
      <c r="P121" s="91"/>
    </row>
    <row r="122" spans="2:16" s="92" customFormat="1" ht="15.75" customHeight="1">
      <c r="B122" s="100"/>
      <c r="C122" s="107" t="s">
        <v>101</v>
      </c>
      <c r="D122" s="101"/>
      <c r="E122" s="84"/>
      <c r="F122" s="1100" t="s">
        <v>102</v>
      </c>
      <c r="G122" s="1100"/>
      <c r="H122" s="838"/>
      <c r="I122" s="102" t="s">
        <v>103</v>
      </c>
      <c r="J122" s="86"/>
      <c r="K122" s="104">
        <v>0.51635111876075734</v>
      </c>
      <c r="L122" s="110">
        <v>0.54794520547945202</v>
      </c>
      <c r="M122" s="110">
        <v>2.2813688212927756</v>
      </c>
      <c r="N122" s="110">
        <v>0.91575091575091583</v>
      </c>
      <c r="O122" s="106">
        <v>-1.9230769230769231</v>
      </c>
      <c r="P122" s="91"/>
    </row>
    <row r="123" spans="2:16" s="92" customFormat="1" ht="15.75" customHeight="1">
      <c r="B123" s="108"/>
      <c r="C123" s="109" t="s">
        <v>104</v>
      </c>
      <c r="D123" s="109"/>
      <c r="E123" s="84"/>
      <c r="F123" s="1100" t="s">
        <v>105</v>
      </c>
      <c r="G123" s="1100"/>
      <c r="H123" s="838"/>
      <c r="I123" s="102" t="s">
        <v>106</v>
      </c>
      <c r="J123" s="86"/>
      <c r="K123" s="104">
        <v>0</v>
      </c>
      <c r="L123" s="110">
        <v>-33.333333333333329</v>
      </c>
      <c r="M123" s="110">
        <v>16.666666666666664</v>
      </c>
      <c r="N123" s="110">
        <v>-13.636363636363635</v>
      </c>
      <c r="O123" s="99" t="s">
        <v>107</v>
      </c>
      <c r="P123" s="91"/>
    </row>
    <row r="124" spans="2:16" s="92" customFormat="1" ht="15.75" customHeight="1">
      <c r="B124" s="111"/>
      <c r="C124" s="86"/>
      <c r="D124" s="86"/>
      <c r="E124" s="84"/>
      <c r="F124" s="1100" t="s">
        <v>108</v>
      </c>
      <c r="G124" s="1100"/>
      <c r="H124" s="838"/>
      <c r="I124" s="102" t="s">
        <v>109</v>
      </c>
      <c r="J124" s="86"/>
      <c r="K124" s="104" t="s">
        <v>107</v>
      </c>
      <c r="L124" s="110" t="s">
        <v>107</v>
      </c>
      <c r="M124" s="124" t="s">
        <v>107</v>
      </c>
      <c r="N124" s="110" t="s">
        <v>107</v>
      </c>
      <c r="O124" s="106" t="s">
        <v>107</v>
      </c>
      <c r="P124" s="91"/>
    </row>
    <row r="125" spans="2:16" s="98" customFormat="1" ht="15.75" customHeight="1" thickBot="1">
      <c r="B125" s="112"/>
      <c r="C125" s="113" t="s">
        <v>110</v>
      </c>
      <c r="D125" s="113"/>
      <c r="E125" s="113"/>
      <c r="F125" s="113"/>
      <c r="G125" s="113"/>
      <c r="H125" s="113"/>
      <c r="I125" s="114" t="s">
        <v>111</v>
      </c>
      <c r="J125" s="115"/>
      <c r="K125" s="116">
        <v>0</v>
      </c>
      <c r="L125" s="118">
        <v>0</v>
      </c>
      <c r="M125" s="116">
        <v>0</v>
      </c>
      <c r="N125" s="116">
        <v>0</v>
      </c>
      <c r="O125" s="119">
        <v>0</v>
      </c>
      <c r="P125" s="120"/>
    </row>
    <row r="126" spans="2:16" s="60" customFormat="1" ht="15" customHeight="1">
      <c r="B126" s="59"/>
      <c r="C126" s="839"/>
      <c r="D126" s="59"/>
      <c r="E126" s="59"/>
      <c r="F126" s="59"/>
      <c r="G126" s="59"/>
      <c r="H126" s="59"/>
      <c r="I126" s="59"/>
      <c r="J126" s="59"/>
      <c r="K126" s="59"/>
      <c r="L126" s="59"/>
      <c r="M126" s="59"/>
      <c r="N126" s="59"/>
      <c r="O126" s="839"/>
    </row>
    <row r="127" spans="2:16" s="60" customFormat="1" ht="15" customHeight="1">
      <c r="B127" s="59"/>
      <c r="C127" s="59"/>
      <c r="D127" s="59"/>
      <c r="E127" s="59"/>
      <c r="F127" s="59"/>
      <c r="G127" s="59"/>
      <c r="H127" s="59"/>
      <c r="I127" s="59"/>
      <c r="J127" s="59"/>
      <c r="K127" s="59"/>
      <c r="L127" s="59"/>
      <c r="M127" s="59"/>
      <c r="N127" s="59"/>
      <c r="O127" s="59"/>
    </row>
    <row r="128" spans="2:16" s="60" customFormat="1" ht="15" customHeight="1">
      <c r="B128" s="59"/>
      <c r="C128" s="59"/>
      <c r="D128" s="59"/>
      <c r="E128" s="59"/>
      <c r="F128" s="59"/>
      <c r="G128" s="59"/>
      <c r="H128" s="59"/>
      <c r="I128" s="59"/>
      <c r="J128" s="59"/>
      <c r="K128" s="59"/>
      <c r="L128" s="59"/>
      <c r="M128" s="59"/>
      <c r="N128" s="59"/>
      <c r="O128" s="59"/>
    </row>
    <row r="129" spans="1:17" s="60" customFormat="1" ht="24" customHeight="1">
      <c r="A129" s="66"/>
      <c r="B129" s="839"/>
      <c r="C129" s="839"/>
      <c r="D129" s="839"/>
      <c r="E129" s="839"/>
      <c r="F129" s="839"/>
      <c r="G129" s="839"/>
      <c r="H129" s="839"/>
      <c r="I129" s="839"/>
      <c r="J129" s="839"/>
      <c r="K129" s="839"/>
      <c r="L129" s="839"/>
      <c r="M129" s="839"/>
      <c r="N129" s="839"/>
      <c r="O129" s="839"/>
      <c r="P129" s="66"/>
    </row>
    <row r="130" spans="1:17" s="60" customFormat="1" ht="12.75" customHeight="1" thickBot="1">
      <c r="B130" s="839"/>
      <c r="C130" s="839"/>
      <c r="D130" s="839"/>
      <c r="E130" s="839"/>
      <c r="F130" s="839"/>
      <c r="G130" s="839"/>
      <c r="H130" s="839"/>
      <c r="I130" s="839"/>
      <c r="J130" s="839"/>
      <c r="K130" s="839"/>
      <c r="L130" s="839"/>
      <c r="M130" s="839"/>
      <c r="N130" s="839"/>
      <c r="O130" s="839" t="s">
        <v>62</v>
      </c>
      <c r="P130" s="66"/>
    </row>
    <row r="131" spans="1:17" s="60" customFormat="1" ht="15.75" customHeight="1">
      <c r="B131" s="61"/>
      <c r="C131" s="62"/>
      <c r="D131" s="62"/>
      <c r="E131" s="62"/>
      <c r="F131" s="62"/>
      <c r="G131" s="1101" t="s">
        <v>63</v>
      </c>
      <c r="H131" s="1101"/>
      <c r="I131" s="1101"/>
      <c r="J131" s="845"/>
      <c r="K131" s="122" t="s">
        <v>127</v>
      </c>
      <c r="L131" s="63" t="s">
        <v>128</v>
      </c>
      <c r="M131" s="63" t="s">
        <v>129</v>
      </c>
      <c r="N131" s="63" t="s">
        <v>130</v>
      </c>
      <c r="O131" s="65" t="s">
        <v>131</v>
      </c>
      <c r="P131" s="66"/>
    </row>
    <row r="132" spans="1:17" s="60" customFormat="1" ht="15.75" customHeight="1">
      <c r="B132" s="67" t="s">
        <v>69</v>
      </c>
      <c r="C132" s="863"/>
      <c r="D132" s="863"/>
      <c r="E132" s="863"/>
      <c r="F132" s="863"/>
      <c r="G132" s="1099" t="s">
        <v>70</v>
      </c>
      <c r="H132" s="1099"/>
      <c r="I132" s="1099"/>
      <c r="J132" s="68"/>
      <c r="K132" s="69" t="s">
        <v>55</v>
      </c>
      <c r="L132" s="69" t="s">
        <v>6</v>
      </c>
      <c r="M132" s="69" t="s">
        <v>18</v>
      </c>
      <c r="N132" s="69" t="s">
        <v>25</v>
      </c>
      <c r="O132" s="71" t="s">
        <v>21</v>
      </c>
      <c r="P132" s="72"/>
    </row>
    <row r="133" spans="1:17" s="60" customFormat="1" ht="15.75" customHeight="1">
      <c r="B133" s="73"/>
      <c r="C133" s="839"/>
      <c r="D133" s="839"/>
      <c r="E133" s="74"/>
      <c r="F133" s="1099" t="s">
        <v>71</v>
      </c>
      <c r="G133" s="1099"/>
      <c r="H133" s="1099"/>
      <c r="I133" s="75" t="s">
        <v>72</v>
      </c>
      <c r="J133" s="863"/>
      <c r="K133" s="76">
        <v>73</v>
      </c>
      <c r="L133" s="76">
        <v>307</v>
      </c>
      <c r="M133" s="76">
        <v>152</v>
      </c>
      <c r="N133" s="76">
        <v>157</v>
      </c>
      <c r="O133" s="79">
        <v>141</v>
      </c>
      <c r="P133" s="66"/>
    </row>
    <row r="134" spans="1:17" s="60" customFormat="1" ht="15.75" customHeight="1">
      <c r="B134" s="73"/>
      <c r="C134" s="1102" t="s">
        <v>73</v>
      </c>
      <c r="D134" s="839"/>
      <c r="E134" s="74"/>
      <c r="F134" s="1099" t="s">
        <v>74</v>
      </c>
      <c r="G134" s="1099"/>
      <c r="H134" s="1099"/>
      <c r="I134" s="75" t="s">
        <v>75</v>
      </c>
      <c r="J134" s="863"/>
      <c r="K134" s="76">
        <v>73</v>
      </c>
      <c r="L134" s="76">
        <v>301</v>
      </c>
      <c r="M134" s="76">
        <v>146</v>
      </c>
      <c r="N134" s="76">
        <v>155</v>
      </c>
      <c r="O134" s="79">
        <v>140</v>
      </c>
      <c r="P134" s="66"/>
    </row>
    <row r="135" spans="1:17" s="60" customFormat="1" ht="15.75" customHeight="1">
      <c r="B135" s="73"/>
      <c r="C135" s="1102"/>
      <c r="D135" s="839"/>
      <c r="E135" s="74"/>
      <c r="F135" s="1099" t="s">
        <v>76</v>
      </c>
      <c r="G135" s="1099"/>
      <c r="H135" s="1099"/>
      <c r="I135" s="75" t="s">
        <v>77</v>
      </c>
      <c r="J135" s="863"/>
      <c r="K135" s="76">
        <v>0</v>
      </c>
      <c r="L135" s="76">
        <v>6</v>
      </c>
      <c r="M135" s="76">
        <v>6</v>
      </c>
      <c r="N135" s="76">
        <v>2</v>
      </c>
      <c r="O135" s="79">
        <v>1</v>
      </c>
      <c r="P135" s="66"/>
    </row>
    <row r="136" spans="1:17" s="60" customFormat="1" ht="15.75" customHeight="1">
      <c r="B136" s="67"/>
      <c r="C136" s="863"/>
      <c r="D136" s="863"/>
      <c r="E136" s="74"/>
      <c r="F136" s="1099" t="s">
        <v>78</v>
      </c>
      <c r="G136" s="1099"/>
      <c r="H136" s="1099"/>
      <c r="I136" s="75" t="s">
        <v>79</v>
      </c>
      <c r="J136" s="863"/>
      <c r="K136" s="76">
        <v>0</v>
      </c>
      <c r="L136" s="76">
        <v>0</v>
      </c>
      <c r="M136" s="76">
        <v>0</v>
      </c>
      <c r="N136" s="76">
        <v>0</v>
      </c>
      <c r="O136" s="79">
        <v>0</v>
      </c>
      <c r="P136" s="66"/>
    </row>
    <row r="137" spans="1:17" s="60" customFormat="1" ht="15.75" customHeight="1">
      <c r="B137" s="73"/>
      <c r="C137" s="839"/>
      <c r="D137" s="839"/>
      <c r="E137" s="74"/>
      <c r="F137" s="1099" t="s">
        <v>71</v>
      </c>
      <c r="G137" s="1099"/>
      <c r="H137" s="1099"/>
      <c r="I137" s="75" t="s">
        <v>80</v>
      </c>
      <c r="J137" s="863"/>
      <c r="K137" s="76">
        <v>48</v>
      </c>
      <c r="L137" s="76">
        <v>270</v>
      </c>
      <c r="M137" s="76">
        <v>132</v>
      </c>
      <c r="N137" s="76">
        <v>140</v>
      </c>
      <c r="O137" s="79">
        <v>127</v>
      </c>
      <c r="P137" s="66"/>
    </row>
    <row r="138" spans="1:17" s="60" customFormat="1" ht="15.75" customHeight="1">
      <c r="B138" s="73"/>
      <c r="C138" s="842" t="s">
        <v>81</v>
      </c>
      <c r="D138" s="839"/>
      <c r="E138" s="74"/>
      <c r="F138" s="1099" t="s">
        <v>74</v>
      </c>
      <c r="G138" s="1099"/>
      <c r="H138" s="1099"/>
      <c r="I138" s="75"/>
      <c r="J138" s="863"/>
      <c r="K138" s="76">
        <v>48</v>
      </c>
      <c r="L138" s="76">
        <v>264</v>
      </c>
      <c r="M138" s="76">
        <v>126</v>
      </c>
      <c r="N138" s="76">
        <v>138</v>
      </c>
      <c r="O138" s="79">
        <v>126</v>
      </c>
      <c r="P138" s="66"/>
    </row>
    <row r="139" spans="1:17" s="60" customFormat="1" ht="15.75" customHeight="1">
      <c r="B139" s="73"/>
      <c r="C139" s="842" t="s">
        <v>82</v>
      </c>
      <c r="D139" s="839"/>
      <c r="E139" s="74"/>
      <c r="F139" s="1099" t="s">
        <v>76</v>
      </c>
      <c r="G139" s="1099"/>
      <c r="H139" s="1099"/>
      <c r="I139" s="75"/>
      <c r="J139" s="863"/>
      <c r="K139" s="76">
        <v>0</v>
      </c>
      <c r="L139" s="76">
        <v>6</v>
      </c>
      <c r="M139" s="76">
        <v>6</v>
      </c>
      <c r="N139" s="76">
        <v>2</v>
      </c>
      <c r="O139" s="79">
        <v>1</v>
      </c>
      <c r="P139" s="66"/>
    </row>
    <row r="140" spans="1:17" s="60" customFormat="1" ht="15.75" customHeight="1">
      <c r="B140" s="67"/>
      <c r="C140" s="863"/>
      <c r="D140" s="863"/>
      <c r="E140" s="74"/>
      <c r="F140" s="1099" t="s">
        <v>78</v>
      </c>
      <c r="G140" s="1099"/>
      <c r="H140" s="1099"/>
      <c r="I140" s="75"/>
      <c r="J140" s="863"/>
      <c r="K140" s="76">
        <v>0</v>
      </c>
      <c r="L140" s="76">
        <v>0</v>
      </c>
      <c r="M140" s="76">
        <v>0</v>
      </c>
      <c r="N140" s="76">
        <v>0</v>
      </c>
      <c r="O140" s="79">
        <v>0</v>
      </c>
      <c r="P140" s="66"/>
    </row>
    <row r="141" spans="1:17" s="60" customFormat="1" ht="15.75" customHeight="1">
      <c r="B141" s="73"/>
      <c r="C141" s="1103" t="s">
        <v>83</v>
      </c>
      <c r="D141" s="839"/>
      <c r="E141" s="74"/>
      <c r="F141" s="1099" t="s">
        <v>71</v>
      </c>
      <c r="G141" s="1099"/>
      <c r="H141" s="1099"/>
      <c r="I141" s="75" t="s">
        <v>84</v>
      </c>
      <c r="J141" s="863"/>
      <c r="K141" s="76">
        <v>2</v>
      </c>
      <c r="L141" s="76">
        <v>29</v>
      </c>
      <c r="M141" s="76">
        <v>18</v>
      </c>
      <c r="N141" s="76">
        <v>13</v>
      </c>
      <c r="O141" s="79">
        <v>7</v>
      </c>
      <c r="P141" s="66"/>
    </row>
    <row r="142" spans="1:17" s="60" customFormat="1" ht="15.75" customHeight="1">
      <c r="B142" s="73"/>
      <c r="C142" s="1102"/>
      <c r="D142" s="839"/>
      <c r="E142" s="74"/>
      <c r="F142" s="1099" t="s">
        <v>74</v>
      </c>
      <c r="G142" s="1099"/>
      <c r="H142" s="1099"/>
      <c r="I142" s="75"/>
      <c r="J142" s="863"/>
      <c r="K142" s="76">
        <v>2</v>
      </c>
      <c r="L142" s="76">
        <v>29</v>
      </c>
      <c r="M142" s="76">
        <v>18</v>
      </c>
      <c r="N142" s="76">
        <v>13</v>
      </c>
      <c r="O142" s="79">
        <v>7</v>
      </c>
      <c r="P142" s="66"/>
      <c r="Q142" s="66"/>
    </row>
    <row r="143" spans="1:17" s="60" customFormat="1" ht="15.75" customHeight="1">
      <c r="B143" s="67"/>
      <c r="C143" s="1104"/>
      <c r="D143" s="863"/>
      <c r="E143" s="74"/>
      <c r="F143" s="1099" t="s">
        <v>78</v>
      </c>
      <c r="G143" s="1099"/>
      <c r="H143" s="1099"/>
      <c r="I143" s="75"/>
      <c r="J143" s="863"/>
      <c r="K143" s="76">
        <v>0</v>
      </c>
      <c r="L143" s="76">
        <v>0</v>
      </c>
      <c r="M143" s="76">
        <v>0</v>
      </c>
      <c r="N143" s="76">
        <v>0</v>
      </c>
      <c r="O143" s="79">
        <v>0</v>
      </c>
      <c r="P143" s="66"/>
      <c r="Q143" s="66"/>
    </row>
    <row r="144" spans="1:17" s="60" customFormat="1" ht="15.75" customHeight="1">
      <c r="B144" s="73"/>
      <c r="C144" s="1103" t="s">
        <v>85</v>
      </c>
      <c r="D144" s="839"/>
      <c r="E144" s="74"/>
      <c r="F144" s="1099" t="s">
        <v>71</v>
      </c>
      <c r="G144" s="1099"/>
      <c r="H144" s="1099"/>
      <c r="I144" s="75" t="s">
        <v>86</v>
      </c>
      <c r="J144" s="863"/>
      <c r="K144" s="76">
        <v>23</v>
      </c>
      <c r="L144" s="76">
        <v>8</v>
      </c>
      <c r="M144" s="76">
        <v>2</v>
      </c>
      <c r="N144" s="76">
        <v>4</v>
      </c>
      <c r="O144" s="79">
        <v>7</v>
      </c>
      <c r="P144" s="66"/>
      <c r="Q144" s="66"/>
    </row>
    <row r="145" spans="2:17" s="60" customFormat="1" ht="15.75" customHeight="1">
      <c r="B145" s="73"/>
      <c r="C145" s="1102"/>
      <c r="D145" s="839"/>
      <c r="E145" s="74"/>
      <c r="F145" s="1099" t="s">
        <v>74</v>
      </c>
      <c r="G145" s="1099"/>
      <c r="H145" s="1099"/>
      <c r="I145" s="75"/>
      <c r="J145" s="863"/>
      <c r="K145" s="76">
        <v>23</v>
      </c>
      <c r="L145" s="76">
        <v>8</v>
      </c>
      <c r="M145" s="76">
        <v>2</v>
      </c>
      <c r="N145" s="76">
        <v>4</v>
      </c>
      <c r="O145" s="79">
        <v>7</v>
      </c>
      <c r="P145" s="66"/>
      <c r="Q145" s="66"/>
    </row>
    <row r="146" spans="2:17" s="60" customFormat="1" ht="15.75" customHeight="1">
      <c r="B146" s="67"/>
      <c r="C146" s="1104"/>
      <c r="D146" s="863"/>
      <c r="E146" s="74"/>
      <c r="F146" s="1099" t="s">
        <v>78</v>
      </c>
      <c r="G146" s="1099"/>
      <c r="H146" s="1099"/>
      <c r="I146" s="75"/>
      <c r="J146" s="863"/>
      <c r="K146" s="76">
        <v>0</v>
      </c>
      <c r="L146" s="76">
        <v>0</v>
      </c>
      <c r="M146" s="76">
        <v>0</v>
      </c>
      <c r="N146" s="76">
        <v>0</v>
      </c>
      <c r="O146" s="79">
        <v>0</v>
      </c>
      <c r="P146" s="66"/>
      <c r="Q146" s="66"/>
    </row>
    <row r="147" spans="2:17" s="60" customFormat="1" ht="15.75" customHeight="1">
      <c r="B147" s="80"/>
      <c r="C147" s="1099" t="s">
        <v>87</v>
      </c>
      <c r="D147" s="1099"/>
      <c r="E147" s="1099"/>
      <c r="F147" s="1099"/>
      <c r="G147" s="1099"/>
      <c r="H147" s="1099"/>
      <c r="I147" s="75" t="s">
        <v>88</v>
      </c>
      <c r="J147" s="863"/>
      <c r="K147" s="76">
        <v>50</v>
      </c>
      <c r="L147" s="76">
        <v>299</v>
      </c>
      <c r="M147" s="76">
        <v>150</v>
      </c>
      <c r="N147" s="76">
        <v>153</v>
      </c>
      <c r="O147" s="79">
        <v>134</v>
      </c>
      <c r="P147" s="66"/>
      <c r="Q147" s="66"/>
    </row>
    <row r="148" spans="2:17" s="60" customFormat="1" ht="15.75" customHeight="1">
      <c r="B148" s="80"/>
      <c r="C148" s="1105" t="s">
        <v>913</v>
      </c>
      <c r="D148" s="1099"/>
      <c r="E148" s="1099"/>
      <c r="F148" s="1099"/>
      <c r="G148" s="1099"/>
      <c r="H148" s="1099"/>
      <c r="I148" s="75" t="s">
        <v>89</v>
      </c>
      <c r="J148" s="863"/>
      <c r="K148" s="76">
        <v>666</v>
      </c>
      <c r="L148" s="76">
        <v>19157</v>
      </c>
      <c r="M148" s="76">
        <v>9643</v>
      </c>
      <c r="N148" s="76">
        <v>8463</v>
      </c>
      <c r="O148" s="79">
        <v>12142</v>
      </c>
      <c r="P148" s="66"/>
    </row>
    <row r="149" spans="2:17" s="92" customFormat="1" ht="15.75" customHeight="1">
      <c r="B149" s="81"/>
      <c r="C149" s="82" t="s">
        <v>90</v>
      </c>
      <c r="D149" s="83"/>
      <c r="E149" s="84"/>
      <c r="F149" s="1100" t="s">
        <v>91</v>
      </c>
      <c r="G149" s="1100"/>
      <c r="H149" s="1100"/>
      <c r="I149" s="85" t="s">
        <v>92</v>
      </c>
      <c r="J149" s="86"/>
      <c r="K149" s="87">
        <v>109.60960960960961</v>
      </c>
      <c r="L149" s="87">
        <v>16.0254737171791</v>
      </c>
      <c r="M149" s="87">
        <v>15.762729441045318</v>
      </c>
      <c r="N149" s="87">
        <v>18.551341131986291</v>
      </c>
      <c r="O149" s="90">
        <v>11.612584417723605</v>
      </c>
      <c r="P149" s="91"/>
    </row>
    <row r="150" spans="2:17" s="92" customFormat="1" ht="15.75" customHeight="1">
      <c r="B150" s="93"/>
      <c r="C150" s="94" t="s">
        <v>93</v>
      </c>
      <c r="D150" s="95"/>
      <c r="E150" s="96"/>
      <c r="F150" s="1100" t="s">
        <v>94</v>
      </c>
      <c r="G150" s="1100"/>
      <c r="H150" s="1100"/>
      <c r="I150" s="85" t="s">
        <v>95</v>
      </c>
      <c r="J150" s="97"/>
      <c r="K150" s="87">
        <v>75.075075075075077</v>
      </c>
      <c r="L150" s="87">
        <v>15.607871796210263</v>
      </c>
      <c r="M150" s="87">
        <v>15.555325106294722</v>
      </c>
      <c r="N150" s="87">
        <v>18.078695498050337</v>
      </c>
      <c r="O150" s="90">
        <v>11.036073134574204</v>
      </c>
      <c r="P150" s="91"/>
    </row>
    <row r="151" spans="2:17" s="60" customFormat="1" ht="15.75" customHeight="1">
      <c r="B151" s="73"/>
      <c r="C151" s="839"/>
      <c r="D151" s="839"/>
      <c r="E151" s="74"/>
      <c r="F151" s="1099" t="s">
        <v>71</v>
      </c>
      <c r="G151" s="1099"/>
      <c r="H151" s="1099"/>
      <c r="I151" s="75" t="s">
        <v>96</v>
      </c>
      <c r="J151" s="863"/>
      <c r="K151" s="77">
        <v>77</v>
      </c>
      <c r="L151" s="76">
        <v>306</v>
      </c>
      <c r="M151" s="76">
        <v>146</v>
      </c>
      <c r="N151" s="76">
        <v>153</v>
      </c>
      <c r="O151" s="79">
        <v>140</v>
      </c>
      <c r="P151" s="66"/>
    </row>
    <row r="152" spans="2:17" s="60" customFormat="1" ht="15.75" customHeight="1">
      <c r="B152" s="73"/>
      <c r="C152" s="900" t="s">
        <v>912</v>
      </c>
      <c r="D152" s="839"/>
      <c r="E152" s="74"/>
      <c r="F152" s="1099" t="s">
        <v>74</v>
      </c>
      <c r="G152" s="1099"/>
      <c r="H152" s="1099"/>
      <c r="I152" s="75" t="s">
        <v>97</v>
      </c>
      <c r="J152" s="863"/>
      <c r="K152" s="77">
        <v>77</v>
      </c>
      <c r="L152" s="76">
        <v>300</v>
      </c>
      <c r="M152" s="76">
        <v>139</v>
      </c>
      <c r="N152" s="76">
        <v>151</v>
      </c>
      <c r="O152" s="79">
        <v>139</v>
      </c>
      <c r="P152" s="66"/>
    </row>
    <row r="153" spans="2:17" s="60" customFormat="1" ht="15.75" customHeight="1">
      <c r="B153" s="73"/>
      <c r="C153" s="842" t="s">
        <v>73</v>
      </c>
      <c r="D153" s="839"/>
      <c r="E153" s="74"/>
      <c r="F153" s="1099" t="s">
        <v>76</v>
      </c>
      <c r="G153" s="1099"/>
      <c r="H153" s="1099"/>
      <c r="I153" s="75" t="s">
        <v>98</v>
      </c>
      <c r="J153" s="863"/>
      <c r="K153" s="77">
        <v>0</v>
      </c>
      <c r="L153" s="76">
        <v>6</v>
      </c>
      <c r="M153" s="76">
        <v>7</v>
      </c>
      <c r="N153" s="76">
        <v>2</v>
      </c>
      <c r="O153" s="79">
        <v>1</v>
      </c>
      <c r="P153" s="66"/>
    </row>
    <row r="154" spans="2:17" s="60" customFormat="1" ht="15.75" customHeight="1">
      <c r="B154" s="67"/>
      <c r="C154" s="863"/>
      <c r="D154" s="863"/>
      <c r="E154" s="74"/>
      <c r="F154" s="1099" t="s">
        <v>78</v>
      </c>
      <c r="G154" s="1099"/>
      <c r="H154" s="1099"/>
      <c r="I154" s="75" t="s">
        <v>99</v>
      </c>
      <c r="J154" s="863"/>
      <c r="K154" s="77">
        <v>0</v>
      </c>
      <c r="L154" s="76">
        <v>0</v>
      </c>
      <c r="M154" s="76">
        <v>0</v>
      </c>
      <c r="N154" s="76">
        <v>0</v>
      </c>
      <c r="O154" s="79">
        <v>0</v>
      </c>
      <c r="P154" s="66"/>
    </row>
    <row r="155" spans="2:17" s="92" customFormat="1" ht="15.75" customHeight="1">
      <c r="B155" s="100"/>
      <c r="C155" s="101"/>
      <c r="D155" s="101"/>
      <c r="E155" s="84"/>
      <c r="F155" s="1100" t="s">
        <v>71</v>
      </c>
      <c r="G155" s="1100"/>
      <c r="H155" s="838"/>
      <c r="I155" s="102" t="s">
        <v>100</v>
      </c>
      <c r="J155" s="86"/>
      <c r="K155" s="104">
        <v>-5.1948051948051948</v>
      </c>
      <c r="L155" s="103">
        <v>0.32679738562091504</v>
      </c>
      <c r="M155" s="103">
        <v>4.10958904109589</v>
      </c>
      <c r="N155" s="103">
        <v>2.6143790849673203</v>
      </c>
      <c r="O155" s="125">
        <v>0.7142857142857143</v>
      </c>
      <c r="P155" s="91"/>
    </row>
    <row r="156" spans="2:17" s="92" customFormat="1" ht="15.75" customHeight="1">
      <c r="B156" s="100"/>
      <c r="C156" s="107" t="s">
        <v>101</v>
      </c>
      <c r="D156" s="101"/>
      <c r="E156" s="84"/>
      <c r="F156" s="1100" t="s">
        <v>102</v>
      </c>
      <c r="G156" s="1100"/>
      <c r="H156" s="838"/>
      <c r="I156" s="102" t="s">
        <v>103</v>
      </c>
      <c r="J156" s="86"/>
      <c r="K156" s="104">
        <v>-5.1948051948051948</v>
      </c>
      <c r="L156" s="103">
        <v>0.33333333333333337</v>
      </c>
      <c r="M156" s="103">
        <v>5.0359712230215825</v>
      </c>
      <c r="N156" s="103">
        <v>2.6490066225165565</v>
      </c>
      <c r="O156" s="125">
        <v>0.71942446043165476</v>
      </c>
      <c r="P156" s="91"/>
    </row>
    <row r="157" spans="2:17" s="92" customFormat="1" ht="15.75" customHeight="1">
      <c r="B157" s="108"/>
      <c r="C157" s="109" t="s">
        <v>104</v>
      </c>
      <c r="D157" s="109"/>
      <c r="E157" s="84"/>
      <c r="F157" s="1100" t="s">
        <v>105</v>
      </c>
      <c r="G157" s="1100"/>
      <c r="H157" s="838"/>
      <c r="I157" s="102" t="s">
        <v>106</v>
      </c>
      <c r="J157" s="86"/>
      <c r="K157" s="104" t="s">
        <v>107</v>
      </c>
      <c r="L157" s="103">
        <v>0</v>
      </c>
      <c r="M157" s="103">
        <v>-14.285714285714285</v>
      </c>
      <c r="N157" s="103">
        <v>0</v>
      </c>
      <c r="O157" s="125">
        <v>0</v>
      </c>
      <c r="P157" s="91"/>
    </row>
    <row r="158" spans="2:17" s="92" customFormat="1" ht="15.75" customHeight="1">
      <c r="B158" s="111"/>
      <c r="C158" s="86"/>
      <c r="D158" s="86"/>
      <c r="E158" s="84"/>
      <c r="F158" s="1100" t="s">
        <v>108</v>
      </c>
      <c r="G158" s="1100"/>
      <c r="H158" s="838"/>
      <c r="I158" s="102" t="s">
        <v>109</v>
      </c>
      <c r="J158" s="86"/>
      <c r="K158" s="104" t="s">
        <v>107</v>
      </c>
      <c r="L158" s="88" t="s">
        <v>107</v>
      </c>
      <c r="M158" s="88" t="s">
        <v>107</v>
      </c>
      <c r="N158" s="88" t="s">
        <v>107</v>
      </c>
      <c r="O158" s="138" t="s">
        <v>107</v>
      </c>
      <c r="P158" s="91"/>
    </row>
    <row r="159" spans="2:17" s="98" customFormat="1" ht="15.75" customHeight="1" thickBot="1">
      <c r="B159" s="112"/>
      <c r="C159" s="113" t="s">
        <v>110</v>
      </c>
      <c r="D159" s="113"/>
      <c r="E159" s="113"/>
      <c r="F159" s="113"/>
      <c r="G159" s="113"/>
      <c r="H159" s="113"/>
      <c r="I159" s="114" t="s">
        <v>111</v>
      </c>
      <c r="J159" s="115"/>
      <c r="K159" s="116">
        <v>0</v>
      </c>
      <c r="L159" s="116">
        <v>0</v>
      </c>
      <c r="M159" s="116">
        <v>0</v>
      </c>
      <c r="N159" s="116">
        <v>0</v>
      </c>
      <c r="O159" s="119">
        <v>0</v>
      </c>
      <c r="P159" s="120"/>
    </row>
    <row r="160" spans="2:17" s="60" customFormat="1" ht="15.75" customHeight="1" thickBot="1">
      <c r="B160" s="863"/>
      <c r="C160" s="839"/>
      <c r="D160" s="839"/>
      <c r="E160" s="121"/>
      <c r="F160" s="121"/>
      <c r="G160" s="121"/>
      <c r="H160" s="121"/>
      <c r="I160" s="839"/>
      <c r="J160" s="839"/>
      <c r="K160" s="839"/>
      <c r="L160" s="839"/>
      <c r="M160" s="62"/>
      <c r="N160" s="62"/>
      <c r="O160" s="62"/>
      <c r="P160" s="66"/>
    </row>
    <row r="161" spans="2:16" s="60" customFormat="1" ht="15.75" customHeight="1">
      <c r="B161" s="61"/>
      <c r="C161" s="62"/>
      <c r="D161" s="62"/>
      <c r="E161" s="62"/>
      <c r="F161" s="62"/>
      <c r="G161" s="1101" t="s">
        <v>63</v>
      </c>
      <c r="H161" s="1101"/>
      <c r="I161" s="1101"/>
      <c r="J161" s="845"/>
      <c r="K161" s="63" t="s">
        <v>132</v>
      </c>
      <c r="L161" s="63" t="s">
        <v>133</v>
      </c>
      <c r="M161" s="64" t="s">
        <v>134</v>
      </c>
      <c r="N161" s="63" t="s">
        <v>135</v>
      </c>
      <c r="O161" s="65" t="s">
        <v>136</v>
      </c>
      <c r="P161" s="66"/>
    </row>
    <row r="162" spans="2:16" s="60" customFormat="1" ht="15.75" customHeight="1">
      <c r="B162" s="67" t="s">
        <v>69</v>
      </c>
      <c r="C162" s="863"/>
      <c r="D162" s="863"/>
      <c r="E162" s="863"/>
      <c r="F162" s="863"/>
      <c r="G162" s="1099" t="s">
        <v>70</v>
      </c>
      <c r="H162" s="1099"/>
      <c r="I162" s="1099"/>
      <c r="J162" s="68"/>
      <c r="K162" s="69" t="s">
        <v>33</v>
      </c>
      <c r="L162" s="69" t="s">
        <v>35</v>
      </c>
      <c r="M162" s="70" t="s">
        <v>37</v>
      </c>
      <c r="N162" s="69" t="s">
        <v>137</v>
      </c>
      <c r="O162" s="71" t="s">
        <v>39</v>
      </c>
      <c r="P162" s="72"/>
    </row>
    <row r="163" spans="2:16" s="60" customFormat="1" ht="15.75" customHeight="1">
      <c r="B163" s="73"/>
      <c r="C163" s="839"/>
      <c r="D163" s="839"/>
      <c r="E163" s="74"/>
      <c r="F163" s="1099" t="s">
        <v>71</v>
      </c>
      <c r="G163" s="1099"/>
      <c r="H163" s="1099"/>
      <c r="I163" s="75" t="s">
        <v>72</v>
      </c>
      <c r="J163" s="863"/>
      <c r="K163" s="76">
        <v>92</v>
      </c>
      <c r="L163" s="76">
        <v>108</v>
      </c>
      <c r="M163" s="78">
        <v>113</v>
      </c>
      <c r="N163" s="76">
        <v>202</v>
      </c>
      <c r="O163" s="79">
        <v>146</v>
      </c>
      <c r="P163" s="66"/>
    </row>
    <row r="164" spans="2:16" s="60" customFormat="1" ht="15.75" customHeight="1">
      <c r="B164" s="73"/>
      <c r="C164" s="1102" t="s">
        <v>73</v>
      </c>
      <c r="D164" s="839"/>
      <c r="E164" s="74"/>
      <c r="F164" s="1099" t="s">
        <v>74</v>
      </c>
      <c r="G164" s="1099"/>
      <c r="H164" s="1099"/>
      <c r="I164" s="75" t="s">
        <v>75</v>
      </c>
      <c r="J164" s="863"/>
      <c r="K164" s="76">
        <v>90</v>
      </c>
      <c r="L164" s="76">
        <v>107</v>
      </c>
      <c r="M164" s="78">
        <v>112</v>
      </c>
      <c r="N164" s="76">
        <v>198</v>
      </c>
      <c r="O164" s="79">
        <v>143</v>
      </c>
      <c r="P164" s="66"/>
    </row>
    <row r="165" spans="2:16" s="60" customFormat="1" ht="15.75" customHeight="1">
      <c r="B165" s="73"/>
      <c r="C165" s="1102"/>
      <c r="D165" s="839"/>
      <c r="E165" s="74"/>
      <c r="F165" s="1099" t="s">
        <v>76</v>
      </c>
      <c r="G165" s="1099"/>
      <c r="H165" s="1099"/>
      <c r="I165" s="75" t="s">
        <v>77</v>
      </c>
      <c r="J165" s="863"/>
      <c r="K165" s="76">
        <v>2</v>
      </c>
      <c r="L165" s="76">
        <v>1</v>
      </c>
      <c r="M165" s="78">
        <v>1</v>
      </c>
      <c r="N165" s="76">
        <v>4</v>
      </c>
      <c r="O165" s="79">
        <v>3</v>
      </c>
      <c r="P165" s="66"/>
    </row>
    <row r="166" spans="2:16" s="60" customFormat="1" ht="15.75" customHeight="1">
      <c r="B166" s="67"/>
      <c r="C166" s="863"/>
      <c r="D166" s="863"/>
      <c r="E166" s="74"/>
      <c r="F166" s="1099" t="s">
        <v>78</v>
      </c>
      <c r="G166" s="1099"/>
      <c r="H166" s="1099"/>
      <c r="I166" s="75" t="s">
        <v>79</v>
      </c>
      <c r="J166" s="863"/>
      <c r="K166" s="76">
        <v>0</v>
      </c>
      <c r="L166" s="76">
        <v>0</v>
      </c>
      <c r="M166" s="78">
        <v>0</v>
      </c>
      <c r="N166" s="76">
        <v>0</v>
      </c>
      <c r="O166" s="79">
        <v>0</v>
      </c>
      <c r="P166" s="66"/>
    </row>
    <row r="167" spans="2:16" s="60" customFormat="1" ht="15.75" customHeight="1">
      <c r="B167" s="73"/>
      <c r="C167" s="839"/>
      <c r="D167" s="839"/>
      <c r="E167" s="74"/>
      <c r="F167" s="1099" t="s">
        <v>71</v>
      </c>
      <c r="G167" s="1099"/>
      <c r="H167" s="1099"/>
      <c r="I167" s="75" t="s">
        <v>80</v>
      </c>
      <c r="J167" s="863"/>
      <c r="K167" s="76">
        <v>83</v>
      </c>
      <c r="L167" s="76">
        <v>96</v>
      </c>
      <c r="M167" s="78">
        <v>101</v>
      </c>
      <c r="N167" s="76">
        <v>159</v>
      </c>
      <c r="O167" s="79">
        <v>133</v>
      </c>
      <c r="P167" s="66"/>
    </row>
    <row r="168" spans="2:16" s="60" customFormat="1" ht="15.75" customHeight="1">
      <c r="B168" s="73"/>
      <c r="C168" s="842" t="s">
        <v>81</v>
      </c>
      <c r="D168" s="839"/>
      <c r="E168" s="74"/>
      <c r="F168" s="1099" t="s">
        <v>74</v>
      </c>
      <c r="G168" s="1099"/>
      <c r="H168" s="1099"/>
      <c r="I168" s="75"/>
      <c r="J168" s="863"/>
      <c r="K168" s="76">
        <v>81</v>
      </c>
      <c r="L168" s="76">
        <v>95</v>
      </c>
      <c r="M168" s="78">
        <v>100</v>
      </c>
      <c r="N168" s="76">
        <v>155</v>
      </c>
      <c r="O168" s="79">
        <v>130</v>
      </c>
      <c r="P168" s="66"/>
    </row>
    <row r="169" spans="2:16" s="60" customFormat="1" ht="15.75" customHeight="1">
      <c r="B169" s="73"/>
      <c r="C169" s="842" t="s">
        <v>82</v>
      </c>
      <c r="D169" s="839"/>
      <c r="E169" s="74"/>
      <c r="F169" s="1099" t="s">
        <v>76</v>
      </c>
      <c r="G169" s="1099"/>
      <c r="H169" s="1099"/>
      <c r="I169" s="75"/>
      <c r="J169" s="863"/>
      <c r="K169" s="76">
        <v>2</v>
      </c>
      <c r="L169" s="76">
        <v>1</v>
      </c>
      <c r="M169" s="78">
        <v>1</v>
      </c>
      <c r="N169" s="76">
        <v>4</v>
      </c>
      <c r="O169" s="79">
        <v>3</v>
      </c>
      <c r="P169" s="66"/>
    </row>
    <row r="170" spans="2:16" s="60" customFormat="1" ht="15.75" customHeight="1">
      <c r="B170" s="67"/>
      <c r="C170" s="863"/>
      <c r="D170" s="863"/>
      <c r="E170" s="74"/>
      <c r="F170" s="1099" t="s">
        <v>78</v>
      </c>
      <c r="G170" s="1099"/>
      <c r="H170" s="1099"/>
      <c r="I170" s="75"/>
      <c r="J170" s="863"/>
      <c r="K170" s="76">
        <v>0</v>
      </c>
      <c r="L170" s="76">
        <v>0</v>
      </c>
      <c r="M170" s="78">
        <v>0</v>
      </c>
      <c r="N170" s="76">
        <v>0</v>
      </c>
      <c r="O170" s="79">
        <v>0</v>
      </c>
      <c r="P170" s="66"/>
    </row>
    <row r="171" spans="2:16" s="60" customFormat="1" ht="15.75" customHeight="1">
      <c r="B171" s="73"/>
      <c r="C171" s="1103" t="s">
        <v>83</v>
      </c>
      <c r="D171" s="839"/>
      <c r="E171" s="74"/>
      <c r="F171" s="1099" t="s">
        <v>71</v>
      </c>
      <c r="G171" s="1099"/>
      <c r="H171" s="1099"/>
      <c r="I171" s="75" t="s">
        <v>84</v>
      </c>
      <c r="J171" s="863"/>
      <c r="K171" s="76">
        <v>7</v>
      </c>
      <c r="L171" s="76">
        <v>10</v>
      </c>
      <c r="M171" s="78">
        <v>8</v>
      </c>
      <c r="N171" s="76">
        <v>11</v>
      </c>
      <c r="O171" s="79">
        <v>8</v>
      </c>
      <c r="P171" s="66"/>
    </row>
    <row r="172" spans="2:16" s="60" customFormat="1" ht="15.75" customHeight="1">
      <c r="B172" s="73"/>
      <c r="C172" s="1102"/>
      <c r="D172" s="839"/>
      <c r="E172" s="74"/>
      <c r="F172" s="1099" t="s">
        <v>74</v>
      </c>
      <c r="G172" s="1099"/>
      <c r="H172" s="1099"/>
      <c r="I172" s="75"/>
      <c r="J172" s="863"/>
      <c r="K172" s="76">
        <v>7</v>
      </c>
      <c r="L172" s="76">
        <v>10</v>
      </c>
      <c r="M172" s="78">
        <v>8</v>
      </c>
      <c r="N172" s="76">
        <v>11</v>
      </c>
      <c r="O172" s="79">
        <v>8</v>
      </c>
      <c r="P172" s="66"/>
    </row>
    <row r="173" spans="2:16" s="60" customFormat="1" ht="15.75" customHeight="1">
      <c r="B173" s="67"/>
      <c r="C173" s="1104"/>
      <c r="D173" s="863"/>
      <c r="E173" s="74"/>
      <c r="F173" s="1099" t="s">
        <v>78</v>
      </c>
      <c r="G173" s="1099"/>
      <c r="H173" s="1099"/>
      <c r="I173" s="75"/>
      <c r="J173" s="863"/>
      <c r="K173" s="76">
        <v>0</v>
      </c>
      <c r="L173" s="76">
        <v>0</v>
      </c>
      <c r="M173" s="78">
        <v>0</v>
      </c>
      <c r="N173" s="76">
        <v>0</v>
      </c>
      <c r="O173" s="79">
        <v>0</v>
      </c>
      <c r="P173" s="66"/>
    </row>
    <row r="174" spans="2:16" s="60" customFormat="1" ht="15.75" customHeight="1">
      <c r="B174" s="73"/>
      <c r="C174" s="1103" t="s">
        <v>85</v>
      </c>
      <c r="D174" s="839"/>
      <c r="E174" s="74"/>
      <c r="F174" s="1099" t="s">
        <v>71</v>
      </c>
      <c r="G174" s="1099"/>
      <c r="H174" s="1099"/>
      <c r="I174" s="75" t="s">
        <v>86</v>
      </c>
      <c r="J174" s="863"/>
      <c r="K174" s="76">
        <v>2</v>
      </c>
      <c r="L174" s="76">
        <v>2</v>
      </c>
      <c r="M174" s="78">
        <v>4</v>
      </c>
      <c r="N174" s="76">
        <v>32</v>
      </c>
      <c r="O174" s="79">
        <v>5</v>
      </c>
      <c r="P174" s="66"/>
    </row>
    <row r="175" spans="2:16" s="60" customFormat="1" ht="15.75" customHeight="1">
      <c r="B175" s="73"/>
      <c r="C175" s="1102"/>
      <c r="D175" s="839"/>
      <c r="E175" s="74"/>
      <c r="F175" s="1099" t="s">
        <v>74</v>
      </c>
      <c r="G175" s="1099"/>
      <c r="H175" s="1099"/>
      <c r="I175" s="75"/>
      <c r="J175" s="863"/>
      <c r="K175" s="76">
        <v>2</v>
      </c>
      <c r="L175" s="76">
        <v>2</v>
      </c>
      <c r="M175" s="78">
        <v>4</v>
      </c>
      <c r="N175" s="76">
        <v>32</v>
      </c>
      <c r="O175" s="79">
        <v>5</v>
      </c>
      <c r="P175" s="66"/>
    </row>
    <row r="176" spans="2:16" s="60" customFormat="1" ht="15.75" customHeight="1">
      <c r="B176" s="67"/>
      <c r="C176" s="1104"/>
      <c r="D176" s="863"/>
      <c r="E176" s="74"/>
      <c r="F176" s="1099" t="s">
        <v>78</v>
      </c>
      <c r="G176" s="1099"/>
      <c r="H176" s="1099"/>
      <c r="I176" s="75"/>
      <c r="J176" s="863"/>
      <c r="K176" s="76">
        <v>0</v>
      </c>
      <c r="L176" s="76">
        <v>0</v>
      </c>
      <c r="M176" s="78">
        <v>0</v>
      </c>
      <c r="N176" s="76">
        <v>0</v>
      </c>
      <c r="O176" s="79">
        <v>0</v>
      </c>
      <c r="P176" s="66"/>
    </row>
    <row r="177" spans="2:17" s="60" customFormat="1" ht="15.75" customHeight="1">
      <c r="B177" s="80"/>
      <c r="C177" s="1099" t="s">
        <v>87</v>
      </c>
      <c r="D177" s="1099"/>
      <c r="E177" s="1099"/>
      <c r="F177" s="1099"/>
      <c r="G177" s="1099"/>
      <c r="H177" s="1099"/>
      <c r="I177" s="75" t="s">
        <v>88</v>
      </c>
      <c r="J177" s="863"/>
      <c r="K177" s="76">
        <v>90</v>
      </c>
      <c r="L177" s="76">
        <v>106</v>
      </c>
      <c r="M177" s="78">
        <v>109</v>
      </c>
      <c r="N177" s="76">
        <v>170</v>
      </c>
      <c r="O177" s="79">
        <v>141</v>
      </c>
      <c r="P177" s="66"/>
    </row>
    <row r="178" spans="2:17" s="60" customFormat="1" ht="15.75" customHeight="1">
      <c r="B178" s="80"/>
      <c r="C178" s="1105" t="s">
        <v>913</v>
      </c>
      <c r="D178" s="1099"/>
      <c r="E178" s="1099"/>
      <c r="F178" s="1099"/>
      <c r="G178" s="1099"/>
      <c r="H178" s="1099"/>
      <c r="I178" s="75" t="s">
        <v>89</v>
      </c>
      <c r="J178" s="863"/>
      <c r="K178" s="76">
        <v>6453</v>
      </c>
      <c r="L178" s="76">
        <v>6399</v>
      </c>
      <c r="M178" s="78">
        <v>6163</v>
      </c>
      <c r="N178" s="76">
        <v>13944</v>
      </c>
      <c r="O178" s="79">
        <v>7301</v>
      </c>
      <c r="P178" s="66"/>
    </row>
    <row r="179" spans="2:17" s="92" customFormat="1" ht="15.75" customHeight="1">
      <c r="B179" s="81"/>
      <c r="C179" s="82" t="s">
        <v>90</v>
      </c>
      <c r="D179" s="83"/>
      <c r="E179" s="84"/>
      <c r="F179" s="1100" t="s">
        <v>91</v>
      </c>
      <c r="G179" s="1100"/>
      <c r="H179" s="1100"/>
      <c r="I179" s="85" t="s">
        <v>92</v>
      </c>
      <c r="J179" s="86"/>
      <c r="K179" s="87">
        <v>14.256934759026809</v>
      </c>
      <c r="L179" s="87">
        <v>16.877637130801688</v>
      </c>
      <c r="M179" s="89">
        <v>18.335226350803183</v>
      </c>
      <c r="N179" s="87">
        <v>14.486517498565691</v>
      </c>
      <c r="O179" s="90">
        <v>19.997260649226135</v>
      </c>
      <c r="P179" s="91"/>
    </row>
    <row r="180" spans="2:17" s="92" customFormat="1" ht="15.75" customHeight="1">
      <c r="B180" s="93"/>
      <c r="C180" s="94" t="s">
        <v>93</v>
      </c>
      <c r="D180" s="95"/>
      <c r="E180" s="96"/>
      <c r="F180" s="1100" t="s">
        <v>94</v>
      </c>
      <c r="G180" s="1100"/>
      <c r="H180" s="1100"/>
      <c r="I180" s="85" t="s">
        <v>95</v>
      </c>
      <c r="J180" s="97"/>
      <c r="K180" s="87">
        <v>13.947001394700139</v>
      </c>
      <c r="L180" s="87">
        <v>16.565088295046102</v>
      </c>
      <c r="M180" s="89">
        <v>17.686191789712801</v>
      </c>
      <c r="N180" s="87">
        <v>12.191623637406771</v>
      </c>
      <c r="O180" s="90">
        <v>19.312422955759484</v>
      </c>
      <c r="P180" s="91"/>
    </row>
    <row r="181" spans="2:17" s="60" customFormat="1" ht="15.75" customHeight="1">
      <c r="B181" s="73"/>
      <c r="C181" s="839"/>
      <c r="D181" s="839"/>
      <c r="E181" s="74"/>
      <c r="F181" s="1099" t="s">
        <v>71</v>
      </c>
      <c r="G181" s="1099"/>
      <c r="H181" s="1099"/>
      <c r="I181" s="75" t="s">
        <v>96</v>
      </c>
      <c r="J181" s="863"/>
      <c r="K181" s="76">
        <v>90</v>
      </c>
      <c r="L181" s="76">
        <v>108</v>
      </c>
      <c r="M181" s="78">
        <v>115</v>
      </c>
      <c r="N181" s="76">
        <v>205</v>
      </c>
      <c r="O181" s="79">
        <v>147</v>
      </c>
      <c r="P181" s="66"/>
    </row>
    <row r="182" spans="2:17" s="60" customFormat="1" ht="15.75" customHeight="1">
      <c r="B182" s="73"/>
      <c r="C182" s="900" t="s">
        <v>912</v>
      </c>
      <c r="D182" s="839"/>
      <c r="E182" s="74"/>
      <c r="F182" s="1099" t="s">
        <v>74</v>
      </c>
      <c r="G182" s="1099"/>
      <c r="H182" s="1099"/>
      <c r="I182" s="75" t="s">
        <v>97</v>
      </c>
      <c r="J182" s="863"/>
      <c r="K182" s="76">
        <v>88</v>
      </c>
      <c r="L182" s="76">
        <v>107</v>
      </c>
      <c r="M182" s="78">
        <v>114</v>
      </c>
      <c r="N182" s="76">
        <v>201</v>
      </c>
      <c r="O182" s="79">
        <v>144</v>
      </c>
      <c r="P182" s="66"/>
    </row>
    <row r="183" spans="2:17" s="60" customFormat="1" ht="15.75" customHeight="1">
      <c r="B183" s="73"/>
      <c r="C183" s="842" t="s">
        <v>73</v>
      </c>
      <c r="D183" s="839"/>
      <c r="E183" s="74"/>
      <c r="F183" s="1099" t="s">
        <v>76</v>
      </c>
      <c r="G183" s="1099"/>
      <c r="H183" s="1099"/>
      <c r="I183" s="75" t="s">
        <v>98</v>
      </c>
      <c r="J183" s="863"/>
      <c r="K183" s="76">
        <v>2</v>
      </c>
      <c r="L183" s="76">
        <v>1</v>
      </c>
      <c r="M183" s="78">
        <v>1</v>
      </c>
      <c r="N183" s="76">
        <v>4</v>
      </c>
      <c r="O183" s="79">
        <v>3</v>
      </c>
      <c r="P183" s="66"/>
    </row>
    <row r="184" spans="2:17" s="60" customFormat="1" ht="15.75" customHeight="1">
      <c r="B184" s="67"/>
      <c r="C184" s="863"/>
      <c r="D184" s="863"/>
      <c r="E184" s="74"/>
      <c r="F184" s="1099" t="s">
        <v>78</v>
      </c>
      <c r="G184" s="1099"/>
      <c r="H184" s="1099"/>
      <c r="I184" s="75" t="s">
        <v>99</v>
      </c>
      <c r="J184" s="863"/>
      <c r="K184" s="76">
        <v>0</v>
      </c>
      <c r="L184" s="76">
        <v>0</v>
      </c>
      <c r="M184" s="78">
        <v>0</v>
      </c>
      <c r="N184" s="76">
        <v>0</v>
      </c>
      <c r="O184" s="79">
        <v>0</v>
      </c>
      <c r="P184" s="66"/>
    </row>
    <row r="185" spans="2:17" s="92" customFormat="1" ht="15.75" customHeight="1">
      <c r="B185" s="100"/>
      <c r="C185" s="101"/>
      <c r="D185" s="101"/>
      <c r="E185" s="84"/>
      <c r="F185" s="1100" t="s">
        <v>71</v>
      </c>
      <c r="G185" s="1100"/>
      <c r="H185" s="838"/>
      <c r="I185" s="102" t="s">
        <v>100</v>
      </c>
      <c r="J185" s="86"/>
      <c r="K185" s="103">
        <v>2.2222222222222223</v>
      </c>
      <c r="L185" s="103">
        <v>0</v>
      </c>
      <c r="M185" s="105">
        <v>-1.7391304347826086</v>
      </c>
      <c r="N185" s="103">
        <v>-1.4634146341463417</v>
      </c>
      <c r="O185" s="125">
        <v>-0.68027210884353739</v>
      </c>
      <c r="P185" s="91"/>
    </row>
    <row r="186" spans="2:17" s="92" customFormat="1" ht="15.75" customHeight="1">
      <c r="B186" s="100"/>
      <c r="C186" s="107" t="s">
        <v>101</v>
      </c>
      <c r="D186" s="101"/>
      <c r="E186" s="84"/>
      <c r="F186" s="1100" t="s">
        <v>102</v>
      </c>
      <c r="G186" s="1100"/>
      <c r="H186" s="838"/>
      <c r="I186" s="102" t="s">
        <v>103</v>
      </c>
      <c r="J186" s="86"/>
      <c r="K186" s="103">
        <v>2.2727272727272729</v>
      </c>
      <c r="L186" s="103">
        <v>0</v>
      </c>
      <c r="M186" s="105">
        <v>-1.7543859649122806</v>
      </c>
      <c r="N186" s="103">
        <v>-1.4925373134328357</v>
      </c>
      <c r="O186" s="125">
        <v>-0.69444444444444442</v>
      </c>
      <c r="P186" s="91"/>
    </row>
    <row r="187" spans="2:17" s="92" customFormat="1" ht="15.75" customHeight="1">
      <c r="B187" s="108"/>
      <c r="C187" s="109" t="s">
        <v>104</v>
      </c>
      <c r="D187" s="109"/>
      <c r="E187" s="84"/>
      <c r="F187" s="1100" t="s">
        <v>105</v>
      </c>
      <c r="G187" s="1100"/>
      <c r="H187" s="838"/>
      <c r="I187" s="102" t="s">
        <v>106</v>
      </c>
      <c r="J187" s="86"/>
      <c r="K187" s="103">
        <v>0</v>
      </c>
      <c r="L187" s="103">
        <v>0</v>
      </c>
      <c r="M187" s="105">
        <v>0</v>
      </c>
      <c r="N187" s="103">
        <v>0</v>
      </c>
      <c r="O187" s="125">
        <v>0</v>
      </c>
      <c r="P187" s="91"/>
    </row>
    <row r="188" spans="2:17" s="92" customFormat="1" ht="15.75" customHeight="1">
      <c r="B188" s="111"/>
      <c r="C188" s="86"/>
      <c r="D188" s="86"/>
      <c r="E188" s="84"/>
      <c r="F188" s="1100" t="s">
        <v>108</v>
      </c>
      <c r="G188" s="1100"/>
      <c r="H188" s="838"/>
      <c r="I188" s="102" t="s">
        <v>109</v>
      </c>
      <c r="J188" s="86"/>
      <c r="K188" s="88" t="s">
        <v>107</v>
      </c>
      <c r="L188" s="88" t="s">
        <v>107</v>
      </c>
      <c r="M188" s="110" t="s">
        <v>107</v>
      </c>
      <c r="N188" s="88" t="s">
        <v>107</v>
      </c>
      <c r="O188" s="138" t="s">
        <v>107</v>
      </c>
      <c r="P188" s="91"/>
      <c r="Q188" s="91"/>
    </row>
    <row r="189" spans="2:17" s="98" customFormat="1" ht="15.75" customHeight="1" thickBot="1">
      <c r="B189" s="112"/>
      <c r="C189" s="113" t="s">
        <v>110</v>
      </c>
      <c r="D189" s="113"/>
      <c r="E189" s="113"/>
      <c r="F189" s="113"/>
      <c r="G189" s="113"/>
      <c r="H189" s="113"/>
      <c r="I189" s="114" t="s">
        <v>111</v>
      </c>
      <c r="J189" s="115"/>
      <c r="K189" s="116">
        <v>0</v>
      </c>
      <c r="L189" s="116">
        <v>0</v>
      </c>
      <c r="M189" s="118">
        <v>0</v>
      </c>
      <c r="N189" s="116">
        <v>0</v>
      </c>
      <c r="O189" s="119">
        <v>0</v>
      </c>
      <c r="P189" s="120"/>
      <c r="Q189" s="120"/>
    </row>
    <row r="190" spans="2:17" s="60" customFormat="1" ht="15" customHeight="1">
      <c r="B190" s="59"/>
      <c r="C190" s="59"/>
      <c r="D190" s="59"/>
      <c r="E190" s="59"/>
      <c r="F190" s="59"/>
      <c r="G190" s="59"/>
      <c r="H190" s="59"/>
      <c r="I190" s="59"/>
      <c r="J190" s="59"/>
      <c r="K190" s="59"/>
      <c r="L190" s="59"/>
      <c r="M190" s="59"/>
      <c r="N190" s="59"/>
      <c r="O190" s="59"/>
      <c r="Q190" s="66"/>
    </row>
    <row r="191" spans="2:17" s="60" customFormat="1" ht="15" customHeight="1">
      <c r="B191" s="59"/>
      <c r="C191" s="59"/>
      <c r="D191" s="59"/>
      <c r="E191" s="59"/>
      <c r="F191" s="59"/>
      <c r="G191" s="59"/>
      <c r="H191" s="59"/>
      <c r="I191" s="59"/>
      <c r="J191" s="59"/>
      <c r="K191" s="59"/>
      <c r="L191" s="59"/>
      <c r="M191" s="59"/>
      <c r="N191" s="59"/>
      <c r="O191" s="59"/>
    </row>
    <row r="192" spans="2:17" s="60" customFormat="1" ht="15" customHeight="1">
      <c r="B192" s="59"/>
      <c r="C192" s="59"/>
      <c r="D192" s="59"/>
      <c r="E192" s="59"/>
      <c r="F192" s="59"/>
      <c r="G192" s="59"/>
      <c r="H192" s="59"/>
      <c r="I192" s="59"/>
      <c r="J192" s="59"/>
      <c r="K192" s="59"/>
      <c r="L192" s="59"/>
      <c r="M192" s="59"/>
      <c r="N192" s="59"/>
      <c r="O192" s="59"/>
    </row>
    <row r="193" spans="2:16" s="60" customFormat="1" ht="24" customHeight="1">
      <c r="B193" s="839"/>
      <c r="C193" s="839"/>
      <c r="D193" s="839"/>
      <c r="E193" s="839"/>
      <c r="F193" s="839"/>
      <c r="G193" s="839"/>
      <c r="H193" s="839"/>
      <c r="I193" s="839"/>
      <c r="J193" s="839"/>
      <c r="K193" s="839"/>
      <c r="L193" s="839"/>
      <c r="M193" s="839"/>
      <c r="N193" s="839"/>
      <c r="O193" s="839"/>
      <c r="P193" s="66"/>
    </row>
    <row r="194" spans="2:16" s="60" customFormat="1" ht="12.75" customHeight="1" thickBot="1">
      <c r="B194" s="839"/>
      <c r="C194" s="839"/>
      <c r="D194" s="839"/>
      <c r="E194" s="839"/>
      <c r="F194" s="839"/>
      <c r="G194" s="839"/>
      <c r="H194" s="839"/>
      <c r="I194" s="839"/>
      <c r="J194" s="839"/>
      <c r="K194" s="839"/>
      <c r="L194" s="839"/>
      <c r="M194" s="839"/>
      <c r="N194" s="839"/>
      <c r="O194" s="839" t="s">
        <v>62</v>
      </c>
      <c r="P194" s="66"/>
    </row>
    <row r="195" spans="2:16" s="60" customFormat="1" ht="15.75" customHeight="1">
      <c r="B195" s="61"/>
      <c r="C195" s="62"/>
      <c r="D195" s="62"/>
      <c r="E195" s="62"/>
      <c r="F195" s="62"/>
      <c r="G195" s="1101" t="s">
        <v>63</v>
      </c>
      <c r="H195" s="1101"/>
      <c r="I195" s="1101"/>
      <c r="J195" s="845"/>
      <c r="K195" s="63" t="s">
        <v>138</v>
      </c>
      <c r="L195" s="63" t="s">
        <v>139</v>
      </c>
      <c r="M195" s="64" t="s">
        <v>140</v>
      </c>
      <c r="N195" s="63" t="s">
        <v>141</v>
      </c>
      <c r="O195" s="65" t="s">
        <v>142</v>
      </c>
      <c r="P195" s="66"/>
    </row>
    <row r="196" spans="2:16" s="60" customFormat="1" ht="15.75" customHeight="1">
      <c r="B196" s="67" t="s">
        <v>69</v>
      </c>
      <c r="C196" s="863"/>
      <c r="D196" s="863"/>
      <c r="E196" s="863"/>
      <c r="F196" s="863"/>
      <c r="G196" s="1099" t="s">
        <v>70</v>
      </c>
      <c r="H196" s="1099"/>
      <c r="I196" s="1099"/>
      <c r="J196" s="68"/>
      <c r="K196" s="69" t="s">
        <v>41</v>
      </c>
      <c r="L196" s="69" t="s">
        <v>12</v>
      </c>
      <c r="M196" s="70" t="s">
        <v>56</v>
      </c>
      <c r="N196" s="69" t="s">
        <v>57</v>
      </c>
      <c r="O196" s="71" t="s">
        <v>27</v>
      </c>
      <c r="P196" s="72"/>
    </row>
    <row r="197" spans="2:16" s="60" customFormat="1" ht="15.75" customHeight="1">
      <c r="B197" s="73"/>
      <c r="C197" s="839"/>
      <c r="D197" s="839"/>
      <c r="E197" s="74"/>
      <c r="F197" s="1099" t="s">
        <v>71</v>
      </c>
      <c r="G197" s="1099"/>
      <c r="H197" s="1099"/>
      <c r="I197" s="75" t="s">
        <v>72</v>
      </c>
      <c r="J197" s="863"/>
      <c r="K197" s="76">
        <v>105</v>
      </c>
      <c r="L197" s="76">
        <v>184</v>
      </c>
      <c r="M197" s="78">
        <v>76</v>
      </c>
      <c r="N197" s="76">
        <v>65</v>
      </c>
      <c r="O197" s="79">
        <v>206</v>
      </c>
      <c r="P197" s="66"/>
    </row>
    <row r="198" spans="2:16" s="60" customFormat="1" ht="15.75" customHeight="1">
      <c r="B198" s="73"/>
      <c r="C198" s="1102" t="s">
        <v>73</v>
      </c>
      <c r="D198" s="839"/>
      <c r="E198" s="74"/>
      <c r="F198" s="1099" t="s">
        <v>74</v>
      </c>
      <c r="G198" s="1099"/>
      <c r="H198" s="1099"/>
      <c r="I198" s="75" t="s">
        <v>75</v>
      </c>
      <c r="J198" s="863"/>
      <c r="K198" s="76">
        <v>104</v>
      </c>
      <c r="L198" s="76">
        <v>179</v>
      </c>
      <c r="M198" s="78">
        <v>75</v>
      </c>
      <c r="N198" s="76">
        <v>64</v>
      </c>
      <c r="O198" s="79">
        <v>197</v>
      </c>
      <c r="P198" s="66"/>
    </row>
    <row r="199" spans="2:16" s="60" customFormat="1" ht="15.75" customHeight="1">
      <c r="B199" s="73"/>
      <c r="C199" s="1102"/>
      <c r="D199" s="839"/>
      <c r="E199" s="74"/>
      <c r="F199" s="1099" t="s">
        <v>76</v>
      </c>
      <c r="G199" s="1099"/>
      <c r="H199" s="1099"/>
      <c r="I199" s="75" t="s">
        <v>77</v>
      </c>
      <c r="J199" s="863"/>
      <c r="K199" s="76">
        <v>1</v>
      </c>
      <c r="L199" s="76">
        <v>5</v>
      </c>
      <c r="M199" s="78">
        <v>1</v>
      </c>
      <c r="N199" s="76">
        <v>1</v>
      </c>
      <c r="O199" s="79">
        <v>9</v>
      </c>
      <c r="P199" s="66"/>
    </row>
    <row r="200" spans="2:16" s="60" customFormat="1" ht="15.75" customHeight="1">
      <c r="B200" s="67"/>
      <c r="C200" s="863"/>
      <c r="D200" s="863"/>
      <c r="E200" s="74"/>
      <c r="F200" s="1099" t="s">
        <v>78</v>
      </c>
      <c r="G200" s="1099"/>
      <c r="H200" s="1099"/>
      <c r="I200" s="75" t="s">
        <v>79</v>
      </c>
      <c r="J200" s="863"/>
      <c r="K200" s="76">
        <v>0</v>
      </c>
      <c r="L200" s="76">
        <v>0</v>
      </c>
      <c r="M200" s="78">
        <v>0</v>
      </c>
      <c r="N200" s="76">
        <v>0</v>
      </c>
      <c r="O200" s="79">
        <v>0</v>
      </c>
      <c r="P200" s="66"/>
    </row>
    <row r="201" spans="2:16" s="60" customFormat="1" ht="15.75" customHeight="1">
      <c r="B201" s="73"/>
      <c r="C201" s="839"/>
      <c r="D201" s="839"/>
      <c r="E201" s="74"/>
      <c r="F201" s="1099" t="s">
        <v>71</v>
      </c>
      <c r="G201" s="1099"/>
      <c r="H201" s="1099"/>
      <c r="I201" s="75" t="s">
        <v>80</v>
      </c>
      <c r="J201" s="863"/>
      <c r="K201" s="76">
        <v>89</v>
      </c>
      <c r="L201" s="76">
        <v>150</v>
      </c>
      <c r="M201" s="78">
        <v>64</v>
      </c>
      <c r="N201" s="76">
        <v>57</v>
      </c>
      <c r="O201" s="79">
        <v>177</v>
      </c>
      <c r="P201" s="66"/>
    </row>
    <row r="202" spans="2:16" s="60" customFormat="1" ht="15.75" customHeight="1">
      <c r="B202" s="73"/>
      <c r="C202" s="842" t="s">
        <v>81</v>
      </c>
      <c r="D202" s="839"/>
      <c r="E202" s="74"/>
      <c r="F202" s="1099" t="s">
        <v>74</v>
      </c>
      <c r="G202" s="1099"/>
      <c r="H202" s="1099"/>
      <c r="I202" s="75"/>
      <c r="J202" s="863"/>
      <c r="K202" s="76">
        <v>88</v>
      </c>
      <c r="L202" s="76">
        <v>145</v>
      </c>
      <c r="M202" s="78">
        <v>63</v>
      </c>
      <c r="N202" s="76">
        <v>56</v>
      </c>
      <c r="O202" s="79">
        <v>168</v>
      </c>
      <c r="P202" s="66"/>
    </row>
    <row r="203" spans="2:16" s="60" customFormat="1" ht="15.75" customHeight="1">
      <c r="B203" s="73"/>
      <c r="C203" s="842" t="s">
        <v>82</v>
      </c>
      <c r="D203" s="839"/>
      <c r="E203" s="74"/>
      <c r="F203" s="1099" t="s">
        <v>76</v>
      </c>
      <c r="G203" s="1099"/>
      <c r="H203" s="1099"/>
      <c r="I203" s="75"/>
      <c r="J203" s="863"/>
      <c r="K203" s="76">
        <v>1</v>
      </c>
      <c r="L203" s="76">
        <v>5</v>
      </c>
      <c r="M203" s="78">
        <v>1</v>
      </c>
      <c r="N203" s="76">
        <v>1</v>
      </c>
      <c r="O203" s="79">
        <v>9</v>
      </c>
      <c r="P203" s="66"/>
    </row>
    <row r="204" spans="2:16" s="60" customFormat="1" ht="15.75" customHeight="1">
      <c r="B204" s="67"/>
      <c r="C204" s="863"/>
      <c r="D204" s="863"/>
      <c r="E204" s="74"/>
      <c r="F204" s="1099" t="s">
        <v>78</v>
      </c>
      <c r="G204" s="1099"/>
      <c r="H204" s="1099"/>
      <c r="I204" s="75"/>
      <c r="J204" s="863"/>
      <c r="K204" s="76">
        <v>0</v>
      </c>
      <c r="L204" s="76">
        <v>0</v>
      </c>
      <c r="M204" s="78">
        <v>0</v>
      </c>
      <c r="N204" s="76">
        <v>0</v>
      </c>
      <c r="O204" s="79">
        <v>0</v>
      </c>
      <c r="P204" s="66"/>
    </row>
    <row r="205" spans="2:16" s="60" customFormat="1" ht="15.75" customHeight="1">
      <c r="B205" s="73"/>
      <c r="C205" s="1103" t="s">
        <v>83</v>
      </c>
      <c r="D205" s="839"/>
      <c r="E205" s="74"/>
      <c r="F205" s="1099" t="s">
        <v>71</v>
      </c>
      <c r="G205" s="1099"/>
      <c r="H205" s="1099"/>
      <c r="I205" s="75" t="s">
        <v>84</v>
      </c>
      <c r="J205" s="863"/>
      <c r="K205" s="76">
        <v>11</v>
      </c>
      <c r="L205" s="76">
        <v>12</v>
      </c>
      <c r="M205" s="78">
        <v>5</v>
      </c>
      <c r="N205" s="76">
        <v>6</v>
      </c>
      <c r="O205" s="79">
        <v>8</v>
      </c>
      <c r="P205" s="66"/>
    </row>
    <row r="206" spans="2:16" s="60" customFormat="1" ht="15.75" customHeight="1">
      <c r="B206" s="73"/>
      <c r="C206" s="1102"/>
      <c r="D206" s="839"/>
      <c r="E206" s="74"/>
      <c r="F206" s="1099" t="s">
        <v>74</v>
      </c>
      <c r="G206" s="1099"/>
      <c r="H206" s="1099"/>
      <c r="I206" s="75"/>
      <c r="J206" s="863"/>
      <c r="K206" s="76">
        <v>11</v>
      </c>
      <c r="L206" s="76">
        <v>12</v>
      </c>
      <c r="M206" s="78">
        <v>5</v>
      </c>
      <c r="N206" s="76">
        <v>6</v>
      </c>
      <c r="O206" s="79">
        <v>8</v>
      </c>
      <c r="P206" s="66"/>
    </row>
    <row r="207" spans="2:16" s="60" customFormat="1" ht="15.75" customHeight="1">
      <c r="B207" s="67"/>
      <c r="C207" s="1104"/>
      <c r="D207" s="863"/>
      <c r="E207" s="74"/>
      <c r="F207" s="1099" t="s">
        <v>78</v>
      </c>
      <c r="G207" s="1099"/>
      <c r="H207" s="1099"/>
      <c r="I207" s="75"/>
      <c r="J207" s="863"/>
      <c r="K207" s="76">
        <v>0</v>
      </c>
      <c r="L207" s="76">
        <v>0</v>
      </c>
      <c r="M207" s="78">
        <v>0</v>
      </c>
      <c r="N207" s="76">
        <v>0</v>
      </c>
      <c r="O207" s="79">
        <v>0</v>
      </c>
      <c r="P207" s="66"/>
    </row>
    <row r="208" spans="2:16" s="60" customFormat="1" ht="15.75" customHeight="1">
      <c r="B208" s="73"/>
      <c r="C208" s="1103" t="s">
        <v>85</v>
      </c>
      <c r="D208" s="839"/>
      <c r="E208" s="74"/>
      <c r="F208" s="1099" t="s">
        <v>71</v>
      </c>
      <c r="G208" s="1099"/>
      <c r="H208" s="1099"/>
      <c r="I208" s="75" t="s">
        <v>86</v>
      </c>
      <c r="J208" s="863"/>
      <c r="K208" s="76">
        <v>5</v>
      </c>
      <c r="L208" s="76">
        <v>22</v>
      </c>
      <c r="M208" s="78">
        <v>7</v>
      </c>
      <c r="N208" s="76">
        <v>2</v>
      </c>
      <c r="O208" s="79">
        <v>21</v>
      </c>
      <c r="P208" s="66"/>
    </row>
    <row r="209" spans="2:16" s="60" customFormat="1" ht="15.75" customHeight="1">
      <c r="B209" s="73"/>
      <c r="C209" s="1102"/>
      <c r="D209" s="839"/>
      <c r="E209" s="74"/>
      <c r="F209" s="1099" t="s">
        <v>74</v>
      </c>
      <c r="G209" s="1099"/>
      <c r="H209" s="1099"/>
      <c r="I209" s="75"/>
      <c r="J209" s="863"/>
      <c r="K209" s="76">
        <v>5</v>
      </c>
      <c r="L209" s="76">
        <v>22</v>
      </c>
      <c r="M209" s="78">
        <v>7</v>
      </c>
      <c r="N209" s="76">
        <v>2</v>
      </c>
      <c r="O209" s="79">
        <v>21</v>
      </c>
      <c r="P209" s="66"/>
    </row>
    <row r="210" spans="2:16" s="60" customFormat="1" ht="15.75" customHeight="1">
      <c r="B210" s="67"/>
      <c r="C210" s="1104"/>
      <c r="D210" s="863"/>
      <c r="E210" s="74"/>
      <c r="F210" s="1099" t="s">
        <v>78</v>
      </c>
      <c r="G210" s="1099"/>
      <c r="H210" s="1099"/>
      <c r="I210" s="75"/>
      <c r="J210" s="863"/>
      <c r="K210" s="76">
        <v>0</v>
      </c>
      <c r="L210" s="76">
        <v>0</v>
      </c>
      <c r="M210" s="78">
        <v>0</v>
      </c>
      <c r="N210" s="76">
        <v>0</v>
      </c>
      <c r="O210" s="79">
        <v>0</v>
      </c>
      <c r="P210" s="66"/>
    </row>
    <row r="211" spans="2:16" s="60" customFormat="1" ht="15.75" customHeight="1">
      <c r="B211" s="80"/>
      <c r="C211" s="1099" t="s">
        <v>87</v>
      </c>
      <c r="D211" s="1099"/>
      <c r="E211" s="1099"/>
      <c r="F211" s="1099"/>
      <c r="G211" s="1099"/>
      <c r="H211" s="1099"/>
      <c r="I211" s="75" t="s">
        <v>88</v>
      </c>
      <c r="J211" s="863"/>
      <c r="K211" s="76">
        <v>100</v>
      </c>
      <c r="L211" s="76">
        <v>162</v>
      </c>
      <c r="M211" s="78">
        <v>69</v>
      </c>
      <c r="N211" s="76">
        <v>63</v>
      </c>
      <c r="O211" s="79">
        <v>185</v>
      </c>
      <c r="P211" s="66"/>
    </row>
    <row r="212" spans="2:16" s="60" customFormat="1" ht="15.75" customHeight="1">
      <c r="B212" s="80"/>
      <c r="C212" s="1105" t="s">
        <v>913</v>
      </c>
      <c r="D212" s="1099"/>
      <c r="E212" s="1099"/>
      <c r="F212" s="1099"/>
      <c r="G212" s="1099"/>
      <c r="H212" s="1099"/>
      <c r="I212" s="75" t="s">
        <v>89</v>
      </c>
      <c r="J212" s="863"/>
      <c r="K212" s="76">
        <v>5288</v>
      </c>
      <c r="L212" s="76">
        <v>11591</v>
      </c>
      <c r="M212" s="78">
        <v>1413</v>
      </c>
      <c r="N212" s="76">
        <v>1624</v>
      </c>
      <c r="O212" s="79">
        <v>8294</v>
      </c>
      <c r="P212" s="66"/>
    </row>
    <row r="213" spans="2:16" s="92" customFormat="1" ht="15.75" customHeight="1">
      <c r="B213" s="81"/>
      <c r="C213" s="82" t="s">
        <v>90</v>
      </c>
      <c r="D213" s="83"/>
      <c r="E213" s="84"/>
      <c r="F213" s="1100" t="s">
        <v>91</v>
      </c>
      <c r="G213" s="1100"/>
      <c r="H213" s="1100"/>
      <c r="I213" s="85" t="s">
        <v>92</v>
      </c>
      <c r="J213" s="86"/>
      <c r="K213" s="87">
        <v>19.856278366111951</v>
      </c>
      <c r="L213" s="87">
        <v>15.874385298938833</v>
      </c>
      <c r="M213" s="89">
        <v>53.786270346779901</v>
      </c>
      <c r="N213" s="87">
        <v>40.024630541871922</v>
      </c>
      <c r="O213" s="90">
        <v>24.837231733783458</v>
      </c>
      <c r="P213" s="91"/>
    </row>
    <row r="214" spans="2:16" s="92" customFormat="1" ht="15.75" customHeight="1">
      <c r="B214" s="93"/>
      <c r="C214" s="94" t="s">
        <v>93</v>
      </c>
      <c r="D214" s="95"/>
      <c r="E214" s="96"/>
      <c r="F214" s="1100" t="s">
        <v>94</v>
      </c>
      <c r="G214" s="1100"/>
      <c r="H214" s="1100"/>
      <c r="I214" s="85" t="s">
        <v>95</v>
      </c>
      <c r="J214" s="97"/>
      <c r="K214" s="87">
        <v>18.910741301059002</v>
      </c>
      <c r="L214" s="87">
        <v>13.976360969717884</v>
      </c>
      <c r="M214" s="89">
        <v>48.832271762208073</v>
      </c>
      <c r="N214" s="87">
        <v>38.793103448275865</v>
      </c>
      <c r="O214" s="90">
        <v>22.305280925970582</v>
      </c>
      <c r="P214" s="91"/>
    </row>
    <row r="215" spans="2:16" s="60" customFormat="1" ht="15.75" customHeight="1">
      <c r="B215" s="73"/>
      <c r="C215" s="839"/>
      <c r="D215" s="839"/>
      <c r="E215" s="74"/>
      <c r="F215" s="1099" t="s">
        <v>71</v>
      </c>
      <c r="G215" s="1099"/>
      <c r="H215" s="1099"/>
      <c r="I215" s="75" t="s">
        <v>96</v>
      </c>
      <c r="J215" s="863"/>
      <c r="K215" s="76">
        <v>106</v>
      </c>
      <c r="L215" s="76">
        <v>188</v>
      </c>
      <c r="M215" s="130">
        <v>71</v>
      </c>
      <c r="N215" s="76">
        <v>67</v>
      </c>
      <c r="O215" s="79">
        <v>205</v>
      </c>
      <c r="P215" s="66"/>
    </row>
    <row r="216" spans="2:16" s="60" customFormat="1" ht="15.75" customHeight="1">
      <c r="B216" s="73"/>
      <c r="C216" s="900" t="s">
        <v>912</v>
      </c>
      <c r="D216" s="839"/>
      <c r="E216" s="74"/>
      <c r="F216" s="1099" t="s">
        <v>74</v>
      </c>
      <c r="G216" s="1099"/>
      <c r="H216" s="1099"/>
      <c r="I216" s="75" t="s">
        <v>97</v>
      </c>
      <c r="J216" s="863"/>
      <c r="K216" s="76">
        <v>105</v>
      </c>
      <c r="L216" s="76">
        <v>183</v>
      </c>
      <c r="M216" s="130">
        <v>70</v>
      </c>
      <c r="N216" s="76">
        <v>66</v>
      </c>
      <c r="O216" s="79">
        <v>197</v>
      </c>
      <c r="P216" s="66"/>
    </row>
    <row r="217" spans="2:16" s="60" customFormat="1" ht="15.75" customHeight="1">
      <c r="B217" s="73"/>
      <c r="C217" s="842" t="s">
        <v>73</v>
      </c>
      <c r="D217" s="839"/>
      <c r="E217" s="74"/>
      <c r="F217" s="1099" t="s">
        <v>76</v>
      </c>
      <c r="G217" s="1099"/>
      <c r="H217" s="1099"/>
      <c r="I217" s="75" t="s">
        <v>98</v>
      </c>
      <c r="J217" s="863"/>
      <c r="K217" s="76">
        <v>1</v>
      </c>
      <c r="L217" s="76">
        <v>5</v>
      </c>
      <c r="M217" s="130">
        <v>1</v>
      </c>
      <c r="N217" s="76">
        <v>1</v>
      </c>
      <c r="O217" s="79">
        <v>8</v>
      </c>
      <c r="P217" s="66"/>
    </row>
    <row r="218" spans="2:16" s="60" customFormat="1" ht="15.75" customHeight="1">
      <c r="B218" s="67"/>
      <c r="C218" s="863"/>
      <c r="D218" s="863"/>
      <c r="E218" s="74"/>
      <c r="F218" s="1099" t="s">
        <v>78</v>
      </c>
      <c r="G218" s="1099"/>
      <c r="H218" s="1099"/>
      <c r="I218" s="75" t="s">
        <v>99</v>
      </c>
      <c r="J218" s="863"/>
      <c r="K218" s="76">
        <v>0</v>
      </c>
      <c r="L218" s="76">
        <v>0</v>
      </c>
      <c r="M218" s="130">
        <v>0</v>
      </c>
      <c r="N218" s="76">
        <v>0</v>
      </c>
      <c r="O218" s="79">
        <v>0</v>
      </c>
      <c r="P218" s="66"/>
    </row>
    <row r="219" spans="2:16" s="92" customFormat="1" ht="15.75" customHeight="1">
      <c r="B219" s="100"/>
      <c r="C219" s="101"/>
      <c r="D219" s="101"/>
      <c r="E219" s="84"/>
      <c r="F219" s="1100" t="s">
        <v>71</v>
      </c>
      <c r="G219" s="1100"/>
      <c r="H219" s="838"/>
      <c r="I219" s="102" t="s">
        <v>100</v>
      </c>
      <c r="J219" s="86"/>
      <c r="K219" s="103">
        <v>-0.94339622641509435</v>
      </c>
      <c r="L219" s="139">
        <v>-2.1276595744680851</v>
      </c>
      <c r="M219" s="110">
        <v>7.042253521126761</v>
      </c>
      <c r="N219" s="103">
        <v>-2.9850746268656714</v>
      </c>
      <c r="O219" s="125">
        <v>0.48780487804878048</v>
      </c>
      <c r="P219" s="91"/>
    </row>
    <row r="220" spans="2:16" s="92" customFormat="1" ht="15.75" customHeight="1">
      <c r="B220" s="100"/>
      <c r="C220" s="107" t="s">
        <v>101</v>
      </c>
      <c r="D220" s="101"/>
      <c r="E220" s="84"/>
      <c r="F220" s="1100" t="s">
        <v>102</v>
      </c>
      <c r="G220" s="1100"/>
      <c r="H220" s="838"/>
      <c r="I220" s="102" t="s">
        <v>103</v>
      </c>
      <c r="J220" s="86"/>
      <c r="K220" s="103">
        <v>-0.95238095238095244</v>
      </c>
      <c r="L220" s="139">
        <v>-2.1857923497267762</v>
      </c>
      <c r="M220" s="110">
        <v>7.1428571428571423</v>
      </c>
      <c r="N220" s="103">
        <v>-3.0303030303030303</v>
      </c>
      <c r="O220" s="125">
        <v>0</v>
      </c>
      <c r="P220" s="91"/>
    </row>
    <row r="221" spans="2:16" s="92" customFormat="1" ht="15.75" customHeight="1">
      <c r="B221" s="108"/>
      <c r="C221" s="109" t="s">
        <v>104</v>
      </c>
      <c r="D221" s="109"/>
      <c r="E221" s="84"/>
      <c r="F221" s="1100" t="s">
        <v>105</v>
      </c>
      <c r="G221" s="1100"/>
      <c r="H221" s="838"/>
      <c r="I221" s="102" t="s">
        <v>106</v>
      </c>
      <c r="J221" s="86"/>
      <c r="K221" s="103">
        <v>0</v>
      </c>
      <c r="L221" s="87">
        <v>0</v>
      </c>
      <c r="M221" s="110">
        <v>0</v>
      </c>
      <c r="N221" s="87">
        <v>0</v>
      </c>
      <c r="O221" s="125">
        <v>12.5</v>
      </c>
      <c r="P221" s="91"/>
    </row>
    <row r="222" spans="2:16" s="92" customFormat="1" ht="15.75" customHeight="1">
      <c r="B222" s="111"/>
      <c r="C222" s="86"/>
      <c r="D222" s="86"/>
      <c r="E222" s="84"/>
      <c r="F222" s="1100" t="s">
        <v>108</v>
      </c>
      <c r="G222" s="1100"/>
      <c r="H222" s="838"/>
      <c r="I222" s="102" t="s">
        <v>109</v>
      </c>
      <c r="J222" s="86"/>
      <c r="K222" s="88" t="s">
        <v>107</v>
      </c>
      <c r="L222" s="104" t="s">
        <v>107</v>
      </c>
      <c r="M222" s="110" t="s">
        <v>107</v>
      </c>
      <c r="N222" s="88" t="s">
        <v>107</v>
      </c>
      <c r="O222" s="138" t="s">
        <v>107</v>
      </c>
      <c r="P222" s="91"/>
    </row>
    <row r="223" spans="2:16" s="98" customFormat="1" ht="15.75" customHeight="1" thickBot="1">
      <c r="B223" s="112"/>
      <c r="C223" s="113" t="s">
        <v>110</v>
      </c>
      <c r="D223" s="113"/>
      <c r="E223" s="113"/>
      <c r="F223" s="113"/>
      <c r="G223" s="113"/>
      <c r="H223" s="113"/>
      <c r="I223" s="114" t="s">
        <v>111</v>
      </c>
      <c r="J223" s="115"/>
      <c r="K223" s="116">
        <v>0</v>
      </c>
      <c r="L223" s="116">
        <v>0</v>
      </c>
      <c r="M223" s="118">
        <v>0</v>
      </c>
      <c r="N223" s="116">
        <v>0</v>
      </c>
      <c r="O223" s="119">
        <v>0</v>
      </c>
      <c r="P223" s="120"/>
    </row>
    <row r="224" spans="2:16" s="60" customFormat="1" ht="15.75" customHeight="1" thickBot="1">
      <c r="B224" s="863"/>
      <c r="C224" s="839"/>
      <c r="D224" s="839"/>
      <c r="E224" s="121"/>
      <c r="F224" s="121"/>
      <c r="G224" s="121"/>
      <c r="H224" s="121"/>
      <c r="I224" s="839"/>
      <c r="J224" s="839"/>
      <c r="K224" s="839"/>
      <c r="L224" s="839"/>
      <c r="M224" s="839"/>
      <c r="N224" s="839"/>
      <c r="O224" s="839"/>
      <c r="P224" s="66"/>
    </row>
    <row r="225" spans="2:16" s="60" customFormat="1" ht="15.75" customHeight="1">
      <c r="B225" s="61"/>
      <c r="C225" s="62"/>
      <c r="D225" s="62"/>
      <c r="E225" s="62"/>
      <c r="F225" s="62"/>
      <c r="G225" s="1101" t="s">
        <v>63</v>
      </c>
      <c r="H225" s="1101"/>
      <c r="I225" s="1101"/>
      <c r="J225" s="845"/>
      <c r="K225" s="63" t="s">
        <v>143</v>
      </c>
      <c r="L225" s="63" t="s">
        <v>144</v>
      </c>
      <c r="M225" s="64" t="s">
        <v>145</v>
      </c>
      <c r="N225" s="63" t="s">
        <v>146</v>
      </c>
      <c r="O225" s="65" t="s">
        <v>147</v>
      </c>
      <c r="P225" s="66"/>
    </row>
    <row r="226" spans="2:16" s="60" customFormat="1" ht="15.75" customHeight="1">
      <c r="B226" s="67" t="s">
        <v>69</v>
      </c>
      <c r="C226" s="863"/>
      <c r="D226" s="863"/>
      <c r="E226" s="863"/>
      <c r="F226" s="863"/>
      <c r="G226" s="1099" t="s">
        <v>70</v>
      </c>
      <c r="H226" s="1099"/>
      <c r="I226" s="1099"/>
      <c r="J226" s="68"/>
      <c r="K226" s="69" t="s">
        <v>29</v>
      </c>
      <c r="L226" s="69" t="s">
        <v>43</v>
      </c>
      <c r="M226" s="70" t="s">
        <v>15</v>
      </c>
      <c r="N226" s="69" t="s">
        <v>45</v>
      </c>
      <c r="O226" s="71" t="s">
        <v>47</v>
      </c>
      <c r="P226" s="72"/>
    </row>
    <row r="227" spans="2:16" s="60" customFormat="1" ht="15.75" customHeight="1">
      <c r="B227" s="73"/>
      <c r="C227" s="839"/>
      <c r="D227" s="839"/>
      <c r="E227" s="74"/>
      <c r="F227" s="1099" t="s">
        <v>71</v>
      </c>
      <c r="G227" s="1099"/>
      <c r="H227" s="1099"/>
      <c r="I227" s="75" t="s">
        <v>72</v>
      </c>
      <c r="J227" s="863"/>
      <c r="K227" s="76">
        <v>105</v>
      </c>
      <c r="L227" s="76">
        <v>144</v>
      </c>
      <c r="M227" s="78">
        <v>189</v>
      </c>
      <c r="N227" s="76">
        <v>154</v>
      </c>
      <c r="O227" s="79">
        <v>139</v>
      </c>
      <c r="P227" s="66"/>
    </row>
    <row r="228" spans="2:16" s="60" customFormat="1" ht="15.75" customHeight="1">
      <c r="B228" s="73"/>
      <c r="C228" s="1102" t="s">
        <v>73</v>
      </c>
      <c r="D228" s="839"/>
      <c r="E228" s="74"/>
      <c r="F228" s="1099" t="s">
        <v>74</v>
      </c>
      <c r="G228" s="1099"/>
      <c r="H228" s="1099"/>
      <c r="I228" s="75" t="s">
        <v>75</v>
      </c>
      <c r="J228" s="863"/>
      <c r="K228" s="76">
        <v>104</v>
      </c>
      <c r="L228" s="76">
        <v>134</v>
      </c>
      <c r="M228" s="78">
        <v>179</v>
      </c>
      <c r="N228" s="76">
        <v>152</v>
      </c>
      <c r="O228" s="79">
        <v>133</v>
      </c>
      <c r="P228" s="66"/>
    </row>
    <row r="229" spans="2:16" s="60" customFormat="1" ht="15.75" customHeight="1">
      <c r="B229" s="73"/>
      <c r="C229" s="1102"/>
      <c r="D229" s="839"/>
      <c r="E229" s="74"/>
      <c r="F229" s="1099" t="s">
        <v>76</v>
      </c>
      <c r="G229" s="1099"/>
      <c r="H229" s="1099"/>
      <c r="I229" s="75" t="s">
        <v>77</v>
      </c>
      <c r="J229" s="863"/>
      <c r="K229" s="76">
        <v>1</v>
      </c>
      <c r="L229" s="76">
        <v>10</v>
      </c>
      <c r="M229" s="78">
        <v>10</v>
      </c>
      <c r="N229" s="76">
        <v>2</v>
      </c>
      <c r="O229" s="79">
        <v>6</v>
      </c>
      <c r="P229" s="66"/>
    </row>
    <row r="230" spans="2:16" s="60" customFormat="1" ht="15.75" customHeight="1">
      <c r="B230" s="67"/>
      <c r="C230" s="863"/>
      <c r="D230" s="863"/>
      <c r="E230" s="74"/>
      <c r="F230" s="1099" t="s">
        <v>78</v>
      </c>
      <c r="G230" s="1099"/>
      <c r="H230" s="1099"/>
      <c r="I230" s="75" t="s">
        <v>79</v>
      </c>
      <c r="J230" s="863"/>
      <c r="K230" s="76">
        <v>0</v>
      </c>
      <c r="L230" s="76">
        <v>0</v>
      </c>
      <c r="M230" s="78">
        <v>0</v>
      </c>
      <c r="N230" s="76">
        <v>0</v>
      </c>
      <c r="O230" s="79">
        <v>0</v>
      </c>
      <c r="P230" s="66"/>
    </row>
    <row r="231" spans="2:16" s="60" customFormat="1" ht="15.75" customHeight="1">
      <c r="B231" s="73"/>
      <c r="C231" s="839"/>
      <c r="D231" s="839"/>
      <c r="E231" s="74"/>
      <c r="F231" s="1099" t="s">
        <v>71</v>
      </c>
      <c r="G231" s="1099"/>
      <c r="H231" s="1099"/>
      <c r="I231" s="75" t="s">
        <v>80</v>
      </c>
      <c r="J231" s="863"/>
      <c r="K231" s="76">
        <v>94</v>
      </c>
      <c r="L231" s="76">
        <v>128</v>
      </c>
      <c r="M231" s="78">
        <v>173</v>
      </c>
      <c r="N231" s="76">
        <v>143</v>
      </c>
      <c r="O231" s="79">
        <v>129</v>
      </c>
      <c r="P231" s="66"/>
    </row>
    <row r="232" spans="2:16" s="60" customFormat="1" ht="15.75" customHeight="1">
      <c r="B232" s="73"/>
      <c r="C232" s="842" t="s">
        <v>81</v>
      </c>
      <c r="D232" s="839"/>
      <c r="E232" s="74"/>
      <c r="F232" s="1099" t="s">
        <v>74</v>
      </c>
      <c r="G232" s="1099"/>
      <c r="H232" s="1099"/>
      <c r="I232" s="75"/>
      <c r="J232" s="863"/>
      <c r="K232" s="76">
        <v>93</v>
      </c>
      <c r="L232" s="76">
        <v>118</v>
      </c>
      <c r="M232" s="78">
        <v>163</v>
      </c>
      <c r="N232" s="76">
        <v>141</v>
      </c>
      <c r="O232" s="79">
        <v>123</v>
      </c>
      <c r="P232" s="66"/>
    </row>
    <row r="233" spans="2:16" s="60" customFormat="1" ht="15.75" customHeight="1">
      <c r="B233" s="73"/>
      <c r="C233" s="842" t="s">
        <v>82</v>
      </c>
      <c r="D233" s="839"/>
      <c r="E233" s="74"/>
      <c r="F233" s="1099" t="s">
        <v>76</v>
      </c>
      <c r="G233" s="1099"/>
      <c r="H233" s="1099"/>
      <c r="I233" s="75"/>
      <c r="J233" s="863"/>
      <c r="K233" s="76">
        <v>1</v>
      </c>
      <c r="L233" s="76">
        <v>10</v>
      </c>
      <c r="M233" s="78">
        <v>10</v>
      </c>
      <c r="N233" s="76">
        <v>2</v>
      </c>
      <c r="O233" s="79">
        <v>6</v>
      </c>
      <c r="P233" s="66"/>
    </row>
    <row r="234" spans="2:16" s="60" customFormat="1" ht="15.75" customHeight="1">
      <c r="B234" s="67"/>
      <c r="C234" s="863"/>
      <c r="D234" s="863"/>
      <c r="E234" s="74"/>
      <c r="F234" s="1099" t="s">
        <v>78</v>
      </c>
      <c r="G234" s="1099"/>
      <c r="H234" s="1099"/>
      <c r="I234" s="75"/>
      <c r="J234" s="863"/>
      <c r="K234" s="76">
        <v>0</v>
      </c>
      <c r="L234" s="76">
        <v>0</v>
      </c>
      <c r="M234" s="78">
        <v>0</v>
      </c>
      <c r="N234" s="76">
        <v>0</v>
      </c>
      <c r="O234" s="79">
        <v>0</v>
      </c>
      <c r="P234" s="66"/>
    </row>
    <row r="235" spans="2:16" s="60" customFormat="1" ht="15.75" customHeight="1">
      <c r="B235" s="73"/>
      <c r="C235" s="1103" t="s">
        <v>83</v>
      </c>
      <c r="D235" s="839"/>
      <c r="E235" s="74"/>
      <c r="F235" s="1099" t="s">
        <v>71</v>
      </c>
      <c r="G235" s="1099"/>
      <c r="H235" s="1099"/>
      <c r="I235" s="75" t="s">
        <v>84</v>
      </c>
      <c r="J235" s="863"/>
      <c r="K235" s="76">
        <v>5</v>
      </c>
      <c r="L235" s="76">
        <v>11</v>
      </c>
      <c r="M235" s="78">
        <v>9</v>
      </c>
      <c r="N235" s="76">
        <v>5</v>
      </c>
      <c r="O235" s="79">
        <v>3</v>
      </c>
      <c r="P235" s="66"/>
    </row>
    <row r="236" spans="2:16" s="60" customFormat="1" ht="15.75" customHeight="1">
      <c r="B236" s="73"/>
      <c r="C236" s="1102"/>
      <c r="D236" s="839"/>
      <c r="E236" s="74"/>
      <c r="F236" s="1099" t="s">
        <v>74</v>
      </c>
      <c r="G236" s="1099"/>
      <c r="H236" s="1099"/>
      <c r="I236" s="75"/>
      <c r="J236" s="863"/>
      <c r="K236" s="76">
        <v>5</v>
      </c>
      <c r="L236" s="76">
        <v>11</v>
      </c>
      <c r="M236" s="78">
        <v>9</v>
      </c>
      <c r="N236" s="76">
        <v>5</v>
      </c>
      <c r="O236" s="79">
        <v>3</v>
      </c>
      <c r="P236" s="66"/>
    </row>
    <row r="237" spans="2:16" s="60" customFormat="1" ht="15.75" customHeight="1">
      <c r="B237" s="67"/>
      <c r="C237" s="1104"/>
      <c r="D237" s="863"/>
      <c r="E237" s="74"/>
      <c r="F237" s="1099" t="s">
        <v>78</v>
      </c>
      <c r="G237" s="1099"/>
      <c r="H237" s="1099"/>
      <c r="I237" s="75"/>
      <c r="J237" s="863"/>
      <c r="K237" s="76">
        <v>0</v>
      </c>
      <c r="L237" s="76">
        <v>0</v>
      </c>
      <c r="M237" s="78">
        <v>0</v>
      </c>
      <c r="N237" s="76">
        <v>0</v>
      </c>
      <c r="O237" s="79">
        <v>0</v>
      </c>
      <c r="P237" s="66"/>
    </row>
    <row r="238" spans="2:16" s="60" customFormat="1" ht="15.75" customHeight="1">
      <c r="B238" s="73"/>
      <c r="C238" s="1103" t="s">
        <v>85</v>
      </c>
      <c r="D238" s="839"/>
      <c r="E238" s="74"/>
      <c r="F238" s="1099" t="s">
        <v>71</v>
      </c>
      <c r="G238" s="1099"/>
      <c r="H238" s="1099"/>
      <c r="I238" s="75" t="s">
        <v>86</v>
      </c>
      <c r="J238" s="863"/>
      <c r="K238" s="76">
        <v>6</v>
      </c>
      <c r="L238" s="76">
        <v>5</v>
      </c>
      <c r="M238" s="78">
        <v>7</v>
      </c>
      <c r="N238" s="76">
        <v>6</v>
      </c>
      <c r="O238" s="79">
        <v>7</v>
      </c>
      <c r="P238" s="66"/>
    </row>
    <row r="239" spans="2:16" s="60" customFormat="1" ht="15.75" customHeight="1">
      <c r="B239" s="73"/>
      <c r="C239" s="1102"/>
      <c r="D239" s="839"/>
      <c r="E239" s="74"/>
      <c r="F239" s="1099" t="s">
        <v>74</v>
      </c>
      <c r="G239" s="1099"/>
      <c r="H239" s="1099"/>
      <c r="I239" s="75"/>
      <c r="J239" s="863"/>
      <c r="K239" s="76">
        <v>6</v>
      </c>
      <c r="L239" s="76">
        <v>5</v>
      </c>
      <c r="M239" s="78">
        <v>7</v>
      </c>
      <c r="N239" s="76">
        <v>6</v>
      </c>
      <c r="O239" s="79">
        <v>7</v>
      </c>
      <c r="P239" s="66"/>
    </row>
    <row r="240" spans="2:16" s="60" customFormat="1" ht="15.75" customHeight="1">
      <c r="B240" s="67"/>
      <c r="C240" s="1104"/>
      <c r="D240" s="863"/>
      <c r="E240" s="74"/>
      <c r="F240" s="1099" t="s">
        <v>78</v>
      </c>
      <c r="G240" s="1099"/>
      <c r="H240" s="1099"/>
      <c r="I240" s="75"/>
      <c r="J240" s="863"/>
      <c r="K240" s="76">
        <v>0</v>
      </c>
      <c r="L240" s="76">
        <v>0</v>
      </c>
      <c r="M240" s="78">
        <v>0</v>
      </c>
      <c r="N240" s="76">
        <v>0</v>
      </c>
      <c r="O240" s="79">
        <v>0</v>
      </c>
      <c r="P240" s="66"/>
    </row>
    <row r="241" spans="1:16" s="60" customFormat="1" ht="15.75" customHeight="1">
      <c r="B241" s="80"/>
      <c r="C241" s="1099" t="s">
        <v>87</v>
      </c>
      <c r="D241" s="1099"/>
      <c r="E241" s="1099"/>
      <c r="F241" s="1099"/>
      <c r="G241" s="1099"/>
      <c r="H241" s="1099"/>
      <c r="I241" s="75" t="s">
        <v>88</v>
      </c>
      <c r="J241" s="863"/>
      <c r="K241" s="76">
        <v>99</v>
      </c>
      <c r="L241" s="76">
        <v>139</v>
      </c>
      <c r="M241" s="78">
        <v>182</v>
      </c>
      <c r="N241" s="76">
        <v>148</v>
      </c>
      <c r="O241" s="79">
        <v>132</v>
      </c>
      <c r="P241" s="66"/>
    </row>
    <row r="242" spans="1:16" s="60" customFormat="1" ht="15.75" customHeight="1">
      <c r="B242" s="80"/>
      <c r="C242" s="1105" t="s">
        <v>913</v>
      </c>
      <c r="D242" s="1099"/>
      <c r="E242" s="1099"/>
      <c r="F242" s="1099"/>
      <c r="G242" s="1099"/>
      <c r="H242" s="1099"/>
      <c r="I242" s="75" t="s">
        <v>89</v>
      </c>
      <c r="J242" s="863"/>
      <c r="K242" s="76">
        <v>5994</v>
      </c>
      <c r="L242" s="76">
        <v>6410</v>
      </c>
      <c r="M242" s="78">
        <v>10067</v>
      </c>
      <c r="N242" s="76">
        <v>5544</v>
      </c>
      <c r="O242" s="79">
        <v>6202</v>
      </c>
      <c r="P242" s="66"/>
    </row>
    <row r="243" spans="1:16" s="92" customFormat="1" ht="15.75" customHeight="1">
      <c r="B243" s="81"/>
      <c r="C243" s="82" t="s">
        <v>90</v>
      </c>
      <c r="D243" s="83"/>
      <c r="E243" s="84"/>
      <c r="F243" s="1100" t="s">
        <v>91</v>
      </c>
      <c r="G243" s="1100"/>
      <c r="H243" s="1100"/>
      <c r="I243" s="85" t="s">
        <v>92</v>
      </c>
      <c r="J243" s="86"/>
      <c r="K243" s="87">
        <v>17.517517517517518</v>
      </c>
      <c r="L243" s="87">
        <v>22.464898595943836</v>
      </c>
      <c r="M243" s="89">
        <v>18.774212774411442</v>
      </c>
      <c r="N243" s="87">
        <v>27.777777777777775</v>
      </c>
      <c r="O243" s="90">
        <v>22.412125120928735</v>
      </c>
      <c r="P243" s="91"/>
    </row>
    <row r="244" spans="1:16" s="92" customFormat="1" ht="15.75" customHeight="1">
      <c r="B244" s="93"/>
      <c r="C244" s="94" t="s">
        <v>93</v>
      </c>
      <c r="D244" s="95"/>
      <c r="E244" s="96"/>
      <c r="F244" s="1100" t="s">
        <v>94</v>
      </c>
      <c r="G244" s="1100"/>
      <c r="H244" s="1100"/>
      <c r="I244" s="85" t="s">
        <v>95</v>
      </c>
      <c r="J244" s="97"/>
      <c r="K244" s="87">
        <v>16.516516516516514</v>
      </c>
      <c r="L244" s="87">
        <v>21.684867394695786</v>
      </c>
      <c r="M244" s="89">
        <v>18.078871560544354</v>
      </c>
      <c r="N244" s="87">
        <v>26.695526695526695</v>
      </c>
      <c r="O244" s="90">
        <v>21.283456949371171</v>
      </c>
      <c r="P244" s="91"/>
    </row>
    <row r="245" spans="1:16" s="60" customFormat="1" ht="15.75" customHeight="1">
      <c r="B245" s="73"/>
      <c r="C245" s="839"/>
      <c r="D245" s="839"/>
      <c r="E245" s="74"/>
      <c r="F245" s="1099" t="s">
        <v>71</v>
      </c>
      <c r="G245" s="1099"/>
      <c r="H245" s="1099"/>
      <c r="I245" s="75" t="s">
        <v>96</v>
      </c>
      <c r="J245" s="863"/>
      <c r="K245" s="76">
        <v>102</v>
      </c>
      <c r="L245" s="76">
        <v>145</v>
      </c>
      <c r="M245" s="78">
        <v>188</v>
      </c>
      <c r="N245" s="76">
        <v>153</v>
      </c>
      <c r="O245" s="79">
        <v>141</v>
      </c>
      <c r="P245" s="66"/>
    </row>
    <row r="246" spans="1:16" s="60" customFormat="1" ht="15.75" customHeight="1">
      <c r="B246" s="73"/>
      <c r="C246" s="900" t="s">
        <v>912</v>
      </c>
      <c r="D246" s="839"/>
      <c r="E246" s="74"/>
      <c r="F246" s="1099" t="s">
        <v>74</v>
      </c>
      <c r="G246" s="1099"/>
      <c r="H246" s="1099"/>
      <c r="I246" s="75" t="s">
        <v>97</v>
      </c>
      <c r="J246" s="863"/>
      <c r="K246" s="76">
        <v>101</v>
      </c>
      <c r="L246" s="76">
        <v>134</v>
      </c>
      <c r="M246" s="78">
        <v>180</v>
      </c>
      <c r="N246" s="76">
        <v>151</v>
      </c>
      <c r="O246" s="79">
        <v>135</v>
      </c>
      <c r="P246" s="66"/>
    </row>
    <row r="247" spans="1:16" s="60" customFormat="1" ht="15.75" customHeight="1">
      <c r="B247" s="73"/>
      <c r="C247" s="842" t="s">
        <v>73</v>
      </c>
      <c r="D247" s="839"/>
      <c r="E247" s="74"/>
      <c r="F247" s="1099" t="s">
        <v>76</v>
      </c>
      <c r="G247" s="1099"/>
      <c r="H247" s="1099"/>
      <c r="I247" s="75" t="s">
        <v>98</v>
      </c>
      <c r="J247" s="863"/>
      <c r="K247" s="76">
        <v>1</v>
      </c>
      <c r="L247" s="76">
        <v>11</v>
      </c>
      <c r="M247" s="78">
        <v>8</v>
      </c>
      <c r="N247" s="76">
        <v>2</v>
      </c>
      <c r="O247" s="79">
        <v>6</v>
      </c>
      <c r="P247" s="66"/>
    </row>
    <row r="248" spans="1:16" s="60" customFormat="1" ht="15.75" customHeight="1">
      <c r="B248" s="67"/>
      <c r="C248" s="863"/>
      <c r="D248" s="863"/>
      <c r="E248" s="74"/>
      <c r="F248" s="1099" t="s">
        <v>78</v>
      </c>
      <c r="G248" s="1099"/>
      <c r="H248" s="1099"/>
      <c r="I248" s="75" t="s">
        <v>99</v>
      </c>
      <c r="J248" s="863"/>
      <c r="K248" s="76">
        <v>0</v>
      </c>
      <c r="L248" s="76">
        <v>0</v>
      </c>
      <c r="M248" s="78">
        <v>0</v>
      </c>
      <c r="N248" s="76">
        <v>0</v>
      </c>
      <c r="O248" s="79">
        <v>0</v>
      </c>
      <c r="P248" s="66"/>
    </row>
    <row r="249" spans="1:16" s="92" customFormat="1" ht="15.75" customHeight="1">
      <c r="B249" s="100"/>
      <c r="C249" s="101"/>
      <c r="D249" s="101"/>
      <c r="E249" s="84"/>
      <c r="F249" s="1100" t="s">
        <v>71</v>
      </c>
      <c r="G249" s="1100"/>
      <c r="H249" s="838"/>
      <c r="I249" s="102" t="s">
        <v>100</v>
      </c>
      <c r="J249" s="86"/>
      <c r="K249" s="103">
        <v>2.9411764705882351</v>
      </c>
      <c r="L249" s="103">
        <v>-0.68965517241379315</v>
      </c>
      <c r="M249" s="105">
        <v>0.53191489361702127</v>
      </c>
      <c r="N249" s="103">
        <v>0.65359477124183007</v>
      </c>
      <c r="O249" s="125">
        <v>-1.4184397163120568</v>
      </c>
      <c r="P249" s="91"/>
    </row>
    <row r="250" spans="1:16" s="92" customFormat="1" ht="15.75" customHeight="1">
      <c r="B250" s="100"/>
      <c r="C250" s="107" t="s">
        <v>101</v>
      </c>
      <c r="D250" s="101"/>
      <c r="E250" s="84"/>
      <c r="F250" s="1100" t="s">
        <v>102</v>
      </c>
      <c r="G250" s="1100"/>
      <c r="H250" s="838"/>
      <c r="I250" s="102" t="s">
        <v>103</v>
      </c>
      <c r="J250" s="86"/>
      <c r="K250" s="103">
        <v>2.9702970297029703</v>
      </c>
      <c r="L250" s="103">
        <v>0</v>
      </c>
      <c r="M250" s="105">
        <v>-0.55555555555555558</v>
      </c>
      <c r="N250" s="103">
        <v>0.66225165562913912</v>
      </c>
      <c r="O250" s="125">
        <v>-1.4814814814814816</v>
      </c>
      <c r="P250" s="91"/>
    </row>
    <row r="251" spans="1:16" s="92" customFormat="1" ht="15.75" customHeight="1">
      <c r="B251" s="108"/>
      <c r="C251" s="109" t="s">
        <v>104</v>
      </c>
      <c r="D251" s="109"/>
      <c r="E251" s="84"/>
      <c r="F251" s="1100" t="s">
        <v>105</v>
      </c>
      <c r="G251" s="1100"/>
      <c r="H251" s="838"/>
      <c r="I251" s="102" t="s">
        <v>106</v>
      </c>
      <c r="J251" s="86"/>
      <c r="K251" s="87">
        <v>0</v>
      </c>
      <c r="L251" s="103">
        <v>-9.0909090909090917</v>
      </c>
      <c r="M251" s="105">
        <v>25</v>
      </c>
      <c r="N251" s="103">
        <v>0</v>
      </c>
      <c r="O251" s="125">
        <v>0</v>
      </c>
      <c r="P251" s="91"/>
    </row>
    <row r="252" spans="1:16" s="92" customFormat="1" ht="15.75" customHeight="1">
      <c r="B252" s="111"/>
      <c r="C252" s="86"/>
      <c r="D252" s="86"/>
      <c r="E252" s="84"/>
      <c r="F252" s="1100" t="s">
        <v>108</v>
      </c>
      <c r="G252" s="1100"/>
      <c r="H252" s="838"/>
      <c r="I252" s="102" t="s">
        <v>109</v>
      </c>
      <c r="J252" s="86"/>
      <c r="K252" s="88" t="s">
        <v>107</v>
      </c>
      <c r="L252" s="88" t="s">
        <v>107</v>
      </c>
      <c r="M252" s="124" t="s">
        <v>107</v>
      </c>
      <c r="N252" s="88" t="s">
        <v>107</v>
      </c>
      <c r="O252" s="138" t="s">
        <v>107</v>
      </c>
      <c r="P252" s="91"/>
    </row>
    <row r="253" spans="1:16" s="98" customFormat="1" ht="15.75" customHeight="1" thickBot="1">
      <c r="B253" s="112"/>
      <c r="C253" s="113" t="s">
        <v>110</v>
      </c>
      <c r="D253" s="113"/>
      <c r="E253" s="113"/>
      <c r="F253" s="113"/>
      <c r="G253" s="113"/>
      <c r="H253" s="113"/>
      <c r="I253" s="882" t="s">
        <v>111</v>
      </c>
      <c r="J253" s="113"/>
      <c r="K253" s="116">
        <v>0</v>
      </c>
      <c r="L253" s="116">
        <v>0</v>
      </c>
      <c r="M253" s="118">
        <v>0</v>
      </c>
      <c r="N253" s="116">
        <v>0</v>
      </c>
      <c r="O253" s="119">
        <v>0</v>
      </c>
      <c r="P253" s="120"/>
    </row>
    <row r="254" spans="1:16" s="60" customFormat="1" ht="15" customHeight="1">
      <c r="A254" s="66"/>
      <c r="B254" s="839"/>
      <c r="C254" s="839"/>
      <c r="D254" s="839"/>
      <c r="E254" s="839"/>
      <c r="F254" s="839"/>
      <c r="G254" s="839"/>
      <c r="H254" s="839"/>
      <c r="I254" s="839"/>
      <c r="J254" s="839"/>
      <c r="K254" s="839"/>
      <c r="L254" s="839"/>
      <c r="M254" s="839"/>
      <c r="N254" s="839"/>
      <c r="O254" s="839"/>
      <c r="P254" s="66"/>
    </row>
    <row r="255" spans="1:16" s="60" customFormat="1" ht="15" customHeight="1">
      <c r="B255" s="59"/>
      <c r="C255" s="59"/>
      <c r="D255" s="59"/>
      <c r="E255" s="59"/>
      <c r="F255" s="59"/>
      <c r="G255" s="59"/>
      <c r="H255" s="59"/>
      <c r="I255" s="59"/>
      <c r="J255" s="59"/>
      <c r="K255" s="59"/>
      <c r="L255" s="59"/>
      <c r="M255" s="59"/>
      <c r="N255" s="59"/>
      <c r="O255" s="59"/>
    </row>
    <row r="256" spans="1:16" s="60" customFormat="1" ht="15" customHeight="1">
      <c r="B256" s="59"/>
      <c r="C256" s="59"/>
      <c r="D256" s="59"/>
      <c r="E256" s="59"/>
      <c r="F256" s="59"/>
      <c r="G256" s="59"/>
      <c r="H256" s="59"/>
      <c r="I256" s="59"/>
      <c r="J256" s="59"/>
      <c r="K256" s="59"/>
      <c r="L256" s="59"/>
      <c r="M256" s="59"/>
      <c r="N256" s="59"/>
      <c r="O256" s="59"/>
    </row>
    <row r="257" spans="2:16" s="60" customFormat="1" ht="24" customHeight="1">
      <c r="B257" s="839"/>
      <c r="C257" s="839"/>
      <c r="D257" s="839"/>
      <c r="E257" s="839"/>
      <c r="F257" s="839"/>
      <c r="G257" s="839"/>
      <c r="H257" s="839"/>
      <c r="I257" s="839"/>
      <c r="J257" s="839"/>
      <c r="K257" s="839"/>
      <c r="L257" s="839"/>
      <c r="M257" s="839"/>
      <c r="N257" s="839"/>
      <c r="O257" s="839"/>
      <c r="P257" s="66"/>
    </row>
    <row r="258" spans="2:16" s="60" customFormat="1" ht="12.75" customHeight="1" thickBot="1">
      <c r="B258" s="839"/>
      <c r="C258" s="839"/>
      <c r="D258" s="839"/>
      <c r="E258" s="839"/>
      <c r="F258" s="839"/>
      <c r="G258" s="839"/>
      <c r="H258" s="839"/>
      <c r="I258" s="839"/>
      <c r="J258" s="839"/>
      <c r="K258" s="839"/>
      <c r="L258" s="839"/>
      <c r="M258" s="839" t="s">
        <v>148</v>
      </c>
      <c r="N258" s="839"/>
      <c r="O258" s="839"/>
      <c r="P258" s="66"/>
    </row>
    <row r="259" spans="2:16" s="60" customFormat="1" ht="15.75" customHeight="1">
      <c r="B259" s="61"/>
      <c r="C259" s="62"/>
      <c r="D259" s="62"/>
      <c r="E259" s="62"/>
      <c r="F259" s="62"/>
      <c r="G259" s="1101" t="s">
        <v>63</v>
      </c>
      <c r="H259" s="1101"/>
      <c r="I259" s="1101"/>
      <c r="J259" s="845"/>
      <c r="K259" s="63" t="s">
        <v>149</v>
      </c>
      <c r="L259" s="63" t="s">
        <v>150</v>
      </c>
      <c r="M259" s="65" t="s">
        <v>151</v>
      </c>
      <c r="N259" s="140"/>
      <c r="O259" s="140"/>
      <c r="P259" s="66"/>
    </row>
    <row r="260" spans="2:16" s="60" customFormat="1" ht="15.75" customHeight="1">
      <c r="B260" s="67" t="s">
        <v>69</v>
      </c>
      <c r="C260" s="863"/>
      <c r="D260" s="863"/>
      <c r="E260" s="863"/>
      <c r="F260" s="863"/>
      <c r="G260" s="1099" t="s">
        <v>70</v>
      </c>
      <c r="H260" s="1099"/>
      <c r="I260" s="1099"/>
      <c r="J260" s="68"/>
      <c r="K260" s="69" t="s">
        <v>49</v>
      </c>
      <c r="L260" s="69" t="s">
        <v>51</v>
      </c>
      <c r="M260" s="71" t="s">
        <v>52</v>
      </c>
      <c r="N260" s="141"/>
      <c r="O260" s="141"/>
      <c r="P260" s="72"/>
    </row>
    <row r="261" spans="2:16" s="60" customFormat="1" ht="15.75" customHeight="1">
      <c r="B261" s="73"/>
      <c r="C261" s="839"/>
      <c r="D261" s="839"/>
      <c r="E261" s="74"/>
      <c r="F261" s="1099" t="s">
        <v>71</v>
      </c>
      <c r="G261" s="1099"/>
      <c r="H261" s="1099"/>
      <c r="I261" s="75" t="s">
        <v>72</v>
      </c>
      <c r="J261" s="863"/>
      <c r="K261" s="76">
        <v>138</v>
      </c>
      <c r="L261" s="76">
        <v>140</v>
      </c>
      <c r="M261" s="79">
        <v>116</v>
      </c>
      <c r="N261" s="839"/>
      <c r="O261" s="839"/>
      <c r="P261" s="66"/>
    </row>
    <row r="262" spans="2:16" s="60" customFormat="1" ht="15.75" customHeight="1">
      <c r="B262" s="73"/>
      <c r="C262" s="1102" t="s">
        <v>73</v>
      </c>
      <c r="D262" s="839"/>
      <c r="E262" s="74"/>
      <c r="F262" s="1099" t="s">
        <v>74</v>
      </c>
      <c r="G262" s="1099"/>
      <c r="H262" s="1099"/>
      <c r="I262" s="75" t="s">
        <v>75</v>
      </c>
      <c r="J262" s="863"/>
      <c r="K262" s="76">
        <v>135</v>
      </c>
      <c r="L262" s="76">
        <v>139</v>
      </c>
      <c r="M262" s="79">
        <v>115</v>
      </c>
      <c r="N262" s="839"/>
      <c r="O262" s="839"/>
      <c r="P262" s="66"/>
    </row>
    <row r="263" spans="2:16" s="60" customFormat="1" ht="15.75" customHeight="1">
      <c r="B263" s="73"/>
      <c r="C263" s="1102"/>
      <c r="D263" s="839"/>
      <c r="E263" s="74"/>
      <c r="F263" s="1099" t="s">
        <v>76</v>
      </c>
      <c r="G263" s="1099"/>
      <c r="H263" s="1099"/>
      <c r="I263" s="75" t="s">
        <v>77</v>
      </c>
      <c r="J263" s="863"/>
      <c r="K263" s="76">
        <v>3</v>
      </c>
      <c r="L263" s="76">
        <v>1</v>
      </c>
      <c r="M263" s="79">
        <v>1</v>
      </c>
      <c r="N263" s="839"/>
      <c r="O263" s="839"/>
      <c r="P263" s="66"/>
    </row>
    <row r="264" spans="2:16" s="60" customFormat="1" ht="15.75" customHeight="1">
      <c r="B264" s="67"/>
      <c r="C264" s="863"/>
      <c r="D264" s="863"/>
      <c r="E264" s="74"/>
      <c r="F264" s="1099" t="s">
        <v>78</v>
      </c>
      <c r="G264" s="1099"/>
      <c r="H264" s="1099"/>
      <c r="I264" s="75" t="s">
        <v>79</v>
      </c>
      <c r="J264" s="863"/>
      <c r="K264" s="76">
        <v>0</v>
      </c>
      <c r="L264" s="76">
        <v>0</v>
      </c>
      <c r="M264" s="79">
        <v>0</v>
      </c>
      <c r="N264" s="839"/>
      <c r="O264" s="839"/>
      <c r="P264" s="66"/>
    </row>
    <row r="265" spans="2:16" s="60" customFormat="1" ht="15.75" customHeight="1">
      <c r="B265" s="73"/>
      <c r="C265" s="839"/>
      <c r="D265" s="839"/>
      <c r="E265" s="74"/>
      <c r="F265" s="1099" t="s">
        <v>71</v>
      </c>
      <c r="G265" s="1099"/>
      <c r="H265" s="1099"/>
      <c r="I265" s="75" t="s">
        <v>80</v>
      </c>
      <c r="J265" s="863"/>
      <c r="K265" s="76">
        <v>124</v>
      </c>
      <c r="L265" s="76">
        <v>128</v>
      </c>
      <c r="M265" s="79">
        <v>104</v>
      </c>
      <c r="N265" s="839"/>
      <c r="O265" s="839"/>
      <c r="P265" s="66"/>
    </row>
    <row r="266" spans="2:16" s="60" customFormat="1" ht="15.75" customHeight="1">
      <c r="B266" s="73"/>
      <c r="C266" s="842" t="s">
        <v>81</v>
      </c>
      <c r="D266" s="839"/>
      <c r="E266" s="74"/>
      <c r="F266" s="1099" t="s">
        <v>74</v>
      </c>
      <c r="G266" s="1099"/>
      <c r="H266" s="1099"/>
      <c r="I266" s="75"/>
      <c r="J266" s="863"/>
      <c r="K266" s="76">
        <v>121</v>
      </c>
      <c r="L266" s="76">
        <v>127</v>
      </c>
      <c r="M266" s="79">
        <v>103</v>
      </c>
      <c r="N266" s="839"/>
      <c r="O266" s="839"/>
      <c r="P266" s="66"/>
    </row>
    <row r="267" spans="2:16" s="60" customFormat="1" ht="15.75" customHeight="1">
      <c r="B267" s="73"/>
      <c r="C267" s="842" t="s">
        <v>82</v>
      </c>
      <c r="D267" s="839"/>
      <c r="E267" s="74"/>
      <c r="F267" s="1099" t="s">
        <v>76</v>
      </c>
      <c r="G267" s="1099"/>
      <c r="H267" s="1099"/>
      <c r="I267" s="75"/>
      <c r="J267" s="863"/>
      <c r="K267" s="76">
        <v>3</v>
      </c>
      <c r="L267" s="76">
        <v>1</v>
      </c>
      <c r="M267" s="79">
        <v>1</v>
      </c>
      <c r="N267" s="839"/>
      <c r="O267" s="839"/>
      <c r="P267" s="66"/>
    </row>
    <row r="268" spans="2:16" s="60" customFormat="1" ht="15.75" customHeight="1">
      <c r="B268" s="67"/>
      <c r="C268" s="863"/>
      <c r="D268" s="863"/>
      <c r="E268" s="74"/>
      <c r="F268" s="1099" t="s">
        <v>78</v>
      </c>
      <c r="G268" s="1099"/>
      <c r="H268" s="1099"/>
      <c r="I268" s="75"/>
      <c r="J268" s="863"/>
      <c r="K268" s="76">
        <v>0</v>
      </c>
      <c r="L268" s="76">
        <v>0</v>
      </c>
      <c r="M268" s="79">
        <v>0</v>
      </c>
      <c r="N268" s="839"/>
      <c r="O268" s="839"/>
      <c r="P268" s="66"/>
    </row>
    <row r="269" spans="2:16" s="60" customFormat="1" ht="15.75" customHeight="1">
      <c r="B269" s="73"/>
      <c r="C269" s="1103" t="s">
        <v>83</v>
      </c>
      <c r="D269" s="839"/>
      <c r="E269" s="74"/>
      <c r="F269" s="1099" t="s">
        <v>71</v>
      </c>
      <c r="G269" s="1099"/>
      <c r="H269" s="1099"/>
      <c r="I269" s="75" t="s">
        <v>84</v>
      </c>
      <c r="J269" s="863"/>
      <c r="K269" s="76">
        <v>5</v>
      </c>
      <c r="L269" s="76">
        <v>5</v>
      </c>
      <c r="M269" s="79">
        <v>5</v>
      </c>
      <c r="N269" s="839"/>
      <c r="O269" s="839"/>
      <c r="P269" s="66"/>
    </row>
    <row r="270" spans="2:16" s="60" customFormat="1" ht="15.75" customHeight="1">
      <c r="B270" s="73"/>
      <c r="C270" s="1102"/>
      <c r="D270" s="839"/>
      <c r="E270" s="74"/>
      <c r="F270" s="1099" t="s">
        <v>74</v>
      </c>
      <c r="G270" s="1099"/>
      <c r="H270" s="1099"/>
      <c r="I270" s="75"/>
      <c r="J270" s="863"/>
      <c r="K270" s="76">
        <v>5</v>
      </c>
      <c r="L270" s="76">
        <v>5</v>
      </c>
      <c r="M270" s="79">
        <v>5</v>
      </c>
      <c r="N270" s="839"/>
      <c r="O270" s="839"/>
      <c r="P270" s="66"/>
    </row>
    <row r="271" spans="2:16" s="60" customFormat="1" ht="15.75" customHeight="1">
      <c r="B271" s="67"/>
      <c r="C271" s="1104"/>
      <c r="D271" s="863"/>
      <c r="E271" s="74"/>
      <c r="F271" s="1099" t="s">
        <v>78</v>
      </c>
      <c r="G271" s="1099"/>
      <c r="H271" s="1099"/>
      <c r="I271" s="75"/>
      <c r="J271" s="863"/>
      <c r="K271" s="76">
        <v>0</v>
      </c>
      <c r="L271" s="76">
        <v>0</v>
      </c>
      <c r="M271" s="79">
        <v>0</v>
      </c>
      <c r="N271" s="839"/>
      <c r="O271" s="839"/>
      <c r="P271" s="66"/>
    </row>
    <row r="272" spans="2:16" s="60" customFormat="1" ht="15.75" customHeight="1">
      <c r="B272" s="73"/>
      <c r="C272" s="1103" t="s">
        <v>85</v>
      </c>
      <c r="D272" s="839"/>
      <c r="E272" s="74"/>
      <c r="F272" s="1099" t="s">
        <v>71</v>
      </c>
      <c r="G272" s="1099"/>
      <c r="H272" s="1099"/>
      <c r="I272" s="75" t="s">
        <v>86</v>
      </c>
      <c r="J272" s="863"/>
      <c r="K272" s="76">
        <v>9</v>
      </c>
      <c r="L272" s="76">
        <v>7</v>
      </c>
      <c r="M272" s="79">
        <v>7</v>
      </c>
      <c r="N272" s="839"/>
      <c r="O272" s="839"/>
      <c r="P272" s="66"/>
    </row>
    <row r="273" spans="2:16" s="60" customFormat="1" ht="15.75" customHeight="1">
      <c r="B273" s="73"/>
      <c r="C273" s="1102"/>
      <c r="D273" s="839"/>
      <c r="E273" s="74"/>
      <c r="F273" s="1099" t="s">
        <v>74</v>
      </c>
      <c r="G273" s="1099"/>
      <c r="H273" s="1099"/>
      <c r="I273" s="75"/>
      <c r="J273" s="863"/>
      <c r="K273" s="76">
        <v>9</v>
      </c>
      <c r="L273" s="76">
        <v>7</v>
      </c>
      <c r="M273" s="79">
        <v>7</v>
      </c>
      <c r="N273" s="839"/>
      <c r="O273" s="839"/>
      <c r="P273" s="66"/>
    </row>
    <row r="274" spans="2:16" s="60" customFormat="1" ht="15.75" customHeight="1">
      <c r="B274" s="67"/>
      <c r="C274" s="1104"/>
      <c r="D274" s="863"/>
      <c r="E274" s="74"/>
      <c r="F274" s="1099" t="s">
        <v>78</v>
      </c>
      <c r="G274" s="1099"/>
      <c r="H274" s="1099"/>
      <c r="I274" s="75"/>
      <c r="J274" s="863"/>
      <c r="K274" s="76">
        <v>0</v>
      </c>
      <c r="L274" s="76">
        <v>0</v>
      </c>
      <c r="M274" s="79">
        <v>0</v>
      </c>
      <c r="N274" s="839"/>
      <c r="O274" s="839"/>
      <c r="P274" s="66"/>
    </row>
    <row r="275" spans="2:16" s="60" customFormat="1" ht="15.75" customHeight="1">
      <c r="B275" s="80"/>
      <c r="C275" s="1099" t="s">
        <v>87</v>
      </c>
      <c r="D275" s="1099"/>
      <c r="E275" s="1099"/>
      <c r="F275" s="1099"/>
      <c r="G275" s="1099"/>
      <c r="H275" s="1099"/>
      <c r="I275" s="75" t="s">
        <v>88</v>
      </c>
      <c r="J275" s="863"/>
      <c r="K275" s="76">
        <v>129</v>
      </c>
      <c r="L275" s="76">
        <v>133</v>
      </c>
      <c r="M275" s="79">
        <v>109</v>
      </c>
      <c r="N275" s="839"/>
      <c r="O275" s="839"/>
      <c r="P275" s="66"/>
    </row>
    <row r="276" spans="2:16" s="60" customFormat="1" ht="15.75" customHeight="1">
      <c r="B276" s="80"/>
      <c r="C276" s="1105" t="s">
        <v>913</v>
      </c>
      <c r="D276" s="1099"/>
      <c r="E276" s="1099"/>
      <c r="F276" s="1099"/>
      <c r="G276" s="1099"/>
      <c r="H276" s="1099"/>
      <c r="I276" s="75" t="s">
        <v>89</v>
      </c>
      <c r="J276" s="863"/>
      <c r="K276" s="76">
        <v>6150</v>
      </c>
      <c r="L276" s="76">
        <v>5509</v>
      </c>
      <c r="M276" s="79">
        <v>5076</v>
      </c>
      <c r="N276" s="839"/>
      <c r="O276" s="839"/>
      <c r="P276" s="66"/>
    </row>
    <row r="277" spans="2:16" s="92" customFormat="1" ht="15.75" customHeight="1">
      <c r="B277" s="81"/>
      <c r="C277" s="82" t="s">
        <v>90</v>
      </c>
      <c r="D277" s="83"/>
      <c r="E277" s="84"/>
      <c r="F277" s="1100" t="s">
        <v>91</v>
      </c>
      <c r="G277" s="1100"/>
      <c r="H277" s="1100"/>
      <c r="I277" s="85" t="s">
        <v>92</v>
      </c>
      <c r="J277" s="86"/>
      <c r="K277" s="87">
        <v>22.439024390243901</v>
      </c>
      <c r="L277" s="87">
        <v>25.412960609911053</v>
      </c>
      <c r="M277" s="90">
        <v>22.852639873916466</v>
      </c>
      <c r="N277" s="101"/>
      <c r="O277" s="101"/>
      <c r="P277" s="91"/>
    </row>
    <row r="278" spans="2:16" s="92" customFormat="1" ht="15.75" customHeight="1">
      <c r="B278" s="93"/>
      <c r="C278" s="94" t="s">
        <v>93</v>
      </c>
      <c r="D278" s="95"/>
      <c r="E278" s="96"/>
      <c r="F278" s="1100" t="s">
        <v>94</v>
      </c>
      <c r="G278" s="1100"/>
      <c r="H278" s="1100"/>
      <c r="I278" s="85" t="s">
        <v>95</v>
      </c>
      <c r="J278" s="97"/>
      <c r="K278" s="87">
        <v>20.975609756097562</v>
      </c>
      <c r="L278" s="87">
        <v>24.142312579415499</v>
      </c>
      <c r="M278" s="90">
        <v>21.473601260835302</v>
      </c>
      <c r="N278" s="101"/>
      <c r="O278" s="101"/>
      <c r="P278" s="91"/>
    </row>
    <row r="279" spans="2:16" s="60" customFormat="1" ht="15.75" customHeight="1">
      <c r="B279" s="73"/>
      <c r="C279" s="839"/>
      <c r="D279" s="839"/>
      <c r="E279" s="74"/>
      <c r="F279" s="1099" t="s">
        <v>71</v>
      </c>
      <c r="G279" s="1099"/>
      <c r="H279" s="1099"/>
      <c r="I279" s="75" t="s">
        <v>96</v>
      </c>
      <c r="J279" s="863"/>
      <c r="K279" s="76">
        <v>142</v>
      </c>
      <c r="L279" s="76">
        <v>147</v>
      </c>
      <c r="M279" s="79">
        <v>116</v>
      </c>
      <c r="N279" s="839"/>
      <c r="O279" s="839"/>
      <c r="P279" s="66"/>
    </row>
    <row r="280" spans="2:16" s="60" customFormat="1" ht="15.75" customHeight="1">
      <c r="B280" s="73"/>
      <c r="C280" s="900" t="s">
        <v>912</v>
      </c>
      <c r="D280" s="839"/>
      <c r="E280" s="74"/>
      <c r="F280" s="1099" t="s">
        <v>74</v>
      </c>
      <c r="G280" s="1099"/>
      <c r="H280" s="1099"/>
      <c r="I280" s="75" t="s">
        <v>97</v>
      </c>
      <c r="J280" s="863"/>
      <c r="K280" s="76">
        <v>138</v>
      </c>
      <c r="L280" s="76">
        <v>146</v>
      </c>
      <c r="M280" s="79">
        <v>115</v>
      </c>
      <c r="N280" s="839"/>
      <c r="O280" s="839"/>
      <c r="P280" s="66"/>
    </row>
    <row r="281" spans="2:16" s="60" customFormat="1" ht="15.75" customHeight="1">
      <c r="B281" s="73"/>
      <c r="C281" s="842" t="s">
        <v>73</v>
      </c>
      <c r="D281" s="839"/>
      <c r="E281" s="74"/>
      <c r="F281" s="1099" t="s">
        <v>76</v>
      </c>
      <c r="G281" s="1099"/>
      <c r="H281" s="1099"/>
      <c r="I281" s="75" t="s">
        <v>98</v>
      </c>
      <c r="J281" s="863"/>
      <c r="K281" s="76">
        <v>4</v>
      </c>
      <c r="L281" s="76">
        <v>1</v>
      </c>
      <c r="M281" s="79">
        <v>1</v>
      </c>
      <c r="N281" s="839"/>
      <c r="O281" s="839"/>
      <c r="P281" s="66"/>
    </row>
    <row r="282" spans="2:16" s="60" customFormat="1" ht="15.75" customHeight="1">
      <c r="B282" s="67"/>
      <c r="C282" s="863"/>
      <c r="D282" s="863"/>
      <c r="E282" s="74"/>
      <c r="F282" s="1099" t="s">
        <v>78</v>
      </c>
      <c r="G282" s="1099"/>
      <c r="H282" s="1099"/>
      <c r="I282" s="75" t="s">
        <v>99</v>
      </c>
      <c r="J282" s="863"/>
      <c r="K282" s="76">
        <v>0</v>
      </c>
      <c r="L282" s="76">
        <v>0</v>
      </c>
      <c r="M282" s="79">
        <v>0</v>
      </c>
      <c r="N282" s="839"/>
      <c r="O282" s="839"/>
      <c r="P282" s="66"/>
    </row>
    <row r="283" spans="2:16" s="92" customFormat="1" ht="15.75" customHeight="1">
      <c r="B283" s="100"/>
      <c r="C283" s="101"/>
      <c r="D283" s="101"/>
      <c r="E283" s="84"/>
      <c r="F283" s="1100" t="s">
        <v>71</v>
      </c>
      <c r="G283" s="1100"/>
      <c r="H283" s="838"/>
      <c r="I283" s="102" t="s">
        <v>100</v>
      </c>
      <c r="J283" s="86"/>
      <c r="K283" s="103">
        <v>-2.8169014084507045</v>
      </c>
      <c r="L283" s="103">
        <v>-4.7619047619047619</v>
      </c>
      <c r="M283" s="125">
        <v>0</v>
      </c>
      <c r="N283" s="142"/>
      <c r="O283" s="142"/>
      <c r="P283" s="91"/>
    </row>
    <row r="284" spans="2:16" s="92" customFormat="1" ht="15.75" customHeight="1">
      <c r="B284" s="100"/>
      <c r="C284" s="107" t="s">
        <v>101</v>
      </c>
      <c r="D284" s="101"/>
      <c r="E284" s="84"/>
      <c r="F284" s="1100" t="s">
        <v>102</v>
      </c>
      <c r="G284" s="1100"/>
      <c r="H284" s="838"/>
      <c r="I284" s="102" t="s">
        <v>103</v>
      </c>
      <c r="J284" s="86"/>
      <c r="K284" s="103">
        <v>-2.1739130434782608</v>
      </c>
      <c r="L284" s="103">
        <v>-4.7945205479452051</v>
      </c>
      <c r="M284" s="125">
        <v>0</v>
      </c>
      <c r="N284" s="142"/>
      <c r="O284" s="142"/>
      <c r="P284" s="91"/>
    </row>
    <row r="285" spans="2:16" s="92" customFormat="1" ht="15.75" customHeight="1">
      <c r="B285" s="108"/>
      <c r="C285" s="109" t="s">
        <v>104</v>
      </c>
      <c r="D285" s="109"/>
      <c r="E285" s="84"/>
      <c r="F285" s="1100" t="s">
        <v>105</v>
      </c>
      <c r="G285" s="1100"/>
      <c r="H285" s="838"/>
      <c r="I285" s="102" t="s">
        <v>106</v>
      </c>
      <c r="J285" s="86"/>
      <c r="K285" s="103">
        <v>-25</v>
      </c>
      <c r="L285" s="103">
        <v>0</v>
      </c>
      <c r="M285" s="125">
        <v>0</v>
      </c>
      <c r="N285" s="142"/>
      <c r="O285" s="142"/>
      <c r="P285" s="91"/>
    </row>
    <row r="286" spans="2:16" s="92" customFormat="1" ht="15.75" customHeight="1">
      <c r="B286" s="111"/>
      <c r="C286" s="86"/>
      <c r="D286" s="86"/>
      <c r="E286" s="84"/>
      <c r="F286" s="1100" t="s">
        <v>108</v>
      </c>
      <c r="G286" s="1100"/>
      <c r="H286" s="838"/>
      <c r="I286" s="102" t="s">
        <v>109</v>
      </c>
      <c r="J286" s="86"/>
      <c r="K286" s="88" t="s">
        <v>107</v>
      </c>
      <c r="L286" s="88" t="s">
        <v>107</v>
      </c>
      <c r="M286" s="138" t="s">
        <v>107</v>
      </c>
      <c r="N286" s="143"/>
      <c r="O286" s="143"/>
      <c r="P286" s="91"/>
    </row>
    <row r="287" spans="2:16" s="98" customFormat="1" ht="15.75" customHeight="1" thickBot="1">
      <c r="B287" s="112"/>
      <c r="C287" s="113" t="s">
        <v>110</v>
      </c>
      <c r="D287" s="113"/>
      <c r="E287" s="113"/>
      <c r="F287" s="113"/>
      <c r="G287" s="113"/>
      <c r="H287" s="113"/>
      <c r="I287" s="114" t="s">
        <v>111</v>
      </c>
      <c r="J287" s="115"/>
      <c r="K287" s="116">
        <v>0</v>
      </c>
      <c r="L287" s="116">
        <v>0</v>
      </c>
      <c r="M287" s="119">
        <v>0</v>
      </c>
      <c r="N287" s="126"/>
      <c r="O287" s="126"/>
      <c r="P287" s="120"/>
    </row>
    <row r="288" spans="2:16" s="60" customFormat="1" ht="15.75" customHeight="1" thickBot="1">
      <c r="B288" s="863"/>
      <c r="C288" s="839"/>
      <c r="D288" s="839"/>
      <c r="E288" s="121"/>
      <c r="F288" s="121"/>
      <c r="G288" s="121"/>
      <c r="H288" s="121"/>
      <c r="I288" s="839"/>
      <c r="J288" s="839"/>
      <c r="K288" s="839"/>
      <c r="L288" s="863"/>
      <c r="M288" s="839"/>
      <c r="N288" s="839"/>
      <c r="O288" s="839"/>
      <c r="P288" s="66"/>
    </row>
    <row r="289" spans="2:16" s="60" customFormat="1" ht="15.75" customHeight="1">
      <c r="B289" s="61"/>
      <c r="C289" s="62"/>
      <c r="D289" s="62"/>
      <c r="E289" s="62"/>
      <c r="F289" s="62"/>
      <c r="G289" s="1101" t="s">
        <v>63</v>
      </c>
      <c r="H289" s="1101"/>
      <c r="I289" s="1101"/>
      <c r="J289" s="845"/>
      <c r="K289" s="1106" t="s">
        <v>152</v>
      </c>
      <c r="L289" s="1107"/>
      <c r="M289" s="1108"/>
      <c r="N289" s="144"/>
      <c r="O289" s="144"/>
      <c r="P289" s="66"/>
    </row>
    <row r="290" spans="2:16" s="60" customFormat="1" ht="15.75" customHeight="1">
      <c r="B290" s="67" t="s">
        <v>69</v>
      </c>
      <c r="C290" s="863"/>
      <c r="D290" s="863"/>
      <c r="E290" s="863"/>
      <c r="F290" s="863"/>
      <c r="G290" s="1099" t="s">
        <v>70</v>
      </c>
      <c r="H290" s="1099"/>
      <c r="I290" s="1099"/>
      <c r="J290" s="68"/>
      <c r="K290" s="69" t="s">
        <v>153</v>
      </c>
      <c r="L290" s="69" t="s">
        <v>154</v>
      </c>
      <c r="M290" s="71" t="s">
        <v>155</v>
      </c>
      <c r="N290" s="141"/>
      <c r="O290" s="141"/>
      <c r="P290" s="72"/>
    </row>
    <row r="291" spans="2:16" s="60" customFormat="1" ht="15.75" customHeight="1">
      <c r="B291" s="73"/>
      <c r="C291" s="839"/>
      <c r="D291" s="839"/>
      <c r="E291" s="74"/>
      <c r="F291" s="1099" t="s">
        <v>71</v>
      </c>
      <c r="G291" s="1099"/>
      <c r="H291" s="1099"/>
      <c r="I291" s="75" t="s">
        <v>72</v>
      </c>
      <c r="J291" s="863"/>
      <c r="K291" s="77">
        <v>14877</v>
      </c>
      <c r="L291" s="77">
        <v>3303</v>
      </c>
      <c r="M291" s="99">
        <v>18180</v>
      </c>
      <c r="N291" s="839"/>
      <c r="O291" s="839"/>
      <c r="P291" s="66"/>
    </row>
    <row r="292" spans="2:16" s="60" customFormat="1" ht="15.75" customHeight="1">
      <c r="B292" s="73"/>
      <c r="C292" s="1102" t="s">
        <v>73</v>
      </c>
      <c r="D292" s="839"/>
      <c r="E292" s="74"/>
      <c r="F292" s="1099" t="s">
        <v>74</v>
      </c>
      <c r="G292" s="1099"/>
      <c r="H292" s="1099"/>
      <c r="I292" s="75" t="s">
        <v>75</v>
      </c>
      <c r="J292" s="863"/>
      <c r="K292" s="77">
        <v>14241</v>
      </c>
      <c r="L292" s="77">
        <v>3226</v>
      </c>
      <c r="M292" s="99">
        <v>17467</v>
      </c>
      <c r="N292" s="839"/>
      <c r="O292" s="839"/>
      <c r="P292" s="66"/>
    </row>
    <row r="293" spans="2:16" s="60" customFormat="1" ht="15.75" customHeight="1">
      <c r="B293" s="73"/>
      <c r="C293" s="1102"/>
      <c r="D293" s="839"/>
      <c r="E293" s="74"/>
      <c r="F293" s="1099" t="s">
        <v>76</v>
      </c>
      <c r="G293" s="1099"/>
      <c r="H293" s="1099"/>
      <c r="I293" s="75" t="s">
        <v>77</v>
      </c>
      <c r="J293" s="863"/>
      <c r="K293" s="77">
        <v>626</v>
      </c>
      <c r="L293" s="77">
        <v>77</v>
      </c>
      <c r="M293" s="99">
        <v>703</v>
      </c>
      <c r="N293" s="839"/>
      <c r="O293" s="839"/>
      <c r="P293" s="66"/>
    </row>
    <row r="294" spans="2:16" s="60" customFormat="1" ht="15.75" customHeight="1">
      <c r="B294" s="67"/>
      <c r="C294" s="863"/>
      <c r="D294" s="863"/>
      <c r="E294" s="74"/>
      <c r="F294" s="1099" t="s">
        <v>78</v>
      </c>
      <c r="G294" s="1099"/>
      <c r="H294" s="1099"/>
      <c r="I294" s="75" t="s">
        <v>79</v>
      </c>
      <c r="J294" s="863"/>
      <c r="K294" s="77">
        <v>10</v>
      </c>
      <c r="L294" s="77">
        <v>0</v>
      </c>
      <c r="M294" s="99">
        <v>10</v>
      </c>
      <c r="N294" s="839"/>
      <c r="O294" s="839"/>
      <c r="P294" s="66"/>
    </row>
    <row r="295" spans="2:16" s="60" customFormat="1" ht="15.75" customHeight="1">
      <c r="B295" s="73"/>
      <c r="C295" s="839"/>
      <c r="D295" s="839"/>
      <c r="E295" s="74"/>
      <c r="F295" s="1099" t="s">
        <v>71</v>
      </c>
      <c r="G295" s="1099"/>
      <c r="H295" s="1099"/>
      <c r="I295" s="75" t="s">
        <v>80</v>
      </c>
      <c r="J295" s="863"/>
      <c r="K295" s="77">
        <v>11691</v>
      </c>
      <c r="L295" s="77">
        <v>2883</v>
      </c>
      <c r="M295" s="99">
        <v>14574</v>
      </c>
      <c r="N295" s="839"/>
      <c r="O295" s="839"/>
      <c r="P295" s="66"/>
    </row>
    <row r="296" spans="2:16" s="60" customFormat="1" ht="15.75" customHeight="1">
      <c r="B296" s="73"/>
      <c r="C296" s="842" t="s">
        <v>81</v>
      </c>
      <c r="D296" s="839"/>
      <c r="E296" s="74"/>
      <c r="F296" s="1099" t="s">
        <v>74</v>
      </c>
      <c r="G296" s="1099"/>
      <c r="H296" s="1099"/>
      <c r="I296" s="75"/>
      <c r="J296" s="863"/>
      <c r="K296" s="77">
        <v>11056</v>
      </c>
      <c r="L296" s="77">
        <v>2806</v>
      </c>
      <c r="M296" s="99">
        <v>13862</v>
      </c>
      <c r="N296" s="839"/>
      <c r="O296" s="839"/>
      <c r="P296" s="66"/>
    </row>
    <row r="297" spans="2:16" s="60" customFormat="1" ht="15.75" customHeight="1">
      <c r="B297" s="73"/>
      <c r="C297" s="842" t="s">
        <v>82</v>
      </c>
      <c r="D297" s="839"/>
      <c r="E297" s="74"/>
      <c r="F297" s="1099" t="s">
        <v>76</v>
      </c>
      <c r="G297" s="1099"/>
      <c r="H297" s="1099"/>
      <c r="I297" s="75"/>
      <c r="J297" s="863"/>
      <c r="K297" s="77">
        <v>626</v>
      </c>
      <c r="L297" s="77">
        <v>77</v>
      </c>
      <c r="M297" s="99">
        <v>703</v>
      </c>
      <c r="N297" s="839"/>
      <c r="O297" s="839"/>
      <c r="P297" s="66"/>
    </row>
    <row r="298" spans="2:16" s="60" customFormat="1" ht="15.75" customHeight="1">
      <c r="B298" s="67"/>
      <c r="C298" s="863"/>
      <c r="D298" s="863"/>
      <c r="E298" s="74"/>
      <c r="F298" s="1099" t="s">
        <v>78</v>
      </c>
      <c r="G298" s="1099"/>
      <c r="H298" s="1099"/>
      <c r="I298" s="75"/>
      <c r="J298" s="863"/>
      <c r="K298" s="77">
        <v>9</v>
      </c>
      <c r="L298" s="77">
        <v>0</v>
      </c>
      <c r="M298" s="99">
        <v>9</v>
      </c>
      <c r="N298" s="839"/>
      <c r="O298" s="839"/>
      <c r="P298" s="66"/>
    </row>
    <row r="299" spans="2:16" s="60" customFormat="1" ht="15.75" customHeight="1">
      <c r="B299" s="73"/>
      <c r="C299" s="1103" t="s">
        <v>83</v>
      </c>
      <c r="D299" s="839"/>
      <c r="E299" s="74"/>
      <c r="F299" s="1099" t="s">
        <v>71</v>
      </c>
      <c r="G299" s="1099"/>
      <c r="H299" s="1099"/>
      <c r="I299" s="75" t="s">
        <v>84</v>
      </c>
      <c r="J299" s="863"/>
      <c r="K299" s="77">
        <v>648</v>
      </c>
      <c r="L299" s="77">
        <v>203</v>
      </c>
      <c r="M299" s="99">
        <v>851</v>
      </c>
      <c r="N299" s="839"/>
      <c r="O299" s="839"/>
      <c r="P299" s="66"/>
    </row>
    <row r="300" spans="2:16" s="60" customFormat="1" ht="15.75" customHeight="1">
      <c r="B300" s="73"/>
      <c r="C300" s="1102"/>
      <c r="D300" s="839"/>
      <c r="E300" s="74"/>
      <c r="F300" s="1099" t="s">
        <v>74</v>
      </c>
      <c r="G300" s="1099"/>
      <c r="H300" s="1099"/>
      <c r="I300" s="75"/>
      <c r="J300" s="863"/>
      <c r="K300" s="77">
        <v>647</v>
      </c>
      <c r="L300" s="77">
        <v>203</v>
      </c>
      <c r="M300" s="99">
        <v>850</v>
      </c>
      <c r="N300" s="839"/>
      <c r="O300" s="839"/>
      <c r="P300" s="66"/>
    </row>
    <row r="301" spans="2:16" s="60" customFormat="1" ht="15.75" customHeight="1">
      <c r="B301" s="67"/>
      <c r="C301" s="1104"/>
      <c r="D301" s="863"/>
      <c r="E301" s="74"/>
      <c r="F301" s="1099" t="s">
        <v>78</v>
      </c>
      <c r="G301" s="1099"/>
      <c r="H301" s="1099"/>
      <c r="I301" s="75"/>
      <c r="J301" s="863"/>
      <c r="K301" s="77">
        <v>1</v>
      </c>
      <c r="L301" s="77">
        <v>0</v>
      </c>
      <c r="M301" s="99">
        <v>1</v>
      </c>
      <c r="N301" s="839"/>
      <c r="O301" s="839"/>
      <c r="P301" s="66"/>
    </row>
    <row r="302" spans="2:16" s="60" customFormat="1" ht="15.75" customHeight="1">
      <c r="B302" s="73"/>
      <c r="C302" s="1103" t="s">
        <v>85</v>
      </c>
      <c r="D302" s="839"/>
      <c r="E302" s="74"/>
      <c r="F302" s="1099" t="s">
        <v>71</v>
      </c>
      <c r="G302" s="1099"/>
      <c r="H302" s="1099"/>
      <c r="I302" s="75" t="s">
        <v>86</v>
      </c>
      <c r="J302" s="863"/>
      <c r="K302" s="77">
        <v>2538</v>
      </c>
      <c r="L302" s="77">
        <v>217</v>
      </c>
      <c r="M302" s="99">
        <v>2755</v>
      </c>
      <c r="N302" s="839"/>
      <c r="O302" s="839"/>
      <c r="P302" s="66"/>
    </row>
    <row r="303" spans="2:16" s="60" customFormat="1" ht="15.75" customHeight="1">
      <c r="B303" s="73"/>
      <c r="C303" s="1102"/>
      <c r="D303" s="839"/>
      <c r="E303" s="74"/>
      <c r="F303" s="1099" t="s">
        <v>74</v>
      </c>
      <c r="G303" s="1099"/>
      <c r="H303" s="1099"/>
      <c r="I303" s="75"/>
      <c r="J303" s="863"/>
      <c r="K303" s="77">
        <v>2538</v>
      </c>
      <c r="L303" s="77">
        <v>217</v>
      </c>
      <c r="M303" s="99">
        <v>2755</v>
      </c>
      <c r="N303" s="839"/>
      <c r="O303" s="839"/>
      <c r="P303" s="66"/>
    </row>
    <row r="304" spans="2:16" s="60" customFormat="1" ht="15.75" customHeight="1">
      <c r="B304" s="67"/>
      <c r="C304" s="1104"/>
      <c r="D304" s="863"/>
      <c r="E304" s="74"/>
      <c r="F304" s="1099" t="s">
        <v>78</v>
      </c>
      <c r="G304" s="1099"/>
      <c r="H304" s="1099"/>
      <c r="I304" s="75"/>
      <c r="J304" s="863"/>
      <c r="K304" s="77">
        <v>0</v>
      </c>
      <c r="L304" s="77">
        <v>0</v>
      </c>
      <c r="M304" s="99">
        <v>0</v>
      </c>
      <c r="N304" s="839"/>
      <c r="O304" s="839"/>
      <c r="P304" s="66"/>
    </row>
    <row r="305" spans="1:17" s="60" customFormat="1" ht="15.75" customHeight="1">
      <c r="B305" s="80"/>
      <c r="C305" s="1099" t="s">
        <v>87</v>
      </c>
      <c r="D305" s="1099"/>
      <c r="E305" s="1099"/>
      <c r="F305" s="1099"/>
      <c r="G305" s="1099"/>
      <c r="H305" s="1099"/>
      <c r="I305" s="75" t="s">
        <v>88</v>
      </c>
      <c r="J305" s="863"/>
      <c r="K305" s="77">
        <v>12339</v>
      </c>
      <c r="L305" s="77">
        <v>3086</v>
      </c>
      <c r="M305" s="99">
        <v>15425</v>
      </c>
      <c r="N305" s="839"/>
      <c r="O305" s="839"/>
      <c r="P305" s="66"/>
    </row>
    <row r="306" spans="1:17" s="60" customFormat="1" ht="15.75" customHeight="1">
      <c r="B306" s="80"/>
      <c r="C306" s="1105" t="s">
        <v>913</v>
      </c>
      <c r="D306" s="1099"/>
      <c r="E306" s="1099"/>
      <c r="F306" s="1099"/>
      <c r="G306" s="1099"/>
      <c r="H306" s="1099"/>
      <c r="I306" s="75" t="s">
        <v>89</v>
      </c>
      <c r="J306" s="863"/>
      <c r="K306" s="77">
        <v>1406504</v>
      </c>
      <c r="L306" s="77">
        <v>169857</v>
      </c>
      <c r="M306" s="99">
        <v>1576361</v>
      </c>
      <c r="N306" s="839"/>
      <c r="O306" s="839"/>
      <c r="P306" s="66"/>
    </row>
    <row r="307" spans="1:17" s="92" customFormat="1" ht="15.75" customHeight="1">
      <c r="B307" s="81"/>
      <c r="C307" s="82" t="s">
        <v>90</v>
      </c>
      <c r="D307" s="83"/>
      <c r="E307" s="84"/>
      <c r="F307" s="1100" t="s">
        <v>91</v>
      </c>
      <c r="G307" s="1100"/>
      <c r="H307" s="1100"/>
      <c r="I307" s="85" t="s">
        <v>92</v>
      </c>
      <c r="J307" s="86"/>
      <c r="K307" s="88">
        <v>10.577289506464254</v>
      </c>
      <c r="L307" s="88">
        <v>19.445769088115298</v>
      </c>
      <c r="M307" s="138">
        <v>11.532891260314104</v>
      </c>
      <c r="N307" s="101"/>
      <c r="O307" s="101"/>
      <c r="P307" s="91"/>
    </row>
    <row r="308" spans="1:17" s="92" customFormat="1" ht="15.75" customHeight="1">
      <c r="B308" s="93"/>
      <c r="C308" s="94" t="s">
        <v>93</v>
      </c>
      <c r="D308" s="95"/>
      <c r="E308" s="96"/>
      <c r="F308" s="1100" t="s">
        <v>94</v>
      </c>
      <c r="G308" s="1100"/>
      <c r="H308" s="1100"/>
      <c r="I308" s="85" t="s">
        <v>95</v>
      </c>
      <c r="J308" s="97"/>
      <c r="K308" s="88">
        <v>8.7728154345810605</v>
      </c>
      <c r="L308" s="88">
        <v>18.168223858893068</v>
      </c>
      <c r="M308" s="138">
        <v>9.7851951424832251</v>
      </c>
      <c r="N308" s="101"/>
      <c r="O308" s="101"/>
      <c r="P308" s="91"/>
    </row>
    <row r="309" spans="1:17" s="60" customFormat="1" ht="15.75" customHeight="1">
      <c r="B309" s="73"/>
      <c r="C309" s="839"/>
      <c r="D309" s="839"/>
      <c r="E309" s="74"/>
      <c r="F309" s="1099" t="s">
        <v>71</v>
      </c>
      <c r="G309" s="1099"/>
      <c r="H309" s="1099"/>
      <c r="I309" s="75" t="s">
        <v>96</v>
      </c>
      <c r="J309" s="863"/>
      <c r="K309" s="77">
        <v>14759</v>
      </c>
      <c r="L309" s="77">
        <v>3310</v>
      </c>
      <c r="M309" s="99">
        <v>18069</v>
      </c>
      <c r="N309" s="839"/>
      <c r="O309" s="839"/>
      <c r="P309" s="66"/>
    </row>
    <row r="310" spans="1:17" s="60" customFormat="1" ht="15.75" customHeight="1">
      <c r="B310" s="73"/>
      <c r="C310" s="900" t="s">
        <v>912</v>
      </c>
      <c r="D310" s="839"/>
      <c r="E310" s="74"/>
      <c r="F310" s="1099" t="s">
        <v>74</v>
      </c>
      <c r="G310" s="1099"/>
      <c r="H310" s="1099"/>
      <c r="I310" s="75" t="s">
        <v>97</v>
      </c>
      <c r="J310" s="863"/>
      <c r="K310" s="77">
        <v>14122</v>
      </c>
      <c r="L310" s="77">
        <v>3233</v>
      </c>
      <c r="M310" s="99">
        <v>17355</v>
      </c>
      <c r="N310" s="839"/>
      <c r="O310" s="839"/>
      <c r="P310" s="66"/>
    </row>
    <row r="311" spans="1:17" s="60" customFormat="1" ht="15.75" customHeight="1">
      <c r="B311" s="73"/>
      <c r="C311" s="842" t="s">
        <v>73</v>
      </c>
      <c r="D311" s="839"/>
      <c r="E311" s="74"/>
      <c r="F311" s="1099" t="s">
        <v>76</v>
      </c>
      <c r="G311" s="1099"/>
      <c r="H311" s="1099"/>
      <c r="I311" s="75" t="s">
        <v>98</v>
      </c>
      <c r="J311" s="863"/>
      <c r="K311" s="77">
        <v>621</v>
      </c>
      <c r="L311" s="77">
        <v>77</v>
      </c>
      <c r="M311" s="99">
        <v>698</v>
      </c>
      <c r="N311" s="839"/>
      <c r="O311" s="839"/>
      <c r="P311" s="66"/>
    </row>
    <row r="312" spans="1:17" s="60" customFormat="1" ht="15.75" customHeight="1">
      <c r="B312" s="67"/>
      <c r="C312" s="863"/>
      <c r="D312" s="863"/>
      <c r="E312" s="74"/>
      <c r="F312" s="1099" t="s">
        <v>78</v>
      </c>
      <c r="G312" s="1099"/>
      <c r="H312" s="1099"/>
      <c r="I312" s="75" t="s">
        <v>99</v>
      </c>
      <c r="J312" s="863"/>
      <c r="K312" s="77">
        <v>16</v>
      </c>
      <c r="L312" s="77">
        <v>0</v>
      </c>
      <c r="M312" s="99">
        <v>16</v>
      </c>
      <c r="N312" s="839"/>
      <c r="O312" s="839"/>
      <c r="P312" s="66"/>
    </row>
    <row r="313" spans="1:17" s="92" customFormat="1" ht="15.75" customHeight="1">
      <c r="B313" s="100"/>
      <c r="C313" s="101"/>
      <c r="D313" s="101"/>
      <c r="E313" s="84"/>
      <c r="F313" s="1100" t="s">
        <v>71</v>
      </c>
      <c r="G313" s="1100"/>
      <c r="H313" s="838"/>
      <c r="I313" s="102" t="s">
        <v>100</v>
      </c>
      <c r="J313" s="86"/>
      <c r="K313" s="104">
        <v>0.79951216207060105</v>
      </c>
      <c r="L313" s="104">
        <v>-0.21148036253776434</v>
      </c>
      <c r="M313" s="106">
        <v>0.61431180474846425</v>
      </c>
      <c r="N313" s="142"/>
      <c r="O313" s="142"/>
      <c r="P313" s="91"/>
      <c r="Q313" s="91"/>
    </row>
    <row r="314" spans="1:17" s="92" customFormat="1" ht="15.75" customHeight="1">
      <c r="B314" s="100"/>
      <c r="C314" s="107" t="s">
        <v>101</v>
      </c>
      <c r="D314" s="101"/>
      <c r="E314" s="84"/>
      <c r="F314" s="1100" t="s">
        <v>102</v>
      </c>
      <c r="G314" s="1100"/>
      <c r="H314" s="838"/>
      <c r="I314" s="102" t="s">
        <v>103</v>
      </c>
      <c r="J314" s="86"/>
      <c r="K314" s="104">
        <v>0.84265684747202951</v>
      </c>
      <c r="L314" s="104">
        <v>-0.21651716671821836</v>
      </c>
      <c r="M314" s="106">
        <v>0.64534716220109478</v>
      </c>
      <c r="N314" s="142"/>
      <c r="O314" s="142"/>
      <c r="P314" s="91"/>
      <c r="Q314" s="91"/>
    </row>
    <row r="315" spans="1:17" s="92" customFormat="1" ht="15.75" customHeight="1">
      <c r="B315" s="108"/>
      <c r="C315" s="109" t="s">
        <v>104</v>
      </c>
      <c r="D315" s="109"/>
      <c r="E315" s="84"/>
      <c r="F315" s="1100" t="s">
        <v>105</v>
      </c>
      <c r="G315" s="1100"/>
      <c r="H315" s="838"/>
      <c r="I315" s="102" t="s">
        <v>106</v>
      </c>
      <c r="J315" s="86"/>
      <c r="K315" s="104">
        <v>0.80515297906602246</v>
      </c>
      <c r="L315" s="104">
        <v>0</v>
      </c>
      <c r="M315" s="106">
        <v>0.71633237822349571</v>
      </c>
      <c r="N315" s="142"/>
      <c r="O315" s="142"/>
      <c r="P315" s="91"/>
      <c r="Q315" s="91"/>
    </row>
    <row r="316" spans="1:17" s="92" customFormat="1" ht="15.75" customHeight="1">
      <c r="B316" s="111"/>
      <c r="C316" s="86"/>
      <c r="D316" s="86"/>
      <c r="E316" s="84"/>
      <c r="F316" s="1100" t="s">
        <v>108</v>
      </c>
      <c r="G316" s="1100"/>
      <c r="H316" s="838"/>
      <c r="I316" s="102" t="s">
        <v>109</v>
      </c>
      <c r="J316" s="86"/>
      <c r="K316" s="104">
        <v>-37.5</v>
      </c>
      <c r="L316" s="104" t="s">
        <v>107</v>
      </c>
      <c r="M316" s="106">
        <v>-37.5</v>
      </c>
      <c r="N316" s="143"/>
      <c r="O316" s="145"/>
      <c r="P316" s="91"/>
      <c r="Q316" s="91"/>
    </row>
    <row r="317" spans="1:17" s="98" customFormat="1" ht="15.75" customHeight="1" thickBot="1">
      <c r="B317" s="112"/>
      <c r="C317" s="113" t="s">
        <v>110</v>
      </c>
      <c r="D317" s="113"/>
      <c r="E317" s="113"/>
      <c r="F317" s="113"/>
      <c r="G317" s="113"/>
      <c r="H317" s="113"/>
      <c r="I317" s="882" t="s">
        <v>111</v>
      </c>
      <c r="J317" s="113"/>
      <c r="K317" s="116">
        <v>6.7217853061773206E-2</v>
      </c>
      <c r="L317" s="116">
        <v>0</v>
      </c>
      <c r="M317" s="119">
        <v>5.5005500550055E-2</v>
      </c>
      <c r="N317" s="126"/>
      <c r="O317" s="126"/>
      <c r="P317" s="120"/>
    </row>
    <row r="318" spans="1:17" s="60" customFormat="1" ht="15" customHeight="1">
      <c r="A318" s="66"/>
      <c r="B318" s="839"/>
      <c r="C318" s="839"/>
      <c r="D318" s="839"/>
      <c r="E318" s="839"/>
      <c r="F318" s="839"/>
      <c r="G318" s="839"/>
      <c r="H318" s="839"/>
      <c r="I318" s="839"/>
      <c r="J318" s="839"/>
      <c r="K318" s="839"/>
      <c r="L318" s="839"/>
      <c r="M318" s="839"/>
      <c r="N318" s="839"/>
      <c r="O318" s="839"/>
    </row>
    <row r="319" spans="1:17" s="60" customFormat="1" ht="15" customHeight="1">
      <c r="B319" s="59"/>
      <c r="C319" s="59"/>
      <c r="D319" s="59"/>
      <c r="E319" s="59"/>
      <c r="F319" s="59"/>
      <c r="G319" s="59"/>
      <c r="H319" s="59"/>
      <c r="I319" s="59"/>
      <c r="J319" s="59"/>
      <c r="K319" s="59"/>
      <c r="L319" s="59"/>
      <c r="M319" s="59"/>
      <c r="N319" s="59"/>
      <c r="O319" s="59"/>
    </row>
    <row r="320" spans="1:17" s="60" customFormat="1" ht="24" customHeight="1">
      <c r="B320" s="59"/>
      <c r="C320" s="59"/>
      <c r="D320" s="59"/>
      <c r="E320" s="59"/>
      <c r="F320" s="59"/>
      <c r="G320" s="59"/>
      <c r="H320" s="59"/>
      <c r="I320" s="59"/>
      <c r="J320" s="59"/>
      <c r="K320" s="59"/>
      <c r="L320" s="59"/>
      <c r="M320" s="59"/>
      <c r="N320" s="59"/>
      <c r="O320" s="59"/>
    </row>
    <row r="321" spans="1:16" s="60" customFormat="1" ht="15.75" customHeight="1">
      <c r="A321" s="66"/>
      <c r="P321" s="66"/>
    </row>
    <row r="322" spans="1:16" s="60" customFormat="1" ht="15.75" customHeight="1">
      <c r="A322" s="66"/>
      <c r="B322" s="1109"/>
      <c r="C322" s="1109"/>
      <c r="D322" s="1109"/>
      <c r="E322" s="1109"/>
      <c r="F322" s="1109"/>
      <c r="G322" s="1109"/>
      <c r="H322" s="1109"/>
      <c r="I322" s="1109"/>
      <c r="J322" s="1109"/>
      <c r="K322" s="1109"/>
      <c r="L322" s="1109"/>
      <c r="M322" s="1109"/>
      <c r="N322" s="1109"/>
      <c r="O322" s="1109"/>
      <c r="P322" s="66"/>
    </row>
    <row r="323" spans="1:16" s="60" customFormat="1" ht="15.75" customHeight="1">
      <c r="A323" s="66"/>
      <c r="B323" s="839"/>
      <c r="C323" s="839"/>
      <c r="D323" s="839"/>
      <c r="E323" s="839"/>
      <c r="F323" s="839"/>
      <c r="G323" s="839"/>
      <c r="H323" s="839"/>
      <c r="I323" s="839"/>
      <c r="J323" s="839"/>
      <c r="K323" s="839"/>
      <c r="L323" s="839"/>
      <c r="M323" s="839"/>
      <c r="N323" s="839"/>
      <c r="O323" s="839"/>
      <c r="P323" s="66"/>
    </row>
    <row r="324" spans="1:16" s="60" customFormat="1" ht="15.75" customHeight="1">
      <c r="A324" s="66"/>
      <c r="B324" s="839"/>
      <c r="C324" s="839"/>
      <c r="D324" s="839"/>
      <c r="E324" s="839"/>
      <c r="F324" s="839"/>
      <c r="G324" s="839"/>
      <c r="H324" s="839"/>
      <c r="I324" s="839"/>
      <c r="J324" s="839"/>
      <c r="K324" s="839"/>
      <c r="L324" s="839"/>
      <c r="M324" s="839"/>
      <c r="N324" s="839"/>
      <c r="O324" s="839"/>
      <c r="P324" s="66"/>
    </row>
    <row r="325" spans="1:16" s="60" customFormat="1" ht="15.75" customHeight="1">
      <c r="A325" s="66"/>
      <c r="B325" s="839"/>
      <c r="C325" s="839"/>
      <c r="D325" s="839"/>
      <c r="E325" s="839"/>
      <c r="F325" s="839"/>
      <c r="G325" s="839"/>
      <c r="H325" s="839"/>
      <c r="I325" s="839"/>
      <c r="J325" s="839"/>
      <c r="K325" s="839"/>
      <c r="L325" s="839"/>
      <c r="M325" s="839"/>
      <c r="N325" s="839"/>
      <c r="O325" s="839"/>
      <c r="P325" s="66"/>
    </row>
    <row r="326" spans="1:16" s="60" customFormat="1" ht="15.75" customHeight="1">
      <c r="A326" s="66"/>
      <c r="B326" s="839"/>
      <c r="C326" s="839"/>
      <c r="D326" s="839"/>
      <c r="E326" s="839"/>
      <c r="F326" s="839"/>
      <c r="G326" s="839"/>
      <c r="H326" s="839"/>
      <c r="I326" s="839"/>
      <c r="J326" s="839"/>
      <c r="K326" s="839"/>
      <c r="L326" s="839"/>
      <c r="M326" s="839"/>
      <c r="N326" s="839"/>
      <c r="O326" s="839"/>
      <c r="P326" s="66"/>
    </row>
    <row r="327" spans="1:16" s="60" customFormat="1" ht="15.75" customHeight="1">
      <c r="A327" s="66"/>
      <c r="B327" s="839"/>
      <c r="C327" s="839"/>
      <c r="D327" s="839"/>
      <c r="E327" s="839"/>
      <c r="F327" s="839"/>
      <c r="G327" s="839"/>
      <c r="H327" s="839"/>
      <c r="I327" s="839"/>
      <c r="J327" s="839"/>
      <c r="K327" s="839"/>
      <c r="L327" s="839"/>
      <c r="M327" s="839"/>
      <c r="N327" s="839"/>
      <c r="O327" s="839"/>
      <c r="P327" s="66"/>
    </row>
    <row r="328" spans="1:16" s="60" customFormat="1" ht="15.75" customHeight="1">
      <c r="A328" s="66"/>
      <c r="B328" s="839"/>
      <c r="C328" s="839"/>
      <c r="D328" s="839"/>
      <c r="E328" s="839"/>
      <c r="F328" s="839"/>
      <c r="G328" s="839"/>
      <c r="H328" s="839"/>
      <c r="I328" s="839"/>
      <c r="J328" s="839"/>
      <c r="K328" s="839"/>
      <c r="L328" s="839"/>
      <c r="M328" s="839"/>
      <c r="N328" s="839"/>
      <c r="O328" s="839"/>
      <c r="P328" s="66"/>
    </row>
    <row r="329" spans="1:16" s="60" customFormat="1" ht="15.75" customHeight="1">
      <c r="A329" s="66"/>
      <c r="B329" s="839"/>
      <c r="C329" s="839"/>
      <c r="D329" s="839"/>
      <c r="E329" s="839"/>
      <c r="F329" s="839"/>
      <c r="G329" s="839"/>
      <c r="H329" s="839"/>
      <c r="I329" s="839"/>
      <c r="J329" s="839"/>
      <c r="K329" s="839"/>
      <c r="L329" s="839"/>
      <c r="M329" s="839"/>
      <c r="N329" s="839"/>
      <c r="O329" s="839"/>
      <c r="P329" s="66"/>
    </row>
    <row r="330" spans="1:16" s="60" customFormat="1" ht="15.75" customHeight="1">
      <c r="A330" s="66"/>
      <c r="B330" s="839"/>
      <c r="C330" s="839"/>
      <c r="D330" s="839"/>
      <c r="E330" s="839"/>
      <c r="F330" s="839"/>
      <c r="G330" s="839"/>
      <c r="H330" s="839"/>
      <c r="I330" s="839"/>
      <c r="J330" s="839"/>
      <c r="K330" s="839"/>
      <c r="L330" s="839"/>
      <c r="M330" s="839"/>
      <c r="N330" s="839"/>
      <c r="O330" s="839"/>
      <c r="P330" s="66"/>
    </row>
    <row r="331" spans="1:16" s="60" customFormat="1" ht="15.75" customHeight="1">
      <c r="A331" s="66"/>
      <c r="B331" s="839"/>
      <c r="C331" s="839"/>
      <c r="D331" s="839"/>
      <c r="E331" s="839"/>
      <c r="F331" s="839"/>
      <c r="G331" s="839"/>
      <c r="H331" s="839"/>
      <c r="I331" s="839"/>
      <c r="J331" s="839"/>
      <c r="K331" s="839"/>
      <c r="L331" s="839"/>
      <c r="M331" s="839"/>
      <c r="N331" s="839"/>
      <c r="O331" s="839"/>
      <c r="P331" s="66"/>
    </row>
    <row r="332" spans="1:16" s="60" customFormat="1" ht="15.75" customHeight="1">
      <c r="A332" s="66"/>
      <c r="B332" s="839"/>
      <c r="C332" s="839"/>
      <c r="D332" s="839"/>
      <c r="E332" s="839"/>
      <c r="F332" s="839"/>
      <c r="G332" s="839"/>
      <c r="H332" s="839"/>
      <c r="I332" s="839"/>
      <c r="J332" s="839"/>
      <c r="K332" s="839"/>
      <c r="L332" s="839"/>
      <c r="M332" s="839"/>
      <c r="N332" s="839"/>
      <c r="O332" s="839"/>
      <c r="P332" s="66"/>
    </row>
    <row r="333" spans="1:16" s="60" customFormat="1" ht="15.75" customHeight="1">
      <c r="A333" s="66"/>
      <c r="B333" s="839"/>
      <c r="C333" s="839"/>
      <c r="D333" s="839"/>
      <c r="E333" s="839"/>
      <c r="F333" s="839"/>
      <c r="G333" s="839"/>
      <c r="H333" s="839"/>
      <c r="I333" s="839"/>
      <c r="J333" s="839"/>
      <c r="K333" s="839"/>
      <c r="L333" s="839"/>
      <c r="M333" s="839"/>
      <c r="N333" s="839"/>
      <c r="O333" s="839"/>
      <c r="P333" s="66"/>
    </row>
    <row r="334" spans="1:16" s="60" customFormat="1" ht="15.75" customHeight="1">
      <c r="A334" s="66"/>
      <c r="B334" s="839"/>
      <c r="C334" s="839"/>
      <c r="D334" s="839"/>
      <c r="E334" s="839"/>
      <c r="F334" s="839"/>
      <c r="G334" s="839"/>
      <c r="H334" s="839"/>
      <c r="I334" s="839"/>
      <c r="J334" s="839"/>
      <c r="K334" s="839"/>
      <c r="L334" s="839"/>
      <c r="M334" s="839"/>
      <c r="N334" s="839"/>
      <c r="O334" s="839"/>
      <c r="P334" s="66"/>
    </row>
    <row r="335" spans="1:16" s="60" customFormat="1" ht="15.75" customHeight="1">
      <c r="A335" s="66"/>
      <c r="B335" s="839"/>
      <c r="C335" s="839"/>
      <c r="D335" s="839"/>
      <c r="E335" s="839"/>
      <c r="F335" s="839"/>
      <c r="G335" s="839"/>
      <c r="H335" s="839"/>
      <c r="I335" s="839"/>
      <c r="J335" s="839"/>
      <c r="K335" s="839"/>
      <c r="L335" s="839"/>
      <c r="M335" s="839"/>
      <c r="N335" s="839"/>
      <c r="O335" s="839"/>
      <c r="P335" s="66"/>
    </row>
    <row r="336" spans="1:16" s="60" customFormat="1" ht="15.75" customHeight="1">
      <c r="A336" s="66"/>
      <c r="B336" s="839"/>
      <c r="C336" s="839"/>
      <c r="D336" s="839"/>
      <c r="E336" s="839"/>
      <c r="F336" s="839"/>
      <c r="G336" s="839"/>
      <c r="H336" s="839"/>
      <c r="I336" s="839"/>
      <c r="J336" s="839"/>
      <c r="K336" s="839"/>
      <c r="L336" s="839"/>
      <c r="M336" s="839"/>
      <c r="N336" s="839"/>
      <c r="O336" s="839"/>
      <c r="P336" s="66"/>
    </row>
    <row r="337" spans="1:16" s="60" customFormat="1" ht="15.75" customHeight="1">
      <c r="A337" s="66"/>
      <c r="B337" s="839"/>
      <c r="C337" s="839"/>
      <c r="D337" s="839"/>
      <c r="E337" s="839"/>
      <c r="F337" s="839"/>
      <c r="G337" s="839"/>
      <c r="H337" s="839"/>
      <c r="I337" s="839"/>
      <c r="J337" s="839"/>
      <c r="K337" s="839"/>
      <c r="L337" s="839"/>
      <c r="M337" s="839"/>
      <c r="N337" s="839"/>
      <c r="O337" s="839"/>
      <c r="P337" s="66"/>
    </row>
    <row r="338" spans="1:16" s="60" customFormat="1" ht="15.75" customHeight="1">
      <c r="A338" s="66"/>
      <c r="B338" s="839"/>
      <c r="C338" s="839"/>
      <c r="D338" s="839"/>
      <c r="E338" s="839"/>
      <c r="F338" s="839"/>
      <c r="G338" s="839"/>
      <c r="H338" s="839"/>
      <c r="I338" s="839"/>
      <c r="J338" s="839"/>
      <c r="K338" s="839"/>
      <c r="L338" s="839"/>
      <c r="M338" s="839"/>
      <c r="N338" s="839"/>
      <c r="O338" s="839"/>
      <c r="P338" s="66"/>
    </row>
    <row r="339" spans="1:16" s="60" customFormat="1" ht="15.75" customHeight="1">
      <c r="A339" s="66"/>
      <c r="B339" s="839"/>
      <c r="C339" s="839"/>
      <c r="D339" s="839"/>
      <c r="E339" s="839"/>
      <c r="F339" s="839"/>
      <c r="G339" s="839"/>
      <c r="H339" s="839"/>
      <c r="I339" s="839"/>
      <c r="J339" s="839"/>
      <c r="K339" s="839"/>
      <c r="L339" s="839"/>
      <c r="M339" s="839"/>
      <c r="N339" s="839"/>
      <c r="O339" s="839"/>
      <c r="P339" s="66"/>
    </row>
    <row r="340" spans="1:16" s="60" customFormat="1" ht="15.75" customHeight="1">
      <c r="A340" s="66"/>
      <c r="B340" s="839"/>
      <c r="C340" s="839"/>
      <c r="D340" s="839"/>
      <c r="E340" s="839"/>
      <c r="F340" s="839"/>
      <c r="G340" s="839"/>
      <c r="H340" s="839"/>
      <c r="I340" s="839"/>
      <c r="J340" s="839"/>
      <c r="K340" s="839"/>
      <c r="L340" s="839"/>
      <c r="M340" s="839"/>
      <c r="N340" s="839"/>
      <c r="O340" s="839"/>
      <c r="P340" s="66"/>
    </row>
    <row r="341" spans="1:16" s="60" customFormat="1" ht="15.75" customHeight="1">
      <c r="A341" s="66"/>
      <c r="B341" s="839"/>
      <c r="C341" s="839"/>
      <c r="D341" s="839"/>
      <c r="E341" s="839"/>
      <c r="F341" s="839"/>
      <c r="G341" s="839"/>
      <c r="H341" s="839"/>
      <c r="I341" s="839"/>
      <c r="J341" s="839"/>
      <c r="K341" s="839"/>
      <c r="L341" s="839"/>
      <c r="M341" s="839"/>
      <c r="N341" s="839"/>
      <c r="O341" s="839"/>
      <c r="P341" s="66"/>
    </row>
    <row r="342" spans="1:16" s="60" customFormat="1" ht="15.75" customHeight="1">
      <c r="A342" s="66"/>
      <c r="B342" s="839"/>
      <c r="C342" s="839"/>
      <c r="D342" s="839"/>
      <c r="E342" s="839"/>
      <c r="F342" s="839"/>
      <c r="G342" s="839"/>
      <c r="H342" s="839"/>
      <c r="I342" s="839"/>
      <c r="J342" s="839"/>
      <c r="K342" s="839"/>
      <c r="L342" s="839"/>
      <c r="M342" s="839"/>
      <c r="N342" s="839"/>
      <c r="O342" s="839"/>
      <c r="P342" s="66"/>
    </row>
    <row r="343" spans="1:16" s="60" customFormat="1" ht="15.75" customHeight="1">
      <c r="A343" s="66"/>
      <c r="B343" s="839"/>
      <c r="C343" s="839"/>
      <c r="D343" s="839"/>
      <c r="E343" s="839"/>
      <c r="F343" s="839"/>
      <c r="G343" s="839"/>
      <c r="H343" s="839"/>
      <c r="I343" s="839"/>
      <c r="J343" s="839"/>
      <c r="K343" s="839"/>
      <c r="L343" s="839"/>
      <c r="M343" s="839"/>
      <c r="N343" s="839"/>
      <c r="O343" s="839"/>
      <c r="P343" s="66"/>
    </row>
    <row r="344" spans="1:16" s="60" customFormat="1" ht="15.75" customHeight="1">
      <c r="A344" s="66"/>
      <c r="B344" s="839"/>
      <c r="C344" s="839"/>
      <c r="D344" s="839"/>
      <c r="E344" s="839"/>
      <c r="F344" s="839"/>
      <c r="G344" s="839"/>
      <c r="H344" s="839"/>
      <c r="I344" s="839"/>
      <c r="J344" s="839"/>
      <c r="K344" s="839"/>
      <c r="L344" s="839"/>
      <c r="M344" s="839"/>
      <c r="N344" s="839"/>
      <c r="O344" s="839"/>
      <c r="P344" s="66"/>
    </row>
    <row r="345" spans="1:16" s="60" customFormat="1" ht="15.75" customHeight="1">
      <c r="A345" s="66"/>
      <c r="B345" s="839"/>
      <c r="C345" s="839"/>
      <c r="D345" s="839"/>
      <c r="E345" s="839"/>
      <c r="F345" s="839"/>
      <c r="G345" s="839"/>
      <c r="H345" s="839"/>
      <c r="I345" s="839"/>
      <c r="J345" s="839"/>
      <c r="K345" s="839"/>
      <c r="L345" s="839"/>
      <c r="M345" s="839"/>
      <c r="N345" s="839"/>
      <c r="O345" s="839"/>
      <c r="P345" s="66"/>
    </row>
    <row r="346" spans="1:16" s="60" customFormat="1" ht="15.75" customHeight="1">
      <c r="A346" s="66"/>
      <c r="B346" s="839"/>
      <c r="C346" s="839"/>
      <c r="D346" s="839"/>
      <c r="E346" s="839"/>
      <c r="F346" s="839"/>
      <c r="G346" s="839"/>
      <c r="H346" s="839"/>
      <c r="I346" s="839"/>
      <c r="J346" s="839"/>
      <c r="K346" s="839"/>
      <c r="L346" s="839"/>
      <c r="M346" s="839"/>
      <c r="N346" s="839"/>
      <c r="O346" s="839"/>
      <c r="P346" s="66"/>
    </row>
    <row r="347" spans="1:16" s="60" customFormat="1" ht="15.75" customHeight="1">
      <c r="A347" s="66"/>
      <c r="B347" s="839"/>
      <c r="C347" s="839"/>
      <c r="D347" s="839"/>
      <c r="E347" s="839"/>
      <c r="F347" s="839"/>
      <c r="G347" s="839"/>
      <c r="H347" s="839"/>
      <c r="I347" s="839"/>
      <c r="J347" s="839"/>
      <c r="K347" s="839"/>
      <c r="L347" s="839"/>
      <c r="M347" s="839"/>
      <c r="N347" s="839"/>
      <c r="O347" s="839"/>
      <c r="P347" s="66"/>
    </row>
    <row r="348" spans="1:16" s="60" customFormat="1" ht="15.75" customHeight="1">
      <c r="A348" s="66"/>
      <c r="B348" s="839"/>
      <c r="C348" s="839"/>
      <c r="D348" s="839"/>
      <c r="E348" s="839"/>
      <c r="F348" s="839"/>
      <c r="G348" s="839"/>
      <c r="H348" s="839"/>
      <c r="I348" s="839"/>
      <c r="J348" s="839"/>
      <c r="K348" s="839"/>
      <c r="L348" s="839"/>
      <c r="M348" s="839"/>
      <c r="N348" s="839"/>
      <c r="O348" s="839"/>
      <c r="P348" s="66"/>
    </row>
    <row r="349" spans="1:16" s="60" customFormat="1" ht="15.75" customHeight="1">
      <c r="A349" s="66"/>
      <c r="B349" s="839"/>
      <c r="C349" s="839"/>
      <c r="D349" s="839"/>
      <c r="E349" s="839"/>
      <c r="F349" s="839"/>
      <c r="G349" s="839"/>
      <c r="H349" s="839"/>
      <c r="I349" s="839"/>
      <c r="J349" s="839"/>
      <c r="K349" s="839"/>
      <c r="L349" s="839"/>
      <c r="M349" s="839"/>
      <c r="N349" s="839"/>
      <c r="O349" s="839"/>
      <c r="P349" s="66"/>
    </row>
    <row r="350" spans="1:16" s="60" customFormat="1">
      <c r="O350" s="66"/>
      <c r="P350" s="66"/>
    </row>
    <row r="351" spans="1:16" s="60" customFormat="1">
      <c r="O351" s="66"/>
      <c r="P351" s="66"/>
    </row>
    <row r="352" spans="1:16" s="60" customFormat="1">
      <c r="O352" s="66"/>
      <c r="P352" s="66"/>
    </row>
    <row r="353" spans="15:16" s="60" customFormat="1">
      <c r="O353" s="66"/>
      <c r="P353" s="66"/>
    </row>
    <row r="354" spans="15:16" s="60" customFormat="1">
      <c r="O354" s="66"/>
      <c r="P354" s="66"/>
    </row>
    <row r="355" spans="15:16" s="60" customFormat="1">
      <c r="O355" s="66"/>
      <c r="P355" s="66"/>
    </row>
    <row r="356" spans="15:16" s="60" customFormat="1">
      <c r="O356" s="66"/>
      <c r="P356" s="66"/>
    </row>
    <row r="357" spans="15:16" s="60" customFormat="1">
      <c r="O357" s="66"/>
      <c r="P357" s="66"/>
    </row>
    <row r="358" spans="15:16" s="60" customFormat="1">
      <c r="O358" s="66"/>
      <c r="P358" s="66"/>
    </row>
    <row r="359" spans="15:16" s="60" customFormat="1">
      <c r="O359" s="66"/>
      <c r="P359" s="66"/>
    </row>
    <row r="360" spans="15:16" s="60" customFormat="1">
      <c r="O360" s="66"/>
      <c r="P360" s="66"/>
    </row>
    <row r="361" spans="15:16" s="60" customFormat="1">
      <c r="O361" s="66"/>
      <c r="P361" s="66"/>
    </row>
    <row r="362" spans="15:16" s="60" customFormat="1">
      <c r="O362" s="66"/>
      <c r="P362" s="66"/>
    </row>
    <row r="363" spans="15:16" s="60" customFormat="1">
      <c r="O363" s="66"/>
      <c r="P363" s="66"/>
    </row>
    <row r="364" spans="15:16" s="60" customFormat="1">
      <c r="O364" s="66"/>
      <c r="P364" s="66"/>
    </row>
    <row r="365" spans="15:16" s="60" customFormat="1">
      <c r="O365" s="66"/>
      <c r="P365" s="66"/>
    </row>
    <row r="366" spans="15:16" s="60" customFormat="1">
      <c r="O366" s="66"/>
      <c r="P366" s="66"/>
    </row>
    <row r="367" spans="15:16" s="60" customFormat="1">
      <c r="O367" s="66"/>
      <c r="P367" s="66"/>
    </row>
    <row r="368" spans="15:16" s="60" customFormat="1">
      <c r="O368" s="66"/>
      <c r="P368" s="66"/>
    </row>
    <row r="369" spans="15:16" s="60" customFormat="1">
      <c r="O369" s="66"/>
      <c r="P369" s="66"/>
    </row>
    <row r="370" spans="15:16" s="60" customFormat="1">
      <c r="O370" s="66"/>
      <c r="P370" s="66"/>
    </row>
    <row r="371" spans="15:16" s="60" customFormat="1">
      <c r="O371" s="66"/>
      <c r="P371" s="66"/>
    </row>
    <row r="372" spans="15:16" s="60" customFormat="1">
      <c r="O372" s="66"/>
      <c r="P372" s="66"/>
    </row>
    <row r="373" spans="15:16" s="60" customFormat="1">
      <c r="O373" s="66"/>
      <c r="P373" s="66"/>
    </row>
    <row r="374" spans="15:16" s="60" customFormat="1">
      <c r="O374" s="66"/>
      <c r="P374" s="66"/>
    </row>
    <row r="375" spans="15:16" s="60" customFormat="1">
      <c r="O375" s="66"/>
      <c r="P375" s="66"/>
    </row>
    <row r="376" spans="15:16" s="60" customFormat="1">
      <c r="O376" s="66"/>
      <c r="P376" s="66"/>
    </row>
    <row r="377" spans="15:16" s="60" customFormat="1">
      <c r="O377" s="66"/>
      <c r="P377" s="66"/>
    </row>
    <row r="378" spans="15:16" s="60" customFormat="1">
      <c r="O378" s="66"/>
      <c r="P378" s="66"/>
    </row>
    <row r="379" spans="15:16" s="60" customFormat="1">
      <c r="O379" s="66"/>
      <c r="P379" s="66"/>
    </row>
    <row r="380" spans="15:16" s="60" customFormat="1">
      <c r="O380" s="66"/>
      <c r="P380" s="66"/>
    </row>
    <row r="381" spans="15:16" s="60" customFormat="1">
      <c r="O381" s="66"/>
      <c r="P381" s="66"/>
    </row>
    <row r="382" spans="15:16" s="60" customFormat="1">
      <c r="O382" s="66"/>
      <c r="P382" s="66"/>
    </row>
    <row r="383" spans="15:16" s="60" customFormat="1">
      <c r="O383" s="66"/>
      <c r="P383" s="66"/>
    </row>
    <row r="384" spans="15:16" s="60" customFormat="1">
      <c r="O384" s="66"/>
      <c r="P384" s="66"/>
    </row>
    <row r="385" spans="15:16" s="60" customFormat="1">
      <c r="O385" s="66"/>
      <c r="P385" s="66"/>
    </row>
    <row r="386" spans="15:16" s="60" customFormat="1">
      <c r="O386" s="66"/>
      <c r="P386" s="66"/>
    </row>
    <row r="387" spans="15:16" s="60" customFormat="1">
      <c r="O387" s="66"/>
      <c r="P387" s="66"/>
    </row>
    <row r="388" spans="15:16" s="60" customFormat="1">
      <c r="O388" s="66"/>
      <c r="P388" s="66"/>
    </row>
    <row r="389" spans="15:16" s="60" customFormat="1">
      <c r="O389" s="66"/>
      <c r="P389" s="66"/>
    </row>
    <row r="390" spans="15:16" s="60" customFormat="1">
      <c r="O390" s="66"/>
      <c r="P390" s="66"/>
    </row>
    <row r="391" spans="15:16" s="60" customFormat="1">
      <c r="O391" s="66"/>
      <c r="P391" s="66"/>
    </row>
    <row r="392" spans="15:16" s="60" customFormat="1">
      <c r="O392" s="66"/>
      <c r="P392" s="66"/>
    </row>
    <row r="393" spans="15:16" s="60" customFormat="1">
      <c r="O393" s="66"/>
      <c r="P393" s="66"/>
    </row>
    <row r="394" spans="15:16" s="60" customFormat="1">
      <c r="O394" s="66"/>
      <c r="P394" s="66"/>
    </row>
    <row r="395" spans="15:16" s="60" customFormat="1">
      <c r="O395" s="66"/>
      <c r="P395" s="66"/>
    </row>
    <row r="396" spans="15:16" s="60" customFormat="1">
      <c r="O396" s="66"/>
      <c r="P396" s="66"/>
    </row>
    <row r="397" spans="15:16" s="60" customFormat="1">
      <c r="O397" s="66"/>
      <c r="P397" s="66"/>
    </row>
    <row r="398" spans="15:16" s="60" customFormat="1">
      <c r="O398" s="66"/>
      <c r="P398" s="66"/>
    </row>
    <row r="399" spans="15:16" s="60" customFormat="1">
      <c r="O399" s="66"/>
      <c r="P399" s="66"/>
    </row>
    <row r="400" spans="15:16" s="60" customFormat="1">
      <c r="O400" s="66"/>
      <c r="P400" s="66"/>
    </row>
    <row r="401" spans="15:16" s="60" customFormat="1">
      <c r="O401" s="66"/>
      <c r="P401" s="66"/>
    </row>
    <row r="402" spans="15:16" s="60" customFormat="1">
      <c r="O402" s="66"/>
      <c r="P402" s="66"/>
    </row>
    <row r="403" spans="15:16" s="60" customFormat="1">
      <c r="O403" s="66"/>
      <c r="P403" s="66"/>
    </row>
    <row r="404" spans="15:16" s="60" customFormat="1">
      <c r="O404" s="66"/>
      <c r="P404" s="66"/>
    </row>
    <row r="405" spans="15:16" s="60" customFormat="1">
      <c r="O405" s="66"/>
      <c r="P405" s="66"/>
    </row>
    <row r="406" spans="15:16" s="60" customFormat="1">
      <c r="O406" s="66"/>
      <c r="P406" s="66"/>
    </row>
    <row r="407" spans="15:16" s="60" customFormat="1">
      <c r="O407" s="66"/>
      <c r="P407" s="66"/>
    </row>
    <row r="408" spans="15:16" s="60" customFormat="1">
      <c r="O408" s="66"/>
      <c r="P408" s="66"/>
    </row>
    <row r="409" spans="15:16" s="60" customFormat="1">
      <c r="O409" s="66"/>
      <c r="P409" s="66"/>
    </row>
    <row r="410" spans="15:16" s="60" customFormat="1">
      <c r="O410" s="66"/>
      <c r="P410" s="66"/>
    </row>
    <row r="411" spans="15:16" s="60" customFormat="1">
      <c r="O411" s="66"/>
      <c r="P411" s="66"/>
    </row>
    <row r="412" spans="15:16" s="60" customFormat="1">
      <c r="O412" s="66"/>
      <c r="P412" s="66"/>
    </row>
    <row r="413" spans="15:16" s="60" customFormat="1">
      <c r="O413" s="66"/>
      <c r="P413" s="66"/>
    </row>
    <row r="414" spans="15:16" s="60" customFormat="1">
      <c r="O414" s="66"/>
      <c r="P414" s="66"/>
    </row>
    <row r="415" spans="15:16" s="60" customFormat="1">
      <c r="O415" s="66"/>
      <c r="P415" s="66"/>
    </row>
    <row r="416" spans="15:16" s="60" customFormat="1">
      <c r="O416" s="66"/>
      <c r="P416" s="66"/>
    </row>
    <row r="417" spans="15:16" s="60" customFormat="1">
      <c r="O417" s="66"/>
      <c r="P417" s="66"/>
    </row>
    <row r="418" spans="15:16" s="60" customFormat="1">
      <c r="O418" s="66"/>
      <c r="P418" s="66"/>
    </row>
    <row r="419" spans="15:16" s="60" customFormat="1">
      <c r="O419" s="66"/>
      <c r="P419" s="66"/>
    </row>
    <row r="420" spans="15:16" s="60" customFormat="1">
      <c r="O420" s="66"/>
      <c r="P420" s="66"/>
    </row>
    <row r="421" spans="15:16" s="60" customFormat="1">
      <c r="O421" s="66"/>
      <c r="P421" s="66"/>
    </row>
    <row r="422" spans="15:16" s="60" customFormat="1">
      <c r="O422" s="66"/>
      <c r="P422" s="66"/>
    </row>
    <row r="423" spans="15:16" s="60" customFormat="1">
      <c r="O423" s="66"/>
      <c r="P423" s="66"/>
    </row>
    <row r="424" spans="15:16" s="60" customFormat="1">
      <c r="O424" s="66"/>
      <c r="P424" s="66"/>
    </row>
    <row r="425" spans="15:16" s="60" customFormat="1">
      <c r="O425" s="66"/>
      <c r="P425" s="66"/>
    </row>
    <row r="426" spans="15:16" s="60" customFormat="1">
      <c r="O426" s="66"/>
      <c r="P426" s="66"/>
    </row>
    <row r="427" spans="15:16" s="60" customFormat="1">
      <c r="O427" s="66"/>
      <c r="P427" s="66"/>
    </row>
    <row r="428" spans="15:16" s="60" customFormat="1">
      <c r="O428" s="66"/>
      <c r="P428" s="66"/>
    </row>
    <row r="429" spans="15:16" s="60" customFormat="1">
      <c r="O429" s="66"/>
      <c r="P429" s="66"/>
    </row>
    <row r="430" spans="15:16" s="60" customFormat="1">
      <c r="O430" s="66"/>
      <c r="P430" s="66"/>
    </row>
    <row r="431" spans="15:16" s="60" customFormat="1">
      <c r="O431" s="66"/>
      <c r="P431" s="66"/>
    </row>
    <row r="432" spans="15:16" s="60" customFormat="1">
      <c r="O432" s="66"/>
      <c r="P432" s="66"/>
    </row>
    <row r="433" spans="15:16" s="60" customFormat="1">
      <c r="O433" s="66"/>
      <c r="P433" s="66"/>
    </row>
    <row r="434" spans="15:16" s="60" customFormat="1">
      <c r="O434" s="66"/>
      <c r="P434" s="66"/>
    </row>
    <row r="435" spans="15:16" s="60" customFormat="1">
      <c r="O435" s="66"/>
      <c r="P435" s="66"/>
    </row>
    <row r="436" spans="15:16" s="60" customFormat="1">
      <c r="O436" s="66"/>
      <c r="P436" s="66"/>
    </row>
    <row r="437" spans="15:16" s="60" customFormat="1">
      <c r="O437" s="66"/>
      <c r="P437" s="66"/>
    </row>
    <row r="438" spans="15:16" s="60" customFormat="1">
      <c r="O438" s="66"/>
      <c r="P438" s="66"/>
    </row>
    <row r="439" spans="15:16" s="60" customFormat="1">
      <c r="O439" s="66"/>
      <c r="P439" s="66"/>
    </row>
    <row r="440" spans="15:16" s="60" customFormat="1">
      <c r="O440" s="66"/>
      <c r="P440" s="66"/>
    </row>
    <row r="441" spans="15:16" s="60" customFormat="1">
      <c r="O441" s="66"/>
      <c r="P441" s="66"/>
    </row>
    <row r="442" spans="15:16" s="904" customFormat="1">
      <c r="O442" s="903"/>
      <c r="P442" s="903"/>
    </row>
    <row r="443" spans="15:16" s="904" customFormat="1">
      <c r="O443" s="903"/>
      <c r="P443" s="903"/>
    </row>
    <row r="444" spans="15:16" s="904" customFormat="1">
      <c r="O444" s="903"/>
      <c r="P444" s="903"/>
    </row>
    <row r="445" spans="15:16" s="904" customFormat="1">
      <c r="O445" s="903"/>
      <c r="P445" s="903"/>
    </row>
    <row r="446" spans="15:16" s="904" customFormat="1">
      <c r="O446" s="903"/>
      <c r="P446" s="903"/>
    </row>
    <row r="447" spans="15:16" s="904" customFormat="1">
      <c r="O447" s="903"/>
      <c r="P447" s="903"/>
    </row>
    <row r="448" spans="15:16" s="904" customFormat="1">
      <c r="O448" s="903"/>
      <c r="P448" s="903"/>
    </row>
    <row r="449" spans="15:16" s="904" customFormat="1">
      <c r="O449" s="903"/>
      <c r="P449" s="903"/>
    </row>
    <row r="450" spans="15:16" s="904" customFormat="1">
      <c r="O450" s="903"/>
      <c r="P450" s="903"/>
    </row>
    <row r="451" spans="15:16" s="904" customFormat="1">
      <c r="O451" s="903"/>
      <c r="P451" s="903"/>
    </row>
    <row r="452" spans="15:16" s="904" customFormat="1">
      <c r="O452" s="903"/>
      <c r="P452" s="903"/>
    </row>
    <row r="453" spans="15:16" s="904" customFormat="1">
      <c r="O453" s="903"/>
      <c r="P453" s="903"/>
    </row>
    <row r="454" spans="15:16" s="904" customFormat="1">
      <c r="O454" s="903"/>
      <c r="P454" s="903"/>
    </row>
    <row r="455" spans="15:16" s="904" customFormat="1">
      <c r="O455" s="903"/>
      <c r="P455" s="903"/>
    </row>
    <row r="456" spans="15:16" s="904" customFormat="1">
      <c r="O456" s="903"/>
      <c r="P456" s="903"/>
    </row>
    <row r="457" spans="15:16" s="904" customFormat="1">
      <c r="O457" s="903"/>
      <c r="P457" s="903"/>
    </row>
    <row r="458" spans="15:16" s="904" customFormat="1">
      <c r="O458" s="903"/>
      <c r="P458" s="903"/>
    </row>
    <row r="459" spans="15:16" s="904" customFormat="1">
      <c r="O459" s="903"/>
      <c r="P459" s="903"/>
    </row>
    <row r="460" spans="15:16" s="904" customFormat="1">
      <c r="O460" s="903"/>
      <c r="P460" s="903"/>
    </row>
    <row r="461" spans="15:16" s="904" customFormat="1">
      <c r="O461" s="903"/>
      <c r="P461" s="903"/>
    </row>
    <row r="462" spans="15:16" s="904" customFormat="1">
      <c r="O462" s="903"/>
      <c r="P462" s="903"/>
    </row>
    <row r="463" spans="15:16" s="904" customFormat="1">
      <c r="O463" s="903"/>
      <c r="P463" s="903"/>
    </row>
    <row r="464" spans="15:16" s="904" customFormat="1">
      <c r="O464" s="903"/>
      <c r="P464" s="903"/>
    </row>
    <row r="465" spans="15:16" s="904" customFormat="1">
      <c r="O465" s="903"/>
      <c r="P465" s="903"/>
    </row>
    <row r="466" spans="15:16" s="904" customFormat="1">
      <c r="O466" s="903"/>
      <c r="P466" s="903"/>
    </row>
    <row r="467" spans="15:16" s="904" customFormat="1">
      <c r="O467" s="903"/>
      <c r="P467" s="903"/>
    </row>
    <row r="468" spans="15:16" s="904" customFormat="1">
      <c r="O468" s="903"/>
      <c r="P468" s="903"/>
    </row>
    <row r="469" spans="15:16" s="904" customFormat="1">
      <c r="O469" s="903"/>
      <c r="P469" s="903"/>
    </row>
    <row r="470" spans="15:16" s="904" customFormat="1">
      <c r="O470" s="903"/>
      <c r="P470" s="903"/>
    </row>
    <row r="471" spans="15:16" s="904" customFormat="1">
      <c r="O471" s="903"/>
      <c r="P471" s="903"/>
    </row>
    <row r="472" spans="15:16" s="904" customFormat="1">
      <c r="O472" s="903"/>
      <c r="P472" s="903"/>
    </row>
    <row r="473" spans="15:16" s="904" customFormat="1">
      <c r="O473" s="903"/>
      <c r="P473" s="903"/>
    </row>
    <row r="474" spans="15:16" s="904" customFormat="1">
      <c r="O474" s="903"/>
      <c r="P474" s="903"/>
    </row>
    <row r="475" spans="15:16" s="904" customFormat="1">
      <c r="O475" s="903"/>
      <c r="P475" s="903"/>
    </row>
    <row r="476" spans="15:16" s="904" customFormat="1">
      <c r="O476" s="903"/>
      <c r="P476" s="903"/>
    </row>
    <row r="477" spans="15:16" s="904" customFormat="1">
      <c r="O477" s="903"/>
      <c r="P477" s="903"/>
    </row>
    <row r="478" spans="15:16" s="904" customFormat="1">
      <c r="O478" s="903"/>
      <c r="P478" s="903"/>
    </row>
    <row r="479" spans="15:16" s="904" customFormat="1">
      <c r="O479" s="903"/>
      <c r="P479" s="903"/>
    </row>
    <row r="480" spans="15:16" s="904" customFormat="1">
      <c r="O480" s="903"/>
      <c r="P480" s="903"/>
    </row>
    <row r="481" spans="15:16" s="904" customFormat="1">
      <c r="O481" s="903"/>
      <c r="P481" s="903"/>
    </row>
    <row r="482" spans="15:16" s="904" customFormat="1">
      <c r="O482" s="903"/>
      <c r="P482" s="903"/>
    </row>
    <row r="483" spans="15:16" s="904" customFormat="1">
      <c r="O483" s="903"/>
      <c r="P483" s="903"/>
    </row>
    <row r="484" spans="15:16" s="904" customFormat="1">
      <c r="O484" s="903"/>
      <c r="P484" s="903"/>
    </row>
    <row r="485" spans="15:16" s="904" customFormat="1">
      <c r="O485" s="903"/>
      <c r="P485" s="903"/>
    </row>
    <row r="486" spans="15:16">
      <c r="O486" s="146"/>
      <c r="P486" s="146"/>
    </row>
    <row r="487" spans="15:16">
      <c r="O487" s="146"/>
      <c r="P487" s="146"/>
    </row>
    <row r="488" spans="15:16">
      <c r="O488" s="146"/>
      <c r="P488" s="146"/>
    </row>
    <row r="489" spans="15:16">
      <c r="O489" s="146"/>
      <c r="P489" s="146"/>
    </row>
    <row r="490" spans="15:16">
      <c r="O490" s="146"/>
      <c r="P490" s="146"/>
    </row>
    <row r="491" spans="15:16">
      <c r="O491" s="146"/>
      <c r="P491" s="146"/>
    </row>
    <row r="492" spans="15:16">
      <c r="O492" s="146"/>
      <c r="P492" s="146"/>
    </row>
    <row r="493" spans="15:16">
      <c r="O493" s="146"/>
      <c r="P493" s="146"/>
    </row>
    <row r="494" spans="15:16">
      <c r="O494" s="146"/>
      <c r="P494" s="146"/>
    </row>
    <row r="495" spans="15:16">
      <c r="O495" s="146"/>
      <c r="P495" s="146"/>
    </row>
    <row r="496" spans="15:16">
      <c r="O496" s="146"/>
      <c r="P496" s="146"/>
    </row>
    <row r="497" spans="15:16">
      <c r="O497" s="146"/>
      <c r="P497" s="146"/>
    </row>
    <row r="498" spans="15:16">
      <c r="O498" s="146"/>
      <c r="P498" s="146"/>
    </row>
    <row r="499" spans="15:16">
      <c r="O499" s="146"/>
      <c r="P499" s="146"/>
    </row>
    <row r="500" spans="15:16">
      <c r="O500" s="146"/>
      <c r="P500" s="146"/>
    </row>
    <row r="501" spans="15:16">
      <c r="O501" s="146"/>
      <c r="P501" s="146"/>
    </row>
    <row r="502" spans="15:16">
      <c r="O502" s="146"/>
      <c r="P502" s="146"/>
    </row>
    <row r="503" spans="15:16">
      <c r="O503" s="146"/>
      <c r="P503" s="146"/>
    </row>
    <row r="504" spans="15:16">
      <c r="O504" s="146"/>
      <c r="P504" s="146"/>
    </row>
    <row r="505" spans="15:16">
      <c r="O505" s="146"/>
      <c r="P505" s="146"/>
    </row>
    <row r="506" spans="15:16">
      <c r="O506" s="146"/>
      <c r="P506" s="146"/>
    </row>
    <row r="507" spans="15:16">
      <c r="O507" s="146"/>
      <c r="P507" s="146"/>
    </row>
    <row r="508" spans="15:16">
      <c r="O508" s="146"/>
      <c r="P508" s="146"/>
    </row>
    <row r="509" spans="15:16">
      <c r="O509" s="146"/>
      <c r="P509" s="146"/>
    </row>
    <row r="510" spans="15:16">
      <c r="O510" s="146"/>
      <c r="P510" s="146"/>
    </row>
    <row r="511" spans="15:16">
      <c r="O511" s="146"/>
      <c r="P511" s="146"/>
    </row>
    <row r="512" spans="15:16">
      <c r="O512" s="146"/>
      <c r="P512" s="146"/>
    </row>
    <row r="513" spans="15:16">
      <c r="O513" s="146"/>
      <c r="P513" s="146"/>
    </row>
    <row r="514" spans="15:16">
      <c r="O514" s="146"/>
      <c r="P514" s="146"/>
    </row>
    <row r="515" spans="15:16">
      <c r="O515" s="146"/>
      <c r="P515" s="146"/>
    </row>
    <row r="516" spans="15:16">
      <c r="O516" s="146"/>
      <c r="P516" s="146"/>
    </row>
    <row r="517" spans="15:16">
      <c r="O517" s="146"/>
      <c r="P517" s="146"/>
    </row>
    <row r="518" spans="15:16">
      <c r="O518" s="146"/>
      <c r="P518" s="146"/>
    </row>
    <row r="519" spans="15:16">
      <c r="O519" s="146"/>
      <c r="P519" s="146"/>
    </row>
    <row r="520" spans="15:16">
      <c r="O520" s="146"/>
      <c r="P520" s="146"/>
    </row>
    <row r="521" spans="15:16">
      <c r="O521" s="146"/>
      <c r="P521" s="146"/>
    </row>
    <row r="522" spans="15:16">
      <c r="O522" s="146"/>
      <c r="P522" s="146"/>
    </row>
    <row r="523" spans="15:16">
      <c r="O523" s="146"/>
      <c r="P523" s="146"/>
    </row>
    <row r="524" spans="15:16">
      <c r="O524" s="146"/>
      <c r="P524" s="146"/>
    </row>
    <row r="525" spans="15:16">
      <c r="O525" s="146"/>
      <c r="P525" s="146"/>
    </row>
    <row r="526" spans="15:16">
      <c r="O526" s="146"/>
      <c r="P526" s="146"/>
    </row>
    <row r="527" spans="15:16">
      <c r="O527" s="146"/>
      <c r="P527" s="146"/>
    </row>
    <row r="528" spans="15:16">
      <c r="O528" s="146"/>
      <c r="P528" s="146"/>
    </row>
    <row r="529" spans="15:16">
      <c r="O529" s="146"/>
      <c r="P529" s="146"/>
    </row>
    <row r="530" spans="15:16">
      <c r="O530" s="146"/>
      <c r="P530" s="146"/>
    </row>
    <row r="531" spans="15:16">
      <c r="O531" s="146"/>
      <c r="P531" s="146"/>
    </row>
    <row r="532" spans="15:16">
      <c r="O532" s="146"/>
      <c r="P532" s="146"/>
    </row>
    <row r="533" spans="15:16">
      <c r="O533" s="146"/>
      <c r="P533" s="146"/>
    </row>
    <row r="534" spans="15:16">
      <c r="O534" s="146"/>
      <c r="P534" s="146"/>
    </row>
    <row r="535" spans="15:16">
      <c r="O535" s="146"/>
      <c r="P535" s="146"/>
    </row>
    <row r="536" spans="15:16">
      <c r="O536" s="146"/>
      <c r="P536" s="146"/>
    </row>
    <row r="537" spans="15:16">
      <c r="O537" s="146"/>
      <c r="P537" s="146"/>
    </row>
    <row r="538" spans="15:16">
      <c r="O538" s="146"/>
      <c r="P538" s="146"/>
    </row>
    <row r="539" spans="15:16">
      <c r="O539" s="146"/>
      <c r="P539" s="146"/>
    </row>
    <row r="540" spans="15:16">
      <c r="O540" s="146"/>
      <c r="P540" s="146"/>
    </row>
    <row r="541" spans="15:16">
      <c r="O541" s="146"/>
      <c r="P541" s="146"/>
    </row>
    <row r="542" spans="15:16">
      <c r="O542" s="146"/>
      <c r="P542" s="146"/>
    </row>
    <row r="543" spans="15:16">
      <c r="O543" s="146"/>
      <c r="P543" s="146"/>
    </row>
    <row r="544" spans="15:16">
      <c r="O544" s="146"/>
      <c r="P544" s="146"/>
    </row>
    <row r="545" spans="15:16">
      <c r="O545" s="146"/>
      <c r="P545" s="146"/>
    </row>
    <row r="546" spans="15:16">
      <c r="O546" s="146"/>
      <c r="P546" s="146"/>
    </row>
    <row r="547" spans="15:16">
      <c r="O547" s="146"/>
      <c r="P547" s="146"/>
    </row>
    <row r="548" spans="15:16">
      <c r="O548" s="146"/>
      <c r="P548" s="146"/>
    </row>
    <row r="549" spans="15:16">
      <c r="O549" s="146"/>
      <c r="P549" s="146"/>
    </row>
    <row r="550" spans="15:16">
      <c r="O550" s="146"/>
      <c r="P550" s="146"/>
    </row>
    <row r="551" spans="15:16">
      <c r="O551" s="146"/>
      <c r="P551" s="146"/>
    </row>
    <row r="552" spans="15:16">
      <c r="O552" s="146"/>
      <c r="P552" s="146"/>
    </row>
    <row r="553" spans="15:16">
      <c r="O553" s="146"/>
      <c r="P553" s="146"/>
    </row>
    <row r="554" spans="15:16">
      <c r="O554" s="146"/>
      <c r="P554" s="146"/>
    </row>
    <row r="555" spans="15:16">
      <c r="O555" s="146"/>
      <c r="P555" s="146"/>
    </row>
    <row r="556" spans="15:16">
      <c r="O556" s="146"/>
      <c r="P556" s="146"/>
    </row>
    <row r="557" spans="15:16">
      <c r="O557" s="146"/>
      <c r="P557" s="146"/>
    </row>
    <row r="558" spans="15:16">
      <c r="O558" s="146"/>
      <c r="P558" s="146"/>
    </row>
    <row r="559" spans="15:16">
      <c r="O559" s="146"/>
      <c r="P559" s="146"/>
    </row>
    <row r="560" spans="15:16">
      <c r="O560" s="146"/>
      <c r="P560" s="146"/>
    </row>
    <row r="561" spans="15:16">
      <c r="O561" s="146"/>
      <c r="P561" s="146"/>
    </row>
    <row r="562" spans="15:16">
      <c r="O562" s="146"/>
      <c r="P562" s="146"/>
    </row>
    <row r="563" spans="15:16">
      <c r="O563" s="146"/>
      <c r="P563" s="146"/>
    </row>
    <row r="564" spans="15:16">
      <c r="O564" s="146"/>
      <c r="P564" s="146"/>
    </row>
    <row r="565" spans="15:16">
      <c r="O565" s="146"/>
      <c r="P565" s="146"/>
    </row>
    <row r="566" spans="15:16">
      <c r="O566" s="146"/>
      <c r="P566" s="146"/>
    </row>
    <row r="567" spans="15:16">
      <c r="O567" s="146"/>
      <c r="P567" s="146"/>
    </row>
    <row r="568" spans="15:16">
      <c r="O568" s="146"/>
      <c r="P568" s="146"/>
    </row>
    <row r="569" spans="15:16">
      <c r="O569" s="146"/>
      <c r="P569" s="146"/>
    </row>
    <row r="570" spans="15:16">
      <c r="O570" s="146"/>
      <c r="P570" s="146"/>
    </row>
    <row r="571" spans="15:16">
      <c r="O571" s="146"/>
      <c r="P571" s="146"/>
    </row>
    <row r="572" spans="15:16">
      <c r="O572" s="146"/>
      <c r="P572" s="146"/>
    </row>
    <row r="573" spans="15:16">
      <c r="O573" s="146"/>
      <c r="P573" s="146"/>
    </row>
    <row r="574" spans="15:16">
      <c r="O574" s="146"/>
      <c r="P574" s="146"/>
    </row>
    <row r="575" spans="15:16">
      <c r="O575" s="146"/>
      <c r="P575" s="146"/>
    </row>
    <row r="576" spans="15:16">
      <c r="O576" s="146"/>
      <c r="P576" s="146"/>
    </row>
    <row r="577" spans="15:16">
      <c r="O577" s="146"/>
      <c r="P577" s="146"/>
    </row>
    <row r="578" spans="15:16">
      <c r="O578" s="146"/>
      <c r="P578" s="146"/>
    </row>
    <row r="579" spans="15:16">
      <c r="O579" s="146"/>
      <c r="P579" s="146"/>
    </row>
    <row r="580" spans="15:16">
      <c r="O580" s="146"/>
      <c r="P580" s="146"/>
    </row>
    <row r="581" spans="15:16">
      <c r="O581" s="146"/>
      <c r="P581" s="146"/>
    </row>
    <row r="582" spans="15:16">
      <c r="O582" s="146"/>
      <c r="P582" s="146"/>
    </row>
    <row r="583" spans="15:16">
      <c r="O583" s="146"/>
      <c r="P583" s="146"/>
    </row>
    <row r="584" spans="15:16">
      <c r="O584" s="146"/>
      <c r="P584" s="146"/>
    </row>
    <row r="585" spans="15:16">
      <c r="O585" s="146"/>
      <c r="P585" s="146"/>
    </row>
    <row r="586" spans="15:16">
      <c r="O586" s="146"/>
      <c r="P586" s="146"/>
    </row>
    <row r="587" spans="15:16">
      <c r="O587" s="146"/>
      <c r="P587" s="146"/>
    </row>
    <row r="588" spans="15:16">
      <c r="O588" s="146"/>
      <c r="P588" s="146"/>
    </row>
    <row r="589" spans="15:16">
      <c r="O589" s="146"/>
      <c r="P589" s="146"/>
    </row>
    <row r="590" spans="15:16">
      <c r="O590" s="146"/>
      <c r="P590" s="146"/>
    </row>
    <row r="591" spans="15:16">
      <c r="O591" s="146"/>
      <c r="P591" s="146"/>
    </row>
    <row r="592" spans="15:16">
      <c r="O592" s="146"/>
      <c r="P592" s="146"/>
    </row>
    <row r="593" spans="15:16">
      <c r="O593" s="146"/>
      <c r="P593" s="146"/>
    </row>
    <row r="594" spans="15:16">
      <c r="O594" s="146"/>
      <c r="P594" s="146"/>
    </row>
    <row r="595" spans="15:16">
      <c r="O595" s="146"/>
      <c r="P595" s="146"/>
    </row>
    <row r="596" spans="15:16">
      <c r="O596" s="146"/>
      <c r="P596" s="146"/>
    </row>
    <row r="597" spans="15:16">
      <c r="O597" s="146"/>
      <c r="P597" s="146"/>
    </row>
    <row r="598" spans="15:16">
      <c r="O598" s="146"/>
      <c r="P598" s="146"/>
    </row>
    <row r="599" spans="15:16">
      <c r="O599" s="146"/>
      <c r="P599" s="146"/>
    </row>
    <row r="600" spans="15:16">
      <c r="O600" s="146"/>
      <c r="P600" s="146"/>
    </row>
    <row r="601" spans="15:16">
      <c r="O601" s="146"/>
      <c r="P601" s="146"/>
    </row>
    <row r="602" spans="15:16">
      <c r="O602" s="146"/>
      <c r="P602" s="146"/>
    </row>
    <row r="603" spans="15:16">
      <c r="O603" s="146"/>
      <c r="P603" s="146"/>
    </row>
    <row r="604" spans="15:16">
      <c r="O604" s="146"/>
      <c r="P604" s="146"/>
    </row>
    <row r="605" spans="15:16">
      <c r="O605" s="146"/>
      <c r="P605" s="146"/>
    </row>
    <row r="606" spans="15:16">
      <c r="O606" s="146"/>
      <c r="P606" s="146"/>
    </row>
    <row r="607" spans="15:16">
      <c r="O607" s="146"/>
      <c r="P607" s="146"/>
    </row>
    <row r="608" spans="15:16">
      <c r="O608" s="146"/>
      <c r="P608" s="146"/>
    </row>
    <row r="609" spans="15:16">
      <c r="O609" s="146"/>
      <c r="P609" s="146"/>
    </row>
    <row r="610" spans="15:16">
      <c r="O610" s="146"/>
      <c r="P610" s="146"/>
    </row>
    <row r="611" spans="15:16">
      <c r="O611" s="146"/>
      <c r="P611" s="146"/>
    </row>
    <row r="612" spans="15:16">
      <c r="O612" s="146"/>
      <c r="P612" s="146"/>
    </row>
    <row r="613" spans="15:16">
      <c r="O613" s="146"/>
      <c r="P613" s="146"/>
    </row>
    <row r="614" spans="15:16">
      <c r="O614" s="146"/>
      <c r="P614" s="146"/>
    </row>
    <row r="615" spans="15:16">
      <c r="O615" s="146"/>
      <c r="P615" s="146"/>
    </row>
    <row r="616" spans="15:16">
      <c r="O616" s="146"/>
      <c r="P616" s="146"/>
    </row>
    <row r="617" spans="15:16">
      <c r="O617" s="146"/>
      <c r="P617" s="146"/>
    </row>
    <row r="618" spans="15:16">
      <c r="O618" s="146"/>
      <c r="P618" s="146"/>
    </row>
    <row r="619" spans="15:16">
      <c r="O619" s="146"/>
      <c r="P619" s="146"/>
    </row>
    <row r="620" spans="15:16">
      <c r="O620" s="146"/>
      <c r="P620" s="146"/>
    </row>
    <row r="621" spans="15:16">
      <c r="O621" s="146"/>
      <c r="P621" s="146"/>
    </row>
    <row r="622" spans="15:16">
      <c r="O622" s="146"/>
      <c r="P622" s="146"/>
    </row>
    <row r="623" spans="15:16">
      <c r="O623" s="146"/>
      <c r="P623" s="146"/>
    </row>
    <row r="624" spans="15:16">
      <c r="O624" s="146"/>
      <c r="P624" s="146"/>
    </row>
    <row r="625" spans="15:16">
      <c r="O625" s="146"/>
      <c r="P625" s="146"/>
    </row>
    <row r="626" spans="15:16">
      <c r="O626" s="146"/>
      <c r="P626" s="146"/>
    </row>
    <row r="627" spans="15:16">
      <c r="O627" s="146"/>
      <c r="P627" s="146"/>
    </row>
    <row r="628" spans="15:16">
      <c r="O628" s="146"/>
      <c r="P628" s="146"/>
    </row>
    <row r="629" spans="15:16">
      <c r="O629" s="146"/>
      <c r="P629" s="146"/>
    </row>
    <row r="630" spans="15:16">
      <c r="O630" s="146"/>
      <c r="P630" s="146"/>
    </row>
    <row r="631" spans="15:16">
      <c r="O631" s="146"/>
      <c r="P631" s="146"/>
    </row>
    <row r="632" spans="15:16">
      <c r="O632" s="146"/>
      <c r="P632" s="146"/>
    </row>
    <row r="633" spans="15:16">
      <c r="O633" s="146"/>
      <c r="P633" s="146"/>
    </row>
    <row r="634" spans="15:16">
      <c r="O634" s="146"/>
      <c r="P634" s="146"/>
    </row>
    <row r="635" spans="15:16">
      <c r="O635" s="146"/>
      <c r="P635" s="146"/>
    </row>
    <row r="636" spans="15:16">
      <c r="O636" s="146"/>
      <c r="P636" s="146"/>
    </row>
    <row r="637" spans="15:16">
      <c r="O637" s="146"/>
      <c r="P637" s="146"/>
    </row>
    <row r="638" spans="15:16">
      <c r="O638" s="146"/>
      <c r="P638" s="146"/>
    </row>
    <row r="639" spans="15:16">
      <c r="O639" s="146"/>
      <c r="P639" s="146"/>
    </row>
    <row r="640" spans="15:16">
      <c r="O640" s="146"/>
      <c r="P640" s="146"/>
    </row>
    <row r="641" spans="15:16">
      <c r="O641" s="146"/>
      <c r="P641" s="146"/>
    </row>
    <row r="642" spans="15:16">
      <c r="O642" s="146"/>
      <c r="P642" s="146"/>
    </row>
    <row r="643" spans="15:16">
      <c r="O643" s="146"/>
      <c r="P643" s="146"/>
    </row>
    <row r="644" spans="15:16">
      <c r="O644" s="146"/>
      <c r="P644" s="146"/>
    </row>
    <row r="645" spans="15:16">
      <c r="O645" s="146"/>
      <c r="P645" s="146"/>
    </row>
    <row r="646" spans="15:16">
      <c r="O646" s="146"/>
      <c r="P646" s="146"/>
    </row>
    <row r="647" spans="15:16">
      <c r="O647" s="146"/>
      <c r="P647" s="146"/>
    </row>
    <row r="648" spans="15:16">
      <c r="O648" s="146"/>
      <c r="P648" s="146"/>
    </row>
    <row r="649" spans="15:16">
      <c r="O649" s="146"/>
      <c r="P649" s="146"/>
    </row>
    <row r="650" spans="15:16">
      <c r="O650" s="146"/>
      <c r="P650" s="146"/>
    </row>
    <row r="651" spans="15:16">
      <c r="O651" s="146"/>
      <c r="P651" s="146"/>
    </row>
    <row r="652" spans="15:16">
      <c r="O652" s="146"/>
      <c r="P652" s="146"/>
    </row>
    <row r="653" spans="15:16">
      <c r="O653" s="146"/>
      <c r="P653" s="146"/>
    </row>
    <row r="654" spans="15:16">
      <c r="O654" s="146"/>
      <c r="P654" s="146"/>
    </row>
    <row r="655" spans="15:16">
      <c r="O655" s="146"/>
      <c r="P655" s="146"/>
    </row>
    <row r="656" spans="15:16">
      <c r="O656" s="146"/>
      <c r="P656" s="146"/>
    </row>
    <row r="657" spans="15:16">
      <c r="O657" s="146"/>
      <c r="P657" s="146"/>
    </row>
    <row r="658" spans="15:16">
      <c r="O658" s="146"/>
      <c r="P658" s="146"/>
    </row>
    <row r="659" spans="15:16">
      <c r="O659" s="146"/>
      <c r="P659" s="146"/>
    </row>
    <row r="660" spans="15:16">
      <c r="O660" s="146"/>
      <c r="P660" s="146"/>
    </row>
    <row r="661" spans="15:16">
      <c r="O661" s="146"/>
      <c r="P661" s="146"/>
    </row>
    <row r="662" spans="15:16">
      <c r="O662" s="146"/>
      <c r="P662" s="146"/>
    </row>
    <row r="663" spans="15:16">
      <c r="O663" s="146"/>
      <c r="P663" s="146"/>
    </row>
    <row r="664" spans="15:16">
      <c r="O664" s="146"/>
      <c r="P664" s="146"/>
    </row>
    <row r="665" spans="15:16">
      <c r="O665" s="146"/>
      <c r="P665" s="146"/>
    </row>
    <row r="666" spans="15:16">
      <c r="O666" s="146"/>
      <c r="P666" s="146"/>
    </row>
    <row r="667" spans="15:16">
      <c r="O667" s="146"/>
      <c r="P667" s="146"/>
    </row>
    <row r="668" spans="15:16">
      <c r="O668" s="146"/>
      <c r="P668" s="146"/>
    </row>
    <row r="669" spans="15:16">
      <c r="O669" s="146"/>
      <c r="P669" s="146"/>
    </row>
    <row r="670" spans="15:16">
      <c r="O670" s="146"/>
      <c r="P670" s="146"/>
    </row>
    <row r="671" spans="15:16">
      <c r="O671" s="146"/>
      <c r="P671" s="146"/>
    </row>
    <row r="672" spans="15:16">
      <c r="O672" s="146"/>
      <c r="P672" s="146"/>
    </row>
    <row r="673" spans="15:16">
      <c r="O673" s="146"/>
      <c r="P673" s="146"/>
    </row>
    <row r="674" spans="15:16">
      <c r="O674" s="146"/>
      <c r="P674" s="146"/>
    </row>
    <row r="675" spans="15:16">
      <c r="O675" s="146"/>
      <c r="P675" s="146"/>
    </row>
    <row r="676" spans="15:16">
      <c r="O676" s="146"/>
      <c r="P676" s="146"/>
    </row>
    <row r="677" spans="15:16">
      <c r="O677" s="146"/>
      <c r="P677" s="146"/>
    </row>
    <row r="678" spans="15:16">
      <c r="O678" s="146"/>
      <c r="P678" s="146"/>
    </row>
    <row r="679" spans="15:16">
      <c r="O679" s="146"/>
      <c r="P679" s="146"/>
    </row>
    <row r="680" spans="15:16">
      <c r="O680" s="146"/>
      <c r="P680" s="146"/>
    </row>
    <row r="681" spans="15:16">
      <c r="O681" s="146"/>
      <c r="P681" s="146"/>
    </row>
    <row r="682" spans="15:16">
      <c r="O682" s="146"/>
      <c r="P682" s="146"/>
    </row>
    <row r="683" spans="15:16">
      <c r="O683" s="146"/>
      <c r="P683" s="146"/>
    </row>
    <row r="684" spans="15:16">
      <c r="O684" s="146"/>
      <c r="P684" s="146"/>
    </row>
    <row r="685" spans="15:16">
      <c r="O685" s="146"/>
      <c r="P685" s="146"/>
    </row>
    <row r="686" spans="15:16">
      <c r="O686" s="146"/>
      <c r="P686" s="146"/>
    </row>
    <row r="687" spans="15:16">
      <c r="O687" s="146"/>
      <c r="P687" s="146"/>
    </row>
    <row r="688" spans="15:16">
      <c r="O688" s="146"/>
      <c r="P688" s="146"/>
    </row>
    <row r="689" spans="15:16">
      <c r="O689" s="146"/>
      <c r="P689" s="146"/>
    </row>
    <row r="690" spans="15:16">
      <c r="O690" s="146"/>
      <c r="P690" s="146"/>
    </row>
    <row r="691" spans="15:16">
      <c r="O691" s="146"/>
      <c r="P691" s="146"/>
    </row>
    <row r="692" spans="15:16">
      <c r="O692" s="146"/>
      <c r="P692" s="146"/>
    </row>
    <row r="693" spans="15:16">
      <c r="O693" s="146"/>
      <c r="P693" s="146"/>
    </row>
    <row r="694" spans="15:16">
      <c r="O694" s="146"/>
      <c r="P694" s="146"/>
    </row>
    <row r="695" spans="15:16">
      <c r="O695" s="146"/>
      <c r="P695" s="146"/>
    </row>
    <row r="696" spans="15:16">
      <c r="O696" s="146"/>
      <c r="P696" s="146"/>
    </row>
    <row r="697" spans="15:16">
      <c r="O697" s="146"/>
      <c r="P697" s="146"/>
    </row>
    <row r="698" spans="15:16">
      <c r="O698" s="146"/>
      <c r="P698" s="146"/>
    </row>
    <row r="699" spans="15:16">
      <c r="O699" s="146"/>
      <c r="P699" s="146"/>
    </row>
    <row r="700" spans="15:16">
      <c r="O700" s="146"/>
      <c r="P700" s="146"/>
    </row>
    <row r="701" spans="15:16">
      <c r="O701" s="146"/>
      <c r="P701" s="146"/>
    </row>
    <row r="702" spans="15:16">
      <c r="O702" s="146"/>
      <c r="P702" s="146"/>
    </row>
    <row r="703" spans="15:16">
      <c r="O703" s="146"/>
      <c r="P703" s="146"/>
    </row>
    <row r="704" spans="15:16">
      <c r="O704" s="146"/>
      <c r="P704" s="146"/>
    </row>
    <row r="705" spans="15:16">
      <c r="O705" s="146"/>
      <c r="P705" s="146"/>
    </row>
    <row r="706" spans="15:16">
      <c r="O706" s="146"/>
      <c r="P706" s="146"/>
    </row>
    <row r="707" spans="15:16">
      <c r="O707" s="146"/>
      <c r="P707" s="146"/>
    </row>
    <row r="708" spans="15:16">
      <c r="O708" s="146"/>
      <c r="P708" s="146"/>
    </row>
    <row r="709" spans="15:16">
      <c r="O709" s="146"/>
      <c r="P709" s="146"/>
    </row>
    <row r="710" spans="15:16">
      <c r="O710" s="146"/>
      <c r="P710" s="146"/>
    </row>
    <row r="711" spans="15:16">
      <c r="O711" s="146"/>
      <c r="P711" s="146"/>
    </row>
    <row r="712" spans="15:16">
      <c r="O712" s="146"/>
      <c r="P712" s="146"/>
    </row>
    <row r="713" spans="15:16">
      <c r="O713" s="146"/>
      <c r="P713" s="146"/>
    </row>
    <row r="714" spans="15:16">
      <c r="O714" s="146"/>
      <c r="P714" s="146"/>
    </row>
    <row r="715" spans="15:16">
      <c r="O715" s="146"/>
      <c r="P715" s="146"/>
    </row>
    <row r="716" spans="15:16">
      <c r="O716" s="146"/>
      <c r="P716" s="146"/>
    </row>
    <row r="717" spans="15:16">
      <c r="O717" s="146"/>
      <c r="P717" s="146"/>
    </row>
    <row r="718" spans="15:16">
      <c r="O718" s="146"/>
      <c r="P718" s="146"/>
    </row>
    <row r="719" spans="15:16">
      <c r="O719" s="146"/>
      <c r="P719" s="146"/>
    </row>
    <row r="720" spans="15:16">
      <c r="O720" s="146"/>
      <c r="P720" s="146"/>
    </row>
    <row r="721" spans="15:16">
      <c r="O721" s="146"/>
      <c r="P721" s="146"/>
    </row>
    <row r="722" spans="15:16">
      <c r="O722" s="146"/>
      <c r="P722" s="146"/>
    </row>
    <row r="723" spans="15:16">
      <c r="O723" s="146"/>
      <c r="P723" s="146"/>
    </row>
    <row r="724" spans="15:16">
      <c r="O724" s="146"/>
      <c r="P724" s="146"/>
    </row>
    <row r="725" spans="15:16">
      <c r="O725" s="146"/>
      <c r="P725" s="146"/>
    </row>
    <row r="726" spans="15:16">
      <c r="O726" s="146"/>
      <c r="P726" s="146"/>
    </row>
    <row r="727" spans="15:16">
      <c r="O727" s="146"/>
      <c r="P727" s="146"/>
    </row>
    <row r="728" spans="15:16">
      <c r="O728" s="146"/>
      <c r="P728" s="146"/>
    </row>
    <row r="729" spans="15:16">
      <c r="O729" s="146"/>
      <c r="P729" s="146"/>
    </row>
    <row r="730" spans="15:16">
      <c r="O730" s="146"/>
      <c r="P730" s="146"/>
    </row>
    <row r="731" spans="15:16">
      <c r="O731" s="146"/>
      <c r="P731" s="146"/>
    </row>
    <row r="732" spans="15:16">
      <c r="O732" s="146"/>
      <c r="P732" s="146"/>
    </row>
    <row r="733" spans="15:16">
      <c r="O733" s="146"/>
      <c r="P733" s="146"/>
    </row>
    <row r="734" spans="15:16">
      <c r="O734" s="146"/>
      <c r="P734" s="146"/>
    </row>
    <row r="735" spans="15:16">
      <c r="O735" s="146"/>
      <c r="P735" s="146"/>
    </row>
    <row r="736" spans="15:16">
      <c r="O736" s="146"/>
      <c r="P736" s="146"/>
    </row>
    <row r="737" spans="15:16">
      <c r="O737" s="146"/>
      <c r="P737" s="146"/>
    </row>
    <row r="738" spans="15:16">
      <c r="O738" s="146"/>
      <c r="P738" s="146"/>
    </row>
    <row r="739" spans="15:16">
      <c r="O739" s="146"/>
      <c r="P739" s="146"/>
    </row>
    <row r="740" spans="15:16">
      <c r="O740" s="146"/>
      <c r="P740" s="146"/>
    </row>
    <row r="741" spans="15:16">
      <c r="O741" s="146"/>
      <c r="P741" s="146"/>
    </row>
    <row r="742" spans="15:16">
      <c r="O742" s="146"/>
      <c r="P742" s="146"/>
    </row>
    <row r="743" spans="15:16">
      <c r="O743" s="146"/>
      <c r="P743" s="146"/>
    </row>
    <row r="744" spans="15:16">
      <c r="O744" s="146"/>
      <c r="P744" s="146"/>
    </row>
    <row r="745" spans="15:16">
      <c r="O745" s="146"/>
      <c r="P745" s="146"/>
    </row>
    <row r="746" spans="15:16">
      <c r="O746" s="146"/>
      <c r="P746" s="146"/>
    </row>
    <row r="747" spans="15:16">
      <c r="O747" s="146"/>
      <c r="P747" s="146"/>
    </row>
    <row r="748" spans="15:16">
      <c r="O748" s="146"/>
      <c r="P748" s="146"/>
    </row>
    <row r="749" spans="15:16">
      <c r="O749" s="146"/>
      <c r="P749" s="146"/>
    </row>
    <row r="750" spans="15:16">
      <c r="O750" s="146"/>
      <c r="P750" s="146"/>
    </row>
    <row r="751" spans="15:16">
      <c r="O751" s="146"/>
      <c r="P751" s="146"/>
    </row>
    <row r="752" spans="15:16">
      <c r="O752" s="146"/>
      <c r="P752" s="146"/>
    </row>
    <row r="753" spans="15:16">
      <c r="O753" s="146"/>
      <c r="P753" s="146"/>
    </row>
    <row r="754" spans="15:16">
      <c r="O754" s="146"/>
      <c r="P754" s="146"/>
    </row>
    <row r="755" spans="15:16">
      <c r="O755" s="146"/>
      <c r="P755" s="146"/>
    </row>
    <row r="756" spans="15:16">
      <c r="O756" s="146"/>
      <c r="P756" s="146"/>
    </row>
    <row r="757" spans="15:16">
      <c r="O757" s="146"/>
      <c r="P757" s="146"/>
    </row>
    <row r="758" spans="15:16">
      <c r="O758" s="146"/>
      <c r="P758" s="146"/>
    </row>
    <row r="759" spans="15:16">
      <c r="O759" s="146"/>
      <c r="P759" s="146"/>
    </row>
    <row r="760" spans="15:16">
      <c r="O760" s="146"/>
      <c r="P760" s="146"/>
    </row>
    <row r="761" spans="15:16">
      <c r="O761" s="146"/>
      <c r="P761" s="146"/>
    </row>
    <row r="762" spans="15:16">
      <c r="O762" s="146"/>
      <c r="P762" s="146"/>
    </row>
    <row r="763" spans="15:16">
      <c r="O763" s="146"/>
      <c r="P763" s="146"/>
    </row>
    <row r="764" spans="15:16">
      <c r="O764" s="146"/>
      <c r="P764" s="146"/>
    </row>
    <row r="765" spans="15:16">
      <c r="O765" s="146"/>
      <c r="P765" s="146"/>
    </row>
    <row r="766" spans="15:16">
      <c r="O766" s="146"/>
      <c r="P766" s="146"/>
    </row>
    <row r="767" spans="15:16">
      <c r="O767" s="146"/>
      <c r="P767" s="146"/>
    </row>
    <row r="768" spans="15:16">
      <c r="O768" s="146"/>
      <c r="P768" s="146"/>
    </row>
    <row r="769" spans="15:16">
      <c r="O769" s="146"/>
      <c r="P769" s="146"/>
    </row>
    <row r="770" spans="15:16">
      <c r="O770" s="146"/>
      <c r="P770" s="146"/>
    </row>
    <row r="771" spans="15:16">
      <c r="O771" s="146"/>
      <c r="P771" s="146"/>
    </row>
    <row r="772" spans="15:16">
      <c r="O772" s="146"/>
      <c r="P772" s="146"/>
    </row>
    <row r="773" spans="15:16">
      <c r="O773" s="146"/>
      <c r="P773" s="146"/>
    </row>
    <row r="774" spans="15:16">
      <c r="O774" s="146"/>
      <c r="P774" s="146"/>
    </row>
    <row r="775" spans="15:16">
      <c r="O775" s="146"/>
      <c r="P775" s="146"/>
    </row>
    <row r="776" spans="15:16">
      <c r="O776" s="146"/>
      <c r="P776" s="146"/>
    </row>
    <row r="777" spans="15:16">
      <c r="O777" s="146"/>
      <c r="P777" s="146"/>
    </row>
    <row r="778" spans="15:16">
      <c r="O778" s="146"/>
      <c r="P778" s="146"/>
    </row>
    <row r="779" spans="15:16">
      <c r="O779" s="146"/>
      <c r="P779" s="146"/>
    </row>
    <row r="780" spans="15:16">
      <c r="O780" s="146"/>
      <c r="P780" s="146"/>
    </row>
    <row r="781" spans="15:16">
      <c r="O781" s="146"/>
      <c r="P781" s="146"/>
    </row>
    <row r="782" spans="15:16">
      <c r="O782" s="146"/>
      <c r="P782" s="146"/>
    </row>
    <row r="783" spans="15:16">
      <c r="O783" s="146"/>
      <c r="P783" s="146"/>
    </row>
    <row r="784" spans="15:16">
      <c r="O784" s="146"/>
      <c r="P784" s="146"/>
    </row>
    <row r="785" spans="15:16">
      <c r="O785" s="146"/>
      <c r="P785" s="146"/>
    </row>
    <row r="786" spans="15:16">
      <c r="O786" s="146"/>
      <c r="P786" s="146"/>
    </row>
    <row r="787" spans="15:16">
      <c r="O787" s="146"/>
      <c r="P787" s="146"/>
    </row>
    <row r="788" spans="15:16">
      <c r="O788" s="146"/>
      <c r="P788" s="146"/>
    </row>
    <row r="789" spans="15:16">
      <c r="O789" s="146"/>
      <c r="P789" s="146"/>
    </row>
    <row r="790" spans="15:16">
      <c r="O790" s="146"/>
      <c r="P790" s="146"/>
    </row>
    <row r="791" spans="15:16">
      <c r="O791" s="146"/>
      <c r="P791" s="146"/>
    </row>
    <row r="792" spans="15:16">
      <c r="O792" s="146"/>
      <c r="P792" s="146"/>
    </row>
    <row r="793" spans="15:16">
      <c r="O793" s="146"/>
      <c r="P793" s="146"/>
    </row>
    <row r="794" spans="15:16">
      <c r="O794" s="146"/>
      <c r="P794" s="146"/>
    </row>
    <row r="795" spans="15:16">
      <c r="O795" s="146"/>
      <c r="P795" s="146"/>
    </row>
    <row r="796" spans="15:16">
      <c r="O796" s="146"/>
      <c r="P796" s="146"/>
    </row>
    <row r="797" spans="15:16">
      <c r="O797" s="146"/>
      <c r="P797" s="146"/>
    </row>
    <row r="798" spans="15:16">
      <c r="O798" s="146"/>
      <c r="P798" s="146"/>
    </row>
    <row r="799" spans="15:16">
      <c r="O799" s="146"/>
      <c r="P799" s="146"/>
    </row>
    <row r="800" spans="15:16">
      <c r="O800" s="146"/>
      <c r="P800" s="146"/>
    </row>
    <row r="801" spans="15:16">
      <c r="O801" s="146"/>
      <c r="P801" s="146"/>
    </row>
    <row r="802" spans="15:16">
      <c r="O802" s="146"/>
      <c r="P802" s="146"/>
    </row>
    <row r="803" spans="15:16">
      <c r="O803" s="146"/>
      <c r="P803" s="146"/>
    </row>
    <row r="804" spans="15:16">
      <c r="O804" s="146"/>
      <c r="P804" s="146"/>
    </row>
    <row r="805" spans="15:16">
      <c r="O805" s="146"/>
      <c r="P805" s="146"/>
    </row>
    <row r="806" spans="15:16">
      <c r="O806" s="146"/>
      <c r="P806" s="146"/>
    </row>
    <row r="807" spans="15:16">
      <c r="O807" s="146"/>
      <c r="P807" s="146"/>
    </row>
    <row r="808" spans="15:16">
      <c r="O808" s="146"/>
      <c r="P808" s="146"/>
    </row>
    <row r="809" spans="15:16">
      <c r="O809" s="146"/>
      <c r="P809" s="146"/>
    </row>
    <row r="810" spans="15:16">
      <c r="O810" s="146"/>
      <c r="P810" s="146"/>
    </row>
    <row r="811" spans="15:16">
      <c r="O811" s="146"/>
      <c r="P811" s="146"/>
    </row>
    <row r="812" spans="15:16">
      <c r="O812" s="146"/>
      <c r="P812" s="146"/>
    </row>
    <row r="813" spans="15:16">
      <c r="O813" s="146"/>
      <c r="P813" s="146"/>
    </row>
    <row r="814" spans="15:16">
      <c r="O814" s="146"/>
      <c r="P814" s="146"/>
    </row>
    <row r="815" spans="15:16">
      <c r="O815" s="146"/>
      <c r="P815" s="146"/>
    </row>
    <row r="816" spans="15:16">
      <c r="O816" s="146"/>
      <c r="P816" s="146"/>
    </row>
    <row r="817" spans="15:16">
      <c r="O817" s="146"/>
      <c r="P817" s="146"/>
    </row>
    <row r="818" spans="15:16">
      <c r="O818" s="146"/>
      <c r="P818" s="146"/>
    </row>
    <row r="819" spans="15:16">
      <c r="O819" s="146"/>
      <c r="P819" s="146"/>
    </row>
    <row r="820" spans="15:16">
      <c r="O820" s="146"/>
      <c r="P820" s="146"/>
    </row>
    <row r="821" spans="15:16">
      <c r="O821" s="146"/>
      <c r="P821" s="146"/>
    </row>
    <row r="822" spans="15:16">
      <c r="O822" s="146"/>
      <c r="P822" s="146"/>
    </row>
    <row r="823" spans="15:16">
      <c r="O823" s="146"/>
      <c r="P823" s="146"/>
    </row>
    <row r="824" spans="15:16">
      <c r="O824" s="146"/>
      <c r="P824" s="146"/>
    </row>
    <row r="825" spans="15:16">
      <c r="O825" s="146"/>
      <c r="P825" s="146"/>
    </row>
    <row r="826" spans="15:16">
      <c r="O826" s="146"/>
      <c r="P826" s="146"/>
    </row>
    <row r="827" spans="15:16">
      <c r="O827" s="146"/>
      <c r="P827" s="146"/>
    </row>
    <row r="828" spans="15:16">
      <c r="O828" s="146"/>
      <c r="P828" s="146"/>
    </row>
    <row r="829" spans="15:16">
      <c r="O829" s="146"/>
      <c r="P829" s="146"/>
    </row>
    <row r="830" spans="15:16">
      <c r="O830" s="146"/>
      <c r="P830" s="146"/>
    </row>
    <row r="831" spans="15:16">
      <c r="O831" s="146"/>
      <c r="P831" s="146"/>
    </row>
    <row r="832" spans="15:16">
      <c r="O832" s="146"/>
      <c r="P832" s="146"/>
    </row>
    <row r="833" spans="15:16">
      <c r="O833" s="146"/>
      <c r="P833" s="146"/>
    </row>
    <row r="834" spans="15:16">
      <c r="O834" s="146"/>
      <c r="P834" s="146"/>
    </row>
    <row r="835" spans="15:16">
      <c r="O835" s="146"/>
      <c r="P835" s="146"/>
    </row>
    <row r="836" spans="15:16">
      <c r="O836" s="146"/>
      <c r="P836" s="146"/>
    </row>
    <row r="837" spans="15:16">
      <c r="O837" s="146"/>
      <c r="P837" s="146"/>
    </row>
    <row r="838" spans="15:16">
      <c r="O838" s="146"/>
      <c r="P838" s="146"/>
    </row>
    <row r="839" spans="15:16">
      <c r="O839" s="146"/>
      <c r="P839" s="146"/>
    </row>
    <row r="840" spans="15:16">
      <c r="O840" s="146"/>
      <c r="P840" s="146"/>
    </row>
    <row r="841" spans="15:16">
      <c r="O841" s="146"/>
      <c r="P841" s="146"/>
    </row>
    <row r="842" spans="15:16">
      <c r="O842" s="146"/>
      <c r="P842" s="146"/>
    </row>
    <row r="843" spans="15:16">
      <c r="O843" s="146"/>
      <c r="P843" s="146"/>
    </row>
    <row r="844" spans="15:16">
      <c r="O844" s="146"/>
      <c r="P844" s="146"/>
    </row>
    <row r="845" spans="15:16">
      <c r="O845" s="146"/>
      <c r="P845" s="146"/>
    </row>
    <row r="846" spans="15:16">
      <c r="O846" s="146"/>
      <c r="P846" s="146"/>
    </row>
    <row r="847" spans="15:16">
      <c r="O847" s="146"/>
      <c r="P847" s="146"/>
    </row>
    <row r="848" spans="15:16">
      <c r="O848" s="146"/>
      <c r="P848" s="146"/>
    </row>
    <row r="849" spans="15:16">
      <c r="O849" s="146"/>
      <c r="P849" s="146"/>
    </row>
    <row r="850" spans="15:16">
      <c r="O850" s="146"/>
      <c r="P850" s="146"/>
    </row>
    <row r="851" spans="15:16">
      <c r="O851" s="146"/>
      <c r="P851" s="146"/>
    </row>
    <row r="852" spans="15:16">
      <c r="O852" s="146"/>
      <c r="P852" s="146"/>
    </row>
    <row r="853" spans="15:16">
      <c r="O853" s="146"/>
      <c r="P853" s="146"/>
    </row>
    <row r="854" spans="15:16">
      <c r="O854" s="146"/>
      <c r="P854" s="146"/>
    </row>
    <row r="855" spans="15:16">
      <c r="O855" s="146"/>
      <c r="P855" s="146"/>
    </row>
    <row r="856" spans="15:16">
      <c r="O856" s="146"/>
      <c r="P856" s="146"/>
    </row>
    <row r="857" spans="15:16">
      <c r="O857" s="146"/>
      <c r="P857" s="146"/>
    </row>
    <row r="858" spans="15:16">
      <c r="O858" s="146"/>
      <c r="P858" s="146"/>
    </row>
    <row r="859" spans="15:16">
      <c r="O859" s="146"/>
      <c r="P859" s="146"/>
    </row>
    <row r="860" spans="15:16">
      <c r="O860" s="146"/>
      <c r="P860" s="146"/>
    </row>
    <row r="861" spans="15:16">
      <c r="O861" s="146"/>
      <c r="P861" s="146"/>
    </row>
    <row r="862" spans="15:16">
      <c r="O862" s="146"/>
      <c r="P862" s="146"/>
    </row>
    <row r="863" spans="15:16">
      <c r="O863" s="146"/>
      <c r="P863" s="146"/>
    </row>
    <row r="864" spans="15:16">
      <c r="O864" s="146"/>
      <c r="P864" s="146"/>
    </row>
    <row r="865" spans="15:16">
      <c r="O865" s="146"/>
      <c r="P865" s="146"/>
    </row>
    <row r="866" spans="15:16">
      <c r="O866" s="146"/>
      <c r="P866" s="146"/>
    </row>
    <row r="867" spans="15:16">
      <c r="O867" s="146"/>
      <c r="P867" s="146"/>
    </row>
    <row r="868" spans="15:16">
      <c r="O868" s="146"/>
      <c r="P868" s="146"/>
    </row>
    <row r="869" spans="15:16">
      <c r="O869" s="146"/>
      <c r="P869" s="146"/>
    </row>
    <row r="870" spans="15:16">
      <c r="O870" s="146"/>
      <c r="P870" s="146"/>
    </row>
    <row r="871" spans="15:16">
      <c r="O871" s="146"/>
      <c r="P871" s="146"/>
    </row>
    <row r="872" spans="15:16">
      <c r="O872" s="146"/>
      <c r="P872" s="146"/>
    </row>
    <row r="873" spans="15:16">
      <c r="O873" s="146"/>
      <c r="P873" s="146"/>
    </row>
    <row r="874" spans="15:16">
      <c r="O874" s="146"/>
      <c r="P874" s="146"/>
    </row>
    <row r="875" spans="15:16">
      <c r="O875" s="146"/>
      <c r="P875" s="146"/>
    </row>
    <row r="876" spans="15:16">
      <c r="O876" s="146"/>
      <c r="P876" s="146"/>
    </row>
    <row r="877" spans="15:16">
      <c r="O877" s="146"/>
      <c r="P877" s="146"/>
    </row>
    <row r="878" spans="15:16">
      <c r="O878" s="146"/>
      <c r="P878" s="146"/>
    </row>
    <row r="879" spans="15:16">
      <c r="O879" s="146"/>
      <c r="P879" s="146"/>
    </row>
    <row r="880" spans="15:16">
      <c r="O880" s="146"/>
      <c r="P880" s="146"/>
    </row>
    <row r="881" spans="15:16">
      <c r="O881" s="146"/>
      <c r="P881" s="146"/>
    </row>
    <row r="882" spans="15:16">
      <c r="O882" s="146"/>
      <c r="P882" s="146"/>
    </row>
    <row r="883" spans="15:16">
      <c r="O883" s="146"/>
      <c r="P883" s="146"/>
    </row>
    <row r="884" spans="15:16">
      <c r="O884" s="146"/>
      <c r="P884" s="146"/>
    </row>
    <row r="885" spans="15:16">
      <c r="O885" s="146"/>
      <c r="P885" s="146"/>
    </row>
    <row r="886" spans="15:16">
      <c r="O886" s="146"/>
      <c r="P886" s="146"/>
    </row>
    <row r="887" spans="15:16">
      <c r="O887" s="146"/>
      <c r="P887" s="146"/>
    </row>
    <row r="888" spans="15:16">
      <c r="O888" s="146"/>
      <c r="P888" s="146"/>
    </row>
    <row r="889" spans="15:16">
      <c r="O889" s="146"/>
      <c r="P889" s="146"/>
    </row>
    <row r="890" spans="15:16">
      <c r="O890" s="146"/>
      <c r="P890" s="146"/>
    </row>
    <row r="891" spans="15:16">
      <c r="O891" s="146"/>
      <c r="P891" s="146"/>
    </row>
    <row r="892" spans="15:16">
      <c r="O892" s="146"/>
      <c r="P892" s="146"/>
    </row>
    <row r="893" spans="15:16">
      <c r="O893" s="146"/>
      <c r="P893" s="146"/>
    </row>
    <row r="894" spans="15:16">
      <c r="O894" s="146"/>
      <c r="P894" s="146"/>
    </row>
    <row r="895" spans="15:16">
      <c r="O895" s="146"/>
      <c r="P895" s="146"/>
    </row>
    <row r="896" spans="15:16">
      <c r="O896" s="146"/>
      <c r="P896" s="146"/>
    </row>
    <row r="897" spans="15:16">
      <c r="O897" s="146"/>
      <c r="P897" s="146"/>
    </row>
    <row r="898" spans="15:16">
      <c r="O898" s="146"/>
      <c r="P898" s="146"/>
    </row>
    <row r="899" spans="15:16">
      <c r="O899" s="146"/>
      <c r="P899" s="146"/>
    </row>
    <row r="900" spans="15:16">
      <c r="O900" s="146"/>
      <c r="P900" s="146"/>
    </row>
    <row r="901" spans="15:16">
      <c r="O901" s="146"/>
      <c r="P901" s="146"/>
    </row>
    <row r="902" spans="15:16">
      <c r="O902" s="146"/>
      <c r="P902" s="146"/>
    </row>
    <row r="903" spans="15:16">
      <c r="O903" s="146"/>
      <c r="P903" s="146"/>
    </row>
    <row r="904" spans="15:16">
      <c r="O904" s="146"/>
      <c r="P904" s="146"/>
    </row>
    <row r="905" spans="15:16">
      <c r="O905" s="146"/>
      <c r="P905" s="146"/>
    </row>
    <row r="906" spans="15:16">
      <c r="O906" s="146"/>
      <c r="P906" s="146"/>
    </row>
    <row r="907" spans="15:16">
      <c r="O907" s="146"/>
      <c r="P907" s="146"/>
    </row>
    <row r="908" spans="15:16">
      <c r="O908" s="146"/>
      <c r="P908" s="146"/>
    </row>
    <row r="909" spans="15:16">
      <c r="O909" s="146"/>
      <c r="P909" s="146"/>
    </row>
    <row r="910" spans="15:16">
      <c r="O910" s="146"/>
      <c r="P910" s="146"/>
    </row>
    <row r="911" spans="15:16">
      <c r="O911" s="146"/>
      <c r="P911" s="146"/>
    </row>
    <row r="912" spans="15:16">
      <c r="O912" s="146"/>
      <c r="P912" s="146"/>
    </row>
    <row r="913" spans="15:16">
      <c r="O913" s="146"/>
      <c r="P913" s="146"/>
    </row>
    <row r="914" spans="15:16">
      <c r="O914" s="146"/>
      <c r="P914" s="146"/>
    </row>
    <row r="915" spans="15:16">
      <c r="O915" s="146"/>
      <c r="P915" s="146"/>
    </row>
    <row r="916" spans="15:16">
      <c r="O916" s="146"/>
      <c r="P916" s="146"/>
    </row>
    <row r="917" spans="15:16">
      <c r="O917" s="146"/>
      <c r="P917" s="146"/>
    </row>
    <row r="918" spans="15:16">
      <c r="O918" s="146"/>
      <c r="P918" s="146"/>
    </row>
    <row r="919" spans="15:16">
      <c r="O919" s="146"/>
      <c r="P919" s="146"/>
    </row>
    <row r="920" spans="15:16">
      <c r="O920" s="146"/>
      <c r="P920" s="146"/>
    </row>
    <row r="921" spans="15:16">
      <c r="O921" s="146"/>
      <c r="P921" s="146"/>
    </row>
    <row r="922" spans="15:16">
      <c r="O922" s="146"/>
      <c r="P922" s="146"/>
    </row>
    <row r="923" spans="15:16">
      <c r="O923" s="146"/>
      <c r="P923" s="146"/>
    </row>
    <row r="924" spans="15:16">
      <c r="O924" s="146"/>
      <c r="P924" s="146"/>
    </row>
    <row r="925" spans="15:16">
      <c r="O925" s="146"/>
      <c r="P925" s="146"/>
    </row>
    <row r="926" spans="15:16">
      <c r="O926" s="146"/>
      <c r="P926" s="146"/>
    </row>
    <row r="927" spans="15:16">
      <c r="O927" s="146"/>
      <c r="P927" s="146"/>
    </row>
    <row r="928" spans="15:16">
      <c r="O928" s="146"/>
      <c r="P928" s="146"/>
    </row>
    <row r="929" spans="15:16">
      <c r="O929" s="146"/>
      <c r="P929" s="146"/>
    </row>
    <row r="930" spans="15:16">
      <c r="O930" s="146"/>
      <c r="P930" s="146"/>
    </row>
    <row r="931" spans="15:16">
      <c r="O931" s="146"/>
      <c r="P931" s="146"/>
    </row>
    <row r="932" spans="15:16">
      <c r="O932" s="146"/>
      <c r="P932" s="146"/>
    </row>
    <row r="933" spans="15:16">
      <c r="O933" s="146"/>
      <c r="P933" s="146"/>
    </row>
    <row r="934" spans="15:16">
      <c r="O934" s="146"/>
      <c r="P934" s="146"/>
    </row>
    <row r="935" spans="15:16">
      <c r="O935" s="146"/>
      <c r="P935" s="146"/>
    </row>
    <row r="936" spans="15:16">
      <c r="O936" s="146"/>
      <c r="P936" s="146"/>
    </row>
    <row r="937" spans="15:16">
      <c r="O937" s="146"/>
      <c r="P937" s="146"/>
    </row>
    <row r="938" spans="15:16">
      <c r="O938" s="146"/>
      <c r="P938" s="146"/>
    </row>
    <row r="939" spans="15:16">
      <c r="O939" s="146"/>
      <c r="P939" s="146"/>
    </row>
    <row r="940" spans="15:16">
      <c r="O940" s="146"/>
      <c r="P940" s="146"/>
    </row>
    <row r="941" spans="15:16">
      <c r="O941" s="146"/>
      <c r="P941" s="146"/>
    </row>
    <row r="942" spans="15:16">
      <c r="O942" s="146"/>
      <c r="P942" s="146"/>
    </row>
    <row r="943" spans="15:16">
      <c r="O943" s="146"/>
      <c r="P943" s="146"/>
    </row>
    <row r="944" spans="15:16">
      <c r="O944" s="146"/>
      <c r="P944" s="146"/>
    </row>
    <row r="945" spans="15:16">
      <c r="O945" s="146"/>
      <c r="P945" s="146"/>
    </row>
    <row r="946" spans="15:16">
      <c r="O946" s="146"/>
      <c r="P946" s="146"/>
    </row>
    <row r="947" spans="15:16">
      <c r="O947" s="146"/>
      <c r="P947" s="146"/>
    </row>
    <row r="948" spans="15:16">
      <c r="O948" s="146"/>
      <c r="P948" s="146"/>
    </row>
    <row r="949" spans="15:16">
      <c r="O949" s="146"/>
      <c r="P949" s="146"/>
    </row>
    <row r="950" spans="15:16">
      <c r="O950" s="146"/>
      <c r="P950" s="146"/>
    </row>
    <row r="951" spans="15:16">
      <c r="O951" s="146"/>
      <c r="P951" s="146"/>
    </row>
    <row r="952" spans="15:16">
      <c r="O952" s="146"/>
      <c r="P952" s="146"/>
    </row>
    <row r="953" spans="15:16">
      <c r="O953" s="146"/>
      <c r="P953" s="146"/>
    </row>
    <row r="954" spans="15:16">
      <c r="O954" s="146"/>
      <c r="P954" s="146"/>
    </row>
    <row r="955" spans="15:16">
      <c r="O955" s="146"/>
      <c r="P955" s="146"/>
    </row>
    <row r="956" spans="15:16">
      <c r="O956" s="146"/>
      <c r="P956" s="146"/>
    </row>
    <row r="957" spans="15:16">
      <c r="O957" s="146"/>
      <c r="P957" s="146"/>
    </row>
    <row r="958" spans="15:16">
      <c r="O958" s="146"/>
      <c r="P958" s="146"/>
    </row>
    <row r="959" spans="15:16">
      <c r="O959" s="146"/>
      <c r="P959" s="146"/>
    </row>
    <row r="960" spans="15:16">
      <c r="O960" s="146"/>
      <c r="P960" s="146"/>
    </row>
    <row r="961" spans="15:16">
      <c r="O961" s="146"/>
      <c r="P961" s="146"/>
    </row>
    <row r="962" spans="15:16">
      <c r="O962" s="146"/>
      <c r="P962" s="146"/>
    </row>
    <row r="963" spans="15:16">
      <c r="O963" s="146"/>
      <c r="P963" s="146"/>
    </row>
    <row r="964" spans="15:16">
      <c r="O964" s="146"/>
      <c r="P964" s="146"/>
    </row>
    <row r="965" spans="15:16">
      <c r="O965" s="146"/>
      <c r="P965" s="146"/>
    </row>
    <row r="966" spans="15:16">
      <c r="O966" s="146"/>
      <c r="P966" s="146"/>
    </row>
    <row r="967" spans="15:16">
      <c r="O967" s="146"/>
      <c r="P967" s="146"/>
    </row>
    <row r="968" spans="15:16">
      <c r="O968" s="146"/>
      <c r="P968" s="146"/>
    </row>
    <row r="969" spans="15:16">
      <c r="O969" s="146"/>
      <c r="P969" s="146"/>
    </row>
    <row r="970" spans="15:16">
      <c r="O970" s="146"/>
      <c r="P970" s="146"/>
    </row>
    <row r="971" spans="15:16">
      <c r="O971" s="146"/>
      <c r="P971" s="146"/>
    </row>
    <row r="972" spans="15:16">
      <c r="O972" s="146"/>
      <c r="P972" s="146"/>
    </row>
    <row r="973" spans="15:16">
      <c r="O973" s="146"/>
      <c r="P973" s="146"/>
    </row>
    <row r="974" spans="15:16">
      <c r="O974" s="146"/>
      <c r="P974" s="146"/>
    </row>
    <row r="975" spans="15:16">
      <c r="O975" s="146"/>
      <c r="P975" s="146"/>
    </row>
    <row r="976" spans="15:16">
      <c r="O976" s="146"/>
      <c r="P976" s="146"/>
    </row>
    <row r="977" spans="15:16">
      <c r="O977" s="146"/>
      <c r="P977" s="146"/>
    </row>
    <row r="978" spans="15:16">
      <c r="O978" s="146"/>
      <c r="P978" s="146"/>
    </row>
    <row r="979" spans="15:16">
      <c r="O979" s="146"/>
      <c r="P979" s="146"/>
    </row>
    <row r="980" spans="15:16">
      <c r="O980" s="146"/>
      <c r="P980" s="146"/>
    </row>
    <row r="981" spans="15:16">
      <c r="O981" s="146"/>
      <c r="P981" s="146"/>
    </row>
    <row r="982" spans="15:16">
      <c r="O982" s="146"/>
      <c r="P982" s="146"/>
    </row>
    <row r="983" spans="15:16">
      <c r="O983" s="146"/>
      <c r="P983" s="146"/>
    </row>
    <row r="984" spans="15:16">
      <c r="O984" s="146"/>
      <c r="P984" s="146"/>
    </row>
    <row r="985" spans="15:16">
      <c r="O985" s="146"/>
      <c r="P985" s="146"/>
    </row>
    <row r="986" spans="15:16">
      <c r="O986" s="146"/>
      <c r="P986" s="146"/>
    </row>
    <row r="987" spans="15:16">
      <c r="O987" s="146"/>
      <c r="P987" s="146"/>
    </row>
    <row r="988" spans="15:16">
      <c r="O988" s="146"/>
      <c r="P988" s="146"/>
    </row>
    <row r="989" spans="15:16">
      <c r="O989" s="146"/>
      <c r="P989" s="146"/>
    </row>
    <row r="990" spans="15:16">
      <c r="O990" s="146"/>
      <c r="P990" s="146"/>
    </row>
    <row r="991" spans="15:16">
      <c r="O991" s="146"/>
      <c r="P991" s="146"/>
    </row>
    <row r="992" spans="15:16">
      <c r="O992" s="146"/>
      <c r="P992" s="146"/>
    </row>
    <row r="993" spans="15:16">
      <c r="O993" s="146"/>
      <c r="P993" s="146"/>
    </row>
    <row r="994" spans="15:16">
      <c r="O994" s="146"/>
      <c r="P994" s="146"/>
    </row>
    <row r="995" spans="15:16">
      <c r="O995" s="146"/>
      <c r="P995" s="146"/>
    </row>
    <row r="996" spans="15:16">
      <c r="O996" s="146"/>
      <c r="P996" s="146"/>
    </row>
    <row r="997" spans="15:16">
      <c r="O997" s="146"/>
      <c r="P997" s="146"/>
    </row>
    <row r="998" spans="15:16">
      <c r="O998" s="146"/>
      <c r="P998" s="146"/>
    </row>
    <row r="999" spans="15:16">
      <c r="O999" s="146"/>
      <c r="P999" s="146"/>
    </row>
    <row r="1000" spans="15:16">
      <c r="O1000" s="146"/>
      <c r="P1000" s="146"/>
    </row>
    <row r="1001" spans="15:16">
      <c r="O1001" s="146"/>
      <c r="P1001" s="146"/>
    </row>
    <row r="1002" spans="15:16">
      <c r="O1002" s="146"/>
      <c r="P1002" s="146"/>
    </row>
    <row r="1003" spans="15:16">
      <c r="O1003" s="146"/>
      <c r="P1003" s="146"/>
    </row>
    <row r="1004" spans="15:16">
      <c r="O1004" s="146"/>
      <c r="P1004" s="146"/>
    </row>
    <row r="1005" spans="15:16">
      <c r="O1005" s="146"/>
      <c r="P1005" s="146"/>
    </row>
    <row r="1006" spans="15:16">
      <c r="O1006" s="146"/>
      <c r="P1006" s="146"/>
    </row>
    <row r="1007" spans="15:16">
      <c r="O1007" s="146"/>
      <c r="P1007" s="146"/>
    </row>
    <row r="1008" spans="15:16">
      <c r="O1008" s="146"/>
      <c r="P1008" s="146"/>
    </row>
    <row r="1009" spans="15:16">
      <c r="O1009" s="146"/>
      <c r="P1009" s="146"/>
    </row>
    <row r="1010" spans="15:16">
      <c r="O1010" s="146"/>
      <c r="P1010" s="146"/>
    </row>
    <row r="1011" spans="15:16">
      <c r="O1011" s="146"/>
      <c r="P1011" s="146"/>
    </row>
    <row r="1012" spans="15:16">
      <c r="O1012" s="146"/>
      <c r="P1012" s="146"/>
    </row>
    <row r="1013" spans="15:16">
      <c r="O1013" s="146"/>
      <c r="P1013" s="146"/>
    </row>
    <row r="1014" spans="15:16">
      <c r="O1014" s="146"/>
      <c r="P1014" s="146"/>
    </row>
    <row r="1015" spans="15:16">
      <c r="O1015" s="146"/>
      <c r="P1015" s="146"/>
    </row>
    <row r="1016" spans="15:16">
      <c r="O1016" s="146"/>
      <c r="P1016" s="146"/>
    </row>
    <row r="1017" spans="15:16">
      <c r="O1017" s="146"/>
      <c r="P1017" s="146"/>
    </row>
    <row r="1018" spans="15:16">
      <c r="O1018" s="146"/>
      <c r="P1018" s="146"/>
    </row>
    <row r="1019" spans="15:16">
      <c r="O1019" s="146"/>
      <c r="P1019" s="146"/>
    </row>
    <row r="1020" spans="15:16">
      <c r="O1020" s="146"/>
      <c r="P1020" s="146"/>
    </row>
    <row r="1021" spans="15:16">
      <c r="O1021" s="146"/>
      <c r="P1021" s="146"/>
    </row>
    <row r="1022" spans="15:16">
      <c r="O1022" s="146"/>
      <c r="P1022" s="146"/>
    </row>
    <row r="1023" spans="15:16">
      <c r="O1023" s="146"/>
      <c r="P1023" s="146"/>
    </row>
    <row r="1024" spans="15:16">
      <c r="O1024" s="146"/>
      <c r="P1024" s="146"/>
    </row>
    <row r="1025" spans="15:16">
      <c r="O1025" s="146"/>
      <c r="P1025" s="146"/>
    </row>
    <row r="1026" spans="15:16">
      <c r="O1026" s="146"/>
      <c r="P1026" s="146"/>
    </row>
    <row r="1027" spans="15:16">
      <c r="O1027" s="146"/>
      <c r="P1027" s="146"/>
    </row>
    <row r="1028" spans="15:16">
      <c r="O1028" s="146"/>
      <c r="P1028" s="146"/>
    </row>
    <row r="1029" spans="15:16">
      <c r="O1029" s="146"/>
      <c r="P1029" s="146"/>
    </row>
    <row r="1030" spans="15:16">
      <c r="O1030" s="146"/>
      <c r="P1030" s="146"/>
    </row>
    <row r="1031" spans="15:16">
      <c r="O1031" s="146"/>
      <c r="P1031" s="146"/>
    </row>
    <row r="1032" spans="15:16">
      <c r="O1032" s="146"/>
      <c r="P1032" s="146"/>
    </row>
    <row r="1033" spans="15:16">
      <c r="O1033" s="146"/>
      <c r="P1033" s="146"/>
    </row>
    <row r="1034" spans="15:16">
      <c r="O1034" s="146"/>
      <c r="P1034" s="146"/>
    </row>
    <row r="1035" spans="15:16">
      <c r="O1035" s="146"/>
      <c r="P1035" s="146"/>
    </row>
    <row r="1036" spans="15:16">
      <c r="O1036" s="146"/>
      <c r="P1036" s="146"/>
    </row>
    <row r="1037" spans="15:16">
      <c r="O1037" s="146"/>
      <c r="P1037" s="146"/>
    </row>
    <row r="1038" spans="15:16">
      <c r="O1038" s="146"/>
      <c r="P1038" s="146"/>
    </row>
    <row r="1039" spans="15:16">
      <c r="O1039" s="146"/>
      <c r="P1039" s="146"/>
    </row>
    <row r="1040" spans="15:16">
      <c r="O1040" s="146"/>
      <c r="P1040" s="146"/>
    </row>
    <row r="1041" spans="15:16">
      <c r="O1041" s="146"/>
      <c r="P1041" s="146"/>
    </row>
    <row r="1042" spans="15:16">
      <c r="O1042" s="146"/>
      <c r="P1042" s="146"/>
    </row>
    <row r="1043" spans="15:16">
      <c r="O1043" s="146"/>
      <c r="P1043" s="146"/>
    </row>
    <row r="1044" spans="15:16">
      <c r="O1044" s="146"/>
      <c r="P1044" s="146"/>
    </row>
    <row r="1045" spans="15:16">
      <c r="O1045" s="146"/>
      <c r="P1045" s="146"/>
    </row>
    <row r="1046" spans="15:16">
      <c r="O1046" s="146"/>
      <c r="P1046" s="146"/>
    </row>
    <row r="1047" spans="15:16">
      <c r="O1047" s="146"/>
      <c r="P1047" s="146"/>
    </row>
    <row r="1048" spans="15:16">
      <c r="O1048" s="146"/>
      <c r="P1048" s="146"/>
    </row>
    <row r="1049" spans="15:16">
      <c r="O1049" s="146"/>
      <c r="P1049" s="146"/>
    </row>
    <row r="1050" spans="15:16">
      <c r="O1050" s="146"/>
      <c r="P1050" s="146"/>
    </row>
    <row r="1051" spans="15:16">
      <c r="O1051" s="146"/>
      <c r="P1051" s="146"/>
    </row>
    <row r="1052" spans="15:16">
      <c r="O1052" s="146"/>
      <c r="P1052" s="146"/>
    </row>
    <row r="1053" spans="15:16">
      <c r="O1053" s="146"/>
      <c r="P1053" s="146"/>
    </row>
    <row r="1054" spans="15:16">
      <c r="O1054" s="146"/>
      <c r="P1054" s="146"/>
    </row>
    <row r="1055" spans="15:16">
      <c r="O1055" s="146"/>
      <c r="P1055" s="146"/>
    </row>
    <row r="1056" spans="15:16">
      <c r="O1056" s="146"/>
      <c r="P1056" s="146"/>
    </row>
    <row r="1057" spans="15:16">
      <c r="O1057" s="146"/>
      <c r="P1057" s="146"/>
    </row>
    <row r="1058" spans="15:16">
      <c r="O1058" s="146"/>
      <c r="P1058" s="146"/>
    </row>
    <row r="1059" spans="15:16">
      <c r="O1059" s="146"/>
      <c r="P1059" s="146"/>
    </row>
    <row r="1060" spans="15:16">
      <c r="O1060" s="146"/>
      <c r="P1060" s="146"/>
    </row>
    <row r="1061" spans="15:16">
      <c r="O1061" s="146"/>
      <c r="P1061" s="146"/>
    </row>
    <row r="1062" spans="15:16">
      <c r="O1062" s="146"/>
      <c r="P1062" s="146"/>
    </row>
    <row r="1063" spans="15:16">
      <c r="O1063" s="146"/>
      <c r="P1063" s="146"/>
    </row>
    <row r="1064" spans="15:16">
      <c r="O1064" s="146"/>
      <c r="P1064" s="146"/>
    </row>
    <row r="1065" spans="15:16">
      <c r="O1065" s="146"/>
      <c r="P1065" s="146"/>
    </row>
    <row r="1066" spans="15:16">
      <c r="O1066" s="146"/>
      <c r="P1066" s="146"/>
    </row>
    <row r="1067" spans="15:16">
      <c r="O1067" s="146"/>
      <c r="P1067" s="146"/>
    </row>
    <row r="1068" spans="15:16">
      <c r="O1068" s="146"/>
      <c r="P1068" s="146"/>
    </row>
    <row r="1069" spans="15:16">
      <c r="O1069" s="146"/>
      <c r="P1069" s="146"/>
    </row>
    <row r="1070" spans="15:16">
      <c r="O1070" s="146"/>
      <c r="P1070" s="146"/>
    </row>
    <row r="1071" spans="15:16">
      <c r="O1071" s="146"/>
      <c r="P1071" s="146"/>
    </row>
    <row r="1072" spans="15:16">
      <c r="O1072" s="146"/>
      <c r="P1072" s="146"/>
    </row>
    <row r="1073" spans="15:16">
      <c r="O1073" s="146"/>
      <c r="P1073" s="146"/>
    </row>
    <row r="1074" spans="15:16">
      <c r="O1074" s="146"/>
      <c r="P1074" s="146"/>
    </row>
    <row r="1075" spans="15:16">
      <c r="O1075" s="146"/>
      <c r="P1075" s="146"/>
    </row>
    <row r="1076" spans="15:16">
      <c r="O1076" s="146"/>
      <c r="P1076" s="146"/>
    </row>
    <row r="1077" spans="15:16">
      <c r="O1077" s="146"/>
      <c r="P1077" s="146"/>
    </row>
    <row r="1078" spans="15:16">
      <c r="O1078" s="146"/>
      <c r="P1078" s="146"/>
    </row>
    <row r="1079" spans="15:16">
      <c r="O1079" s="146"/>
      <c r="P1079" s="146"/>
    </row>
    <row r="1080" spans="15:16">
      <c r="O1080" s="146"/>
      <c r="P1080" s="146"/>
    </row>
    <row r="1081" spans="15:16">
      <c r="O1081" s="146"/>
      <c r="P1081" s="146"/>
    </row>
    <row r="1082" spans="15:16">
      <c r="O1082" s="146"/>
      <c r="P1082" s="146"/>
    </row>
    <row r="1083" spans="15:16">
      <c r="O1083" s="146"/>
      <c r="P1083" s="146"/>
    </row>
    <row r="1084" spans="15:16">
      <c r="O1084" s="146"/>
      <c r="P1084" s="146"/>
    </row>
    <row r="1085" spans="15:16">
      <c r="O1085" s="146"/>
      <c r="P1085" s="146"/>
    </row>
    <row r="1086" spans="15:16">
      <c r="O1086" s="146"/>
      <c r="P1086" s="146"/>
    </row>
    <row r="1087" spans="15:16">
      <c r="O1087" s="146"/>
      <c r="P1087" s="146"/>
    </row>
    <row r="1088" spans="15:16">
      <c r="O1088" s="146"/>
      <c r="P1088" s="146"/>
    </row>
    <row r="1089" spans="15:16">
      <c r="O1089" s="146"/>
      <c r="P1089" s="146"/>
    </row>
    <row r="1090" spans="15:16">
      <c r="O1090" s="146"/>
      <c r="P1090" s="146"/>
    </row>
    <row r="1091" spans="15:16">
      <c r="O1091" s="146"/>
      <c r="P1091" s="146"/>
    </row>
    <row r="1092" spans="15:16">
      <c r="O1092" s="146"/>
      <c r="P1092" s="146"/>
    </row>
    <row r="1093" spans="15:16">
      <c r="O1093" s="146"/>
      <c r="P1093" s="146"/>
    </row>
    <row r="1094" spans="15:16">
      <c r="O1094" s="146"/>
      <c r="P1094" s="146"/>
    </row>
    <row r="1095" spans="15:16">
      <c r="O1095" s="146"/>
      <c r="P1095" s="146"/>
    </row>
    <row r="1096" spans="15:16">
      <c r="O1096" s="146"/>
      <c r="P1096" s="146"/>
    </row>
    <row r="1097" spans="15:16">
      <c r="O1097" s="146"/>
      <c r="P1097" s="146"/>
    </row>
    <row r="1098" spans="15:16">
      <c r="O1098" s="146"/>
      <c r="P1098" s="146"/>
    </row>
    <row r="1099" spans="15:16">
      <c r="O1099" s="146"/>
      <c r="P1099" s="146"/>
    </row>
    <row r="1100" spans="15:16">
      <c r="O1100" s="146"/>
      <c r="P1100" s="146"/>
    </row>
    <row r="1101" spans="15:16">
      <c r="O1101" s="146"/>
      <c r="P1101" s="146"/>
    </row>
    <row r="1102" spans="15:16">
      <c r="O1102" s="146"/>
      <c r="P1102" s="146"/>
    </row>
    <row r="1103" spans="15:16">
      <c r="O1103" s="146"/>
      <c r="P1103" s="146"/>
    </row>
    <row r="1104" spans="15:16">
      <c r="O1104" s="146"/>
      <c r="P1104" s="146"/>
    </row>
    <row r="1105" spans="15:16">
      <c r="O1105" s="146"/>
      <c r="P1105" s="146"/>
    </row>
    <row r="1106" spans="15:16">
      <c r="O1106" s="146"/>
      <c r="P1106" s="146"/>
    </row>
    <row r="1107" spans="15:16">
      <c r="O1107" s="146"/>
      <c r="P1107" s="146"/>
    </row>
    <row r="1108" spans="15:16">
      <c r="O1108" s="146"/>
      <c r="P1108" s="146"/>
    </row>
    <row r="1109" spans="15:16">
      <c r="O1109" s="146"/>
      <c r="P1109" s="146"/>
    </row>
    <row r="1110" spans="15:16">
      <c r="O1110" s="146"/>
      <c r="P1110" s="146"/>
    </row>
    <row r="1111" spans="15:16">
      <c r="O1111" s="146"/>
      <c r="P1111" s="146"/>
    </row>
    <row r="1112" spans="15:16">
      <c r="O1112" s="146"/>
      <c r="P1112" s="146"/>
    </row>
    <row r="1113" spans="15:16">
      <c r="O1113" s="146"/>
      <c r="P1113" s="146"/>
    </row>
    <row r="1114" spans="15:16">
      <c r="O1114" s="146"/>
      <c r="P1114" s="146"/>
    </row>
    <row r="1115" spans="15:16">
      <c r="O1115" s="146"/>
      <c r="P1115" s="146"/>
    </row>
    <row r="1116" spans="15:16">
      <c r="O1116" s="146"/>
      <c r="P1116" s="146"/>
    </row>
    <row r="1117" spans="15:16">
      <c r="O1117" s="146"/>
      <c r="P1117" s="146"/>
    </row>
    <row r="1118" spans="15:16">
      <c r="O1118" s="146"/>
      <c r="P1118" s="146"/>
    </row>
    <row r="1119" spans="15:16">
      <c r="O1119" s="146"/>
      <c r="P1119" s="146"/>
    </row>
    <row r="1120" spans="15:16">
      <c r="O1120" s="146"/>
      <c r="P1120" s="146"/>
    </row>
    <row r="1121" spans="15:16">
      <c r="O1121" s="146"/>
      <c r="P1121" s="146"/>
    </row>
    <row r="1122" spans="15:16">
      <c r="O1122" s="146"/>
      <c r="P1122" s="146"/>
    </row>
    <row r="1123" spans="15:16">
      <c r="O1123" s="146"/>
      <c r="P1123" s="146"/>
    </row>
    <row r="1124" spans="15:16">
      <c r="O1124" s="146"/>
      <c r="P1124" s="146"/>
    </row>
    <row r="1125" spans="15:16">
      <c r="O1125" s="146"/>
      <c r="P1125" s="146"/>
    </row>
    <row r="1126" spans="15:16">
      <c r="O1126" s="146"/>
      <c r="P1126" s="146"/>
    </row>
    <row r="1127" spans="15:16">
      <c r="O1127" s="146"/>
      <c r="P1127" s="146"/>
    </row>
    <row r="1128" spans="15:16">
      <c r="O1128" s="146"/>
      <c r="P1128" s="146"/>
    </row>
    <row r="1129" spans="15:16">
      <c r="O1129" s="146"/>
      <c r="P1129" s="146"/>
    </row>
    <row r="1130" spans="15:16">
      <c r="O1130" s="146"/>
      <c r="P1130" s="146"/>
    </row>
    <row r="1131" spans="15:16">
      <c r="O1131" s="146"/>
      <c r="P1131" s="146"/>
    </row>
    <row r="1132" spans="15:16">
      <c r="O1132" s="146"/>
      <c r="P1132" s="146"/>
    </row>
    <row r="1133" spans="15:16">
      <c r="O1133" s="146"/>
      <c r="P1133" s="146"/>
    </row>
    <row r="1134" spans="15:16">
      <c r="O1134" s="146"/>
      <c r="P1134" s="146"/>
    </row>
    <row r="1135" spans="15:16">
      <c r="O1135" s="146"/>
      <c r="P1135" s="146"/>
    </row>
    <row r="1136" spans="15:16">
      <c r="O1136" s="146"/>
      <c r="P1136" s="146"/>
    </row>
    <row r="1137" spans="15:16">
      <c r="O1137" s="146"/>
      <c r="P1137" s="146"/>
    </row>
    <row r="1138" spans="15:16">
      <c r="O1138" s="146"/>
      <c r="P1138" s="146"/>
    </row>
    <row r="1139" spans="15:16">
      <c r="O1139" s="146"/>
      <c r="P1139" s="146"/>
    </row>
    <row r="1140" spans="15:16">
      <c r="O1140" s="146"/>
      <c r="P1140" s="146"/>
    </row>
    <row r="1141" spans="15:16">
      <c r="O1141" s="146"/>
      <c r="P1141" s="146"/>
    </row>
    <row r="1142" spans="15:16">
      <c r="O1142" s="146"/>
      <c r="P1142" s="146"/>
    </row>
    <row r="1143" spans="15:16">
      <c r="O1143" s="146"/>
      <c r="P1143" s="146"/>
    </row>
    <row r="1144" spans="15:16">
      <c r="O1144" s="146"/>
      <c r="P1144" s="146"/>
    </row>
    <row r="1145" spans="15:16">
      <c r="O1145" s="146"/>
      <c r="P1145" s="146"/>
    </row>
    <row r="1146" spans="15:16">
      <c r="O1146" s="146"/>
      <c r="P1146" s="146"/>
    </row>
    <row r="1147" spans="15:16">
      <c r="O1147" s="146"/>
      <c r="P1147" s="146"/>
    </row>
    <row r="1148" spans="15:16">
      <c r="O1148" s="146"/>
      <c r="P1148" s="146"/>
    </row>
    <row r="1149" spans="15:16">
      <c r="O1149" s="146"/>
      <c r="P1149" s="146"/>
    </row>
    <row r="1150" spans="15:16">
      <c r="O1150" s="146"/>
      <c r="P1150" s="146"/>
    </row>
    <row r="1151" spans="15:16">
      <c r="O1151" s="146"/>
      <c r="P1151" s="146"/>
    </row>
    <row r="1152" spans="15:16">
      <c r="O1152" s="146"/>
      <c r="P1152" s="146"/>
    </row>
    <row r="1153" spans="15:16">
      <c r="O1153" s="146"/>
      <c r="P1153" s="146"/>
    </row>
    <row r="1154" spans="15:16">
      <c r="O1154" s="146"/>
      <c r="P1154" s="146"/>
    </row>
    <row r="1155" spans="15:16">
      <c r="O1155" s="146"/>
      <c r="P1155" s="146"/>
    </row>
    <row r="1156" spans="15:16">
      <c r="O1156" s="146"/>
      <c r="P1156" s="146"/>
    </row>
    <row r="1157" spans="15:16">
      <c r="O1157" s="146"/>
      <c r="P1157" s="146"/>
    </row>
    <row r="1158" spans="15:16">
      <c r="O1158" s="146"/>
      <c r="P1158" s="146"/>
    </row>
    <row r="1159" spans="15:16">
      <c r="O1159" s="146"/>
      <c r="P1159" s="146"/>
    </row>
    <row r="1160" spans="15:16">
      <c r="O1160" s="146"/>
      <c r="P1160" s="146"/>
    </row>
    <row r="1161" spans="15:16">
      <c r="O1161" s="146"/>
      <c r="P1161" s="146"/>
    </row>
    <row r="1162" spans="15:16">
      <c r="O1162" s="146"/>
      <c r="P1162" s="146"/>
    </row>
    <row r="1163" spans="15:16">
      <c r="O1163" s="146"/>
      <c r="P1163" s="146"/>
    </row>
    <row r="1164" spans="15:16">
      <c r="O1164" s="146"/>
      <c r="P1164" s="146"/>
    </row>
    <row r="1165" spans="15:16">
      <c r="O1165" s="146"/>
      <c r="P1165" s="146"/>
    </row>
    <row r="1166" spans="15:16">
      <c r="O1166" s="146"/>
      <c r="P1166" s="146"/>
    </row>
    <row r="1167" spans="15:16">
      <c r="O1167" s="146"/>
      <c r="P1167" s="146"/>
    </row>
    <row r="1168" spans="15:16">
      <c r="O1168" s="146"/>
      <c r="P1168" s="146"/>
    </row>
    <row r="1169" spans="15:16">
      <c r="O1169" s="146"/>
      <c r="P1169" s="146"/>
    </row>
    <row r="1170" spans="15:16">
      <c r="O1170" s="146"/>
      <c r="P1170" s="146"/>
    </row>
    <row r="1171" spans="15:16">
      <c r="O1171" s="146"/>
      <c r="P1171" s="146"/>
    </row>
    <row r="1172" spans="15:16">
      <c r="O1172" s="146"/>
      <c r="P1172" s="146"/>
    </row>
    <row r="1173" spans="15:16">
      <c r="O1173" s="146"/>
      <c r="P1173" s="146"/>
    </row>
    <row r="1174" spans="15:16">
      <c r="O1174" s="146"/>
      <c r="P1174" s="146"/>
    </row>
    <row r="1175" spans="15:16">
      <c r="O1175" s="146"/>
      <c r="P1175" s="146"/>
    </row>
    <row r="1176" spans="15:16">
      <c r="O1176" s="146"/>
      <c r="P1176" s="146"/>
    </row>
    <row r="1177" spans="15:16">
      <c r="O1177" s="146"/>
      <c r="P1177" s="146"/>
    </row>
    <row r="1178" spans="15:16">
      <c r="O1178" s="146"/>
      <c r="P1178" s="146"/>
    </row>
    <row r="1179" spans="15:16">
      <c r="O1179" s="146"/>
      <c r="P1179" s="146"/>
    </row>
    <row r="1180" spans="15:16">
      <c r="O1180" s="146"/>
      <c r="P1180" s="146"/>
    </row>
    <row r="1181" spans="15:16">
      <c r="O1181" s="146"/>
      <c r="P1181" s="146"/>
    </row>
    <row r="1182" spans="15:16">
      <c r="O1182" s="146"/>
      <c r="P1182" s="146"/>
    </row>
    <row r="1183" spans="15:16">
      <c r="O1183" s="146"/>
      <c r="P1183" s="146"/>
    </row>
    <row r="1184" spans="15:16">
      <c r="O1184" s="146"/>
      <c r="P1184" s="146"/>
    </row>
    <row r="1185" spans="15:16">
      <c r="O1185" s="146"/>
      <c r="P1185" s="146"/>
    </row>
    <row r="1186" spans="15:16">
      <c r="O1186" s="146"/>
      <c r="P1186" s="146"/>
    </row>
    <row r="1187" spans="15:16">
      <c r="O1187" s="146"/>
      <c r="P1187" s="146"/>
    </row>
    <row r="1188" spans="15:16">
      <c r="O1188" s="146"/>
      <c r="P1188" s="146"/>
    </row>
    <row r="1189" spans="15:16">
      <c r="O1189" s="146"/>
      <c r="P1189" s="146"/>
    </row>
    <row r="1190" spans="15:16">
      <c r="O1190" s="146"/>
      <c r="P1190" s="146"/>
    </row>
    <row r="1191" spans="15:16">
      <c r="O1191" s="146"/>
      <c r="P1191" s="146"/>
    </row>
    <row r="1192" spans="15:16">
      <c r="O1192" s="146"/>
      <c r="P1192" s="146"/>
    </row>
    <row r="1193" spans="15:16">
      <c r="O1193" s="146"/>
      <c r="P1193" s="146"/>
    </row>
    <row r="1194" spans="15:16">
      <c r="O1194" s="146"/>
      <c r="P1194" s="146"/>
    </row>
    <row r="1195" spans="15:16">
      <c r="O1195" s="146"/>
      <c r="P1195" s="146"/>
    </row>
    <row r="1196" spans="15:16">
      <c r="O1196" s="146"/>
      <c r="P1196" s="146"/>
    </row>
    <row r="1197" spans="15:16">
      <c r="O1197" s="146"/>
      <c r="P1197" s="146"/>
    </row>
    <row r="1198" spans="15:16">
      <c r="O1198" s="146"/>
      <c r="P1198" s="146"/>
    </row>
    <row r="1199" spans="15:16">
      <c r="O1199" s="146"/>
      <c r="P1199" s="146"/>
    </row>
    <row r="1200" spans="15:16">
      <c r="O1200" s="146"/>
      <c r="P1200" s="146"/>
    </row>
    <row r="1201" spans="15:16">
      <c r="O1201" s="146"/>
      <c r="P1201" s="146"/>
    </row>
    <row r="1202" spans="15:16">
      <c r="O1202" s="146"/>
      <c r="P1202" s="146"/>
    </row>
    <row r="1203" spans="15:16">
      <c r="O1203" s="146"/>
      <c r="P1203" s="146"/>
    </row>
    <row r="1204" spans="15:16">
      <c r="O1204" s="146"/>
      <c r="P1204" s="146"/>
    </row>
    <row r="1205" spans="15:16">
      <c r="O1205" s="146"/>
      <c r="P1205" s="146"/>
    </row>
    <row r="1206" spans="15:16">
      <c r="O1206" s="146"/>
      <c r="P1206" s="146"/>
    </row>
    <row r="1207" spans="15:16">
      <c r="O1207" s="146"/>
      <c r="P1207" s="146"/>
    </row>
    <row r="1208" spans="15:16">
      <c r="O1208" s="146"/>
      <c r="P1208" s="146"/>
    </row>
    <row r="1209" spans="15:16">
      <c r="O1209" s="146"/>
      <c r="P1209" s="146"/>
    </row>
    <row r="1210" spans="15:16">
      <c r="O1210" s="146"/>
      <c r="P1210" s="146"/>
    </row>
    <row r="1211" spans="15:16">
      <c r="O1211" s="146"/>
      <c r="P1211" s="146"/>
    </row>
    <row r="1212" spans="15:16">
      <c r="O1212" s="146"/>
      <c r="P1212" s="146"/>
    </row>
    <row r="1213" spans="15:16">
      <c r="O1213" s="146"/>
      <c r="P1213" s="146"/>
    </row>
    <row r="1214" spans="15:16">
      <c r="O1214" s="146"/>
      <c r="P1214" s="146"/>
    </row>
    <row r="1215" spans="15:16">
      <c r="O1215" s="146"/>
      <c r="P1215" s="146"/>
    </row>
    <row r="1216" spans="15:16">
      <c r="O1216" s="146"/>
      <c r="P1216" s="146"/>
    </row>
    <row r="1217" spans="15:16">
      <c r="O1217" s="146"/>
      <c r="P1217" s="146"/>
    </row>
    <row r="1218" spans="15:16">
      <c r="O1218" s="146"/>
      <c r="P1218" s="146"/>
    </row>
    <row r="1219" spans="15:16">
      <c r="O1219" s="146"/>
      <c r="P1219" s="146"/>
    </row>
    <row r="1220" spans="15:16">
      <c r="O1220" s="146"/>
      <c r="P1220" s="146"/>
    </row>
    <row r="1221" spans="15:16">
      <c r="O1221" s="146"/>
      <c r="P1221" s="146"/>
    </row>
    <row r="1222" spans="15:16">
      <c r="O1222" s="146"/>
      <c r="P1222" s="146"/>
    </row>
    <row r="1223" spans="15:16">
      <c r="O1223" s="146"/>
      <c r="P1223" s="146"/>
    </row>
    <row r="1224" spans="15:16">
      <c r="O1224" s="146"/>
      <c r="P1224" s="146"/>
    </row>
    <row r="1225" spans="15:16">
      <c r="O1225" s="146"/>
      <c r="P1225" s="146"/>
    </row>
    <row r="1226" spans="15:16">
      <c r="O1226" s="146"/>
      <c r="P1226" s="146"/>
    </row>
    <row r="1227" spans="15:16">
      <c r="O1227" s="146"/>
      <c r="P1227" s="146"/>
    </row>
    <row r="1228" spans="15:16">
      <c r="O1228" s="146"/>
      <c r="P1228" s="146"/>
    </row>
  </sheetData>
  <mergeCells count="312">
    <mergeCell ref="F315:G315"/>
    <mergeCell ref="F316:G316"/>
    <mergeCell ref="B322:O322"/>
    <mergeCell ref="F307:H307"/>
    <mergeCell ref="F308:H308"/>
    <mergeCell ref="F309:H309"/>
    <mergeCell ref="F310:H310"/>
    <mergeCell ref="F311:H311"/>
    <mergeCell ref="F312:H312"/>
    <mergeCell ref="C302:C304"/>
    <mergeCell ref="F302:H302"/>
    <mergeCell ref="F303:H303"/>
    <mergeCell ref="F304:H304"/>
    <mergeCell ref="C305:H305"/>
    <mergeCell ref="C306:H306"/>
    <mergeCell ref="F313:G313"/>
    <mergeCell ref="F314:G314"/>
    <mergeCell ref="F294:H294"/>
    <mergeCell ref="F295:H295"/>
    <mergeCell ref="F296:H296"/>
    <mergeCell ref="F297:H297"/>
    <mergeCell ref="F298:H298"/>
    <mergeCell ref="C299:C301"/>
    <mergeCell ref="F299:H299"/>
    <mergeCell ref="F300:H300"/>
    <mergeCell ref="F301:H301"/>
    <mergeCell ref="F285:G285"/>
    <mergeCell ref="F286:G286"/>
    <mergeCell ref="G289:I289"/>
    <mergeCell ref="K289:M289"/>
    <mergeCell ref="G290:I290"/>
    <mergeCell ref="F291:H291"/>
    <mergeCell ref="C292:C293"/>
    <mergeCell ref="F292:H292"/>
    <mergeCell ref="F293:H293"/>
    <mergeCell ref="C276:H276"/>
    <mergeCell ref="F277:H277"/>
    <mergeCell ref="F278:H278"/>
    <mergeCell ref="F279:H279"/>
    <mergeCell ref="F280:H280"/>
    <mergeCell ref="F281:H281"/>
    <mergeCell ref="F282:H282"/>
    <mergeCell ref="F283:G283"/>
    <mergeCell ref="F284:G284"/>
    <mergeCell ref="C269:C271"/>
    <mergeCell ref="F269:H269"/>
    <mergeCell ref="F270:H270"/>
    <mergeCell ref="F271:H271"/>
    <mergeCell ref="C272:C274"/>
    <mergeCell ref="F272:H272"/>
    <mergeCell ref="F273:H273"/>
    <mergeCell ref="F274:H274"/>
    <mergeCell ref="C275:H275"/>
    <mergeCell ref="F261:H261"/>
    <mergeCell ref="C262:C263"/>
    <mergeCell ref="F262:H262"/>
    <mergeCell ref="F263:H263"/>
    <mergeCell ref="F264:H264"/>
    <mergeCell ref="F265:H265"/>
    <mergeCell ref="F266:H266"/>
    <mergeCell ref="F267:H267"/>
    <mergeCell ref="F268:H268"/>
    <mergeCell ref="F246:H246"/>
    <mergeCell ref="F247:H247"/>
    <mergeCell ref="F248:H248"/>
    <mergeCell ref="F249:G249"/>
    <mergeCell ref="F250:G250"/>
    <mergeCell ref="F251:G251"/>
    <mergeCell ref="F252:G252"/>
    <mergeCell ref="G259:I259"/>
    <mergeCell ref="G260:I260"/>
    <mergeCell ref="C238:C240"/>
    <mergeCell ref="F238:H238"/>
    <mergeCell ref="F239:H239"/>
    <mergeCell ref="F240:H240"/>
    <mergeCell ref="C241:H241"/>
    <mergeCell ref="C242:H242"/>
    <mergeCell ref="F243:H243"/>
    <mergeCell ref="F244:H244"/>
    <mergeCell ref="F245:H245"/>
    <mergeCell ref="F230:H230"/>
    <mergeCell ref="F231:H231"/>
    <mergeCell ref="F232:H232"/>
    <mergeCell ref="F233:H233"/>
    <mergeCell ref="F234:H234"/>
    <mergeCell ref="C235:C237"/>
    <mergeCell ref="F235:H235"/>
    <mergeCell ref="F236:H236"/>
    <mergeCell ref="F237:H237"/>
    <mergeCell ref="F220:G220"/>
    <mergeCell ref="F221:G221"/>
    <mergeCell ref="F222:G222"/>
    <mergeCell ref="G225:I225"/>
    <mergeCell ref="G226:I226"/>
    <mergeCell ref="F227:H227"/>
    <mergeCell ref="C228:C229"/>
    <mergeCell ref="F228:H228"/>
    <mergeCell ref="F229:H229"/>
    <mergeCell ref="C211:H211"/>
    <mergeCell ref="C212:H212"/>
    <mergeCell ref="F213:H213"/>
    <mergeCell ref="F214:H214"/>
    <mergeCell ref="F215:H215"/>
    <mergeCell ref="F216:H216"/>
    <mergeCell ref="F217:H217"/>
    <mergeCell ref="F218:H218"/>
    <mergeCell ref="F219:G219"/>
    <mergeCell ref="F201:H201"/>
    <mergeCell ref="F202:H202"/>
    <mergeCell ref="F203:H203"/>
    <mergeCell ref="F204:H204"/>
    <mergeCell ref="C205:C207"/>
    <mergeCell ref="F205:H205"/>
    <mergeCell ref="F206:H206"/>
    <mergeCell ref="F207:H207"/>
    <mergeCell ref="C208:C210"/>
    <mergeCell ref="F208:H208"/>
    <mergeCell ref="F209:H209"/>
    <mergeCell ref="F210:H210"/>
    <mergeCell ref="F187:G187"/>
    <mergeCell ref="F188:G188"/>
    <mergeCell ref="G195:I195"/>
    <mergeCell ref="G196:I196"/>
    <mergeCell ref="F197:H197"/>
    <mergeCell ref="C198:C199"/>
    <mergeCell ref="F198:H198"/>
    <mergeCell ref="F199:H199"/>
    <mergeCell ref="F200:H200"/>
    <mergeCell ref="C178:H178"/>
    <mergeCell ref="F179:H179"/>
    <mergeCell ref="F180:H180"/>
    <mergeCell ref="F181:H181"/>
    <mergeCell ref="F182:H182"/>
    <mergeCell ref="F183:H183"/>
    <mergeCell ref="F184:H184"/>
    <mergeCell ref="F185:G185"/>
    <mergeCell ref="F186:G186"/>
    <mergeCell ref="C171:C173"/>
    <mergeCell ref="F171:H171"/>
    <mergeCell ref="F172:H172"/>
    <mergeCell ref="F173:H173"/>
    <mergeCell ref="C174:C176"/>
    <mergeCell ref="F174:H174"/>
    <mergeCell ref="F175:H175"/>
    <mergeCell ref="F176:H176"/>
    <mergeCell ref="C177:H177"/>
    <mergeCell ref="F163:H163"/>
    <mergeCell ref="C164:C165"/>
    <mergeCell ref="F164:H164"/>
    <mergeCell ref="F165:H165"/>
    <mergeCell ref="F166:H166"/>
    <mergeCell ref="F167:H167"/>
    <mergeCell ref="F168:H168"/>
    <mergeCell ref="F169:H169"/>
    <mergeCell ref="F170:H170"/>
    <mergeCell ref="F152:H152"/>
    <mergeCell ref="F153:H153"/>
    <mergeCell ref="F154:H154"/>
    <mergeCell ref="F155:G155"/>
    <mergeCell ref="F156:G156"/>
    <mergeCell ref="F157:G157"/>
    <mergeCell ref="F158:G158"/>
    <mergeCell ref="G161:I161"/>
    <mergeCell ref="G162:I162"/>
    <mergeCell ref="C144:C146"/>
    <mergeCell ref="F144:H144"/>
    <mergeCell ref="F145:H145"/>
    <mergeCell ref="F146:H146"/>
    <mergeCell ref="C147:H147"/>
    <mergeCell ref="C148:H148"/>
    <mergeCell ref="F149:H149"/>
    <mergeCell ref="F150:H150"/>
    <mergeCell ref="F151:H151"/>
    <mergeCell ref="F136:H136"/>
    <mergeCell ref="F137:H137"/>
    <mergeCell ref="F138:H138"/>
    <mergeCell ref="F139:H139"/>
    <mergeCell ref="F140:H140"/>
    <mergeCell ref="C141:C143"/>
    <mergeCell ref="F141:H141"/>
    <mergeCell ref="F142:H142"/>
    <mergeCell ref="F143:H143"/>
    <mergeCell ref="F122:G122"/>
    <mergeCell ref="F123:G123"/>
    <mergeCell ref="F124:G124"/>
    <mergeCell ref="G131:I131"/>
    <mergeCell ref="G132:I132"/>
    <mergeCell ref="F133:H133"/>
    <mergeCell ref="C134:C135"/>
    <mergeCell ref="F134:H134"/>
    <mergeCell ref="F135:H135"/>
    <mergeCell ref="C113:H113"/>
    <mergeCell ref="C114:H114"/>
    <mergeCell ref="F115:H115"/>
    <mergeCell ref="F116:H116"/>
    <mergeCell ref="F117:H117"/>
    <mergeCell ref="F118:H118"/>
    <mergeCell ref="F119:H119"/>
    <mergeCell ref="F120:H120"/>
    <mergeCell ref="F121:G121"/>
    <mergeCell ref="F103:H103"/>
    <mergeCell ref="F104:H104"/>
    <mergeCell ref="F105:H105"/>
    <mergeCell ref="F106:H106"/>
    <mergeCell ref="C107:C109"/>
    <mergeCell ref="F107:H107"/>
    <mergeCell ref="F108:H108"/>
    <mergeCell ref="F109:H109"/>
    <mergeCell ref="C110:C112"/>
    <mergeCell ref="F110:H110"/>
    <mergeCell ref="F111:H111"/>
    <mergeCell ref="F112:H112"/>
    <mergeCell ref="F93:G93"/>
    <mergeCell ref="F94:G94"/>
    <mergeCell ref="G97:I97"/>
    <mergeCell ref="G98:I98"/>
    <mergeCell ref="F99:H99"/>
    <mergeCell ref="C100:C101"/>
    <mergeCell ref="F100:H100"/>
    <mergeCell ref="F101:H101"/>
    <mergeCell ref="F102:H102"/>
    <mergeCell ref="C84:H84"/>
    <mergeCell ref="F85:H85"/>
    <mergeCell ref="F86:H86"/>
    <mergeCell ref="F87:H87"/>
    <mergeCell ref="F88:H88"/>
    <mergeCell ref="F89:H89"/>
    <mergeCell ref="F90:H90"/>
    <mergeCell ref="F91:G91"/>
    <mergeCell ref="F92:G92"/>
    <mergeCell ref="C77:C79"/>
    <mergeCell ref="F77:H77"/>
    <mergeCell ref="F78:H78"/>
    <mergeCell ref="F79:H79"/>
    <mergeCell ref="C80:C82"/>
    <mergeCell ref="F80:H80"/>
    <mergeCell ref="F81:H81"/>
    <mergeCell ref="F82:H82"/>
    <mergeCell ref="C83:H83"/>
    <mergeCell ref="F69:H69"/>
    <mergeCell ref="C70:C71"/>
    <mergeCell ref="F70:H70"/>
    <mergeCell ref="F71:H71"/>
    <mergeCell ref="F72:H72"/>
    <mergeCell ref="F73:H73"/>
    <mergeCell ref="F74:H74"/>
    <mergeCell ref="F75:H75"/>
    <mergeCell ref="F76:H76"/>
    <mergeCell ref="F55:H55"/>
    <mergeCell ref="F56:H56"/>
    <mergeCell ref="F57:H57"/>
    <mergeCell ref="F58:G58"/>
    <mergeCell ref="F59:G59"/>
    <mergeCell ref="F60:G60"/>
    <mergeCell ref="F61:G61"/>
    <mergeCell ref="G67:I67"/>
    <mergeCell ref="G68:I68"/>
    <mergeCell ref="C47:C49"/>
    <mergeCell ref="F47:H47"/>
    <mergeCell ref="F48:H48"/>
    <mergeCell ref="F49:H49"/>
    <mergeCell ref="C50:H50"/>
    <mergeCell ref="C51:H51"/>
    <mergeCell ref="F52:H52"/>
    <mergeCell ref="F53:H53"/>
    <mergeCell ref="F54:H54"/>
    <mergeCell ref="F39:H39"/>
    <mergeCell ref="F40:H40"/>
    <mergeCell ref="F41:H41"/>
    <mergeCell ref="F42:H42"/>
    <mergeCell ref="F43:H43"/>
    <mergeCell ref="C44:C46"/>
    <mergeCell ref="F44:H44"/>
    <mergeCell ref="F45:H45"/>
    <mergeCell ref="F46:H46"/>
    <mergeCell ref="F28:G28"/>
    <mergeCell ref="F29:G29"/>
    <mergeCell ref="F30:G30"/>
    <mergeCell ref="F31:G31"/>
    <mergeCell ref="G34:I34"/>
    <mergeCell ref="G35:I35"/>
    <mergeCell ref="F36:H36"/>
    <mergeCell ref="C37:C38"/>
    <mergeCell ref="F37:H37"/>
    <mergeCell ref="F38:H38"/>
    <mergeCell ref="F25:H25"/>
    <mergeCell ref="F26:H26"/>
    <mergeCell ref="F27:H27"/>
    <mergeCell ref="C17:C19"/>
    <mergeCell ref="F17:H17"/>
    <mergeCell ref="F18:H18"/>
    <mergeCell ref="F19:H19"/>
    <mergeCell ref="C20:H20"/>
    <mergeCell ref="C21:H21"/>
    <mergeCell ref="F22:H22"/>
    <mergeCell ref="F11:H11"/>
    <mergeCell ref="F23:H23"/>
    <mergeCell ref="F24:H24"/>
    <mergeCell ref="G4:I4"/>
    <mergeCell ref="G5:I5"/>
    <mergeCell ref="F6:H6"/>
    <mergeCell ref="C7:C8"/>
    <mergeCell ref="F7:H7"/>
    <mergeCell ref="F8:H8"/>
    <mergeCell ref="F9:H9"/>
    <mergeCell ref="F10:H10"/>
    <mergeCell ref="F12:H12"/>
    <mergeCell ref="F13:H13"/>
    <mergeCell ref="C14:C16"/>
    <mergeCell ref="F14:H14"/>
    <mergeCell ref="F15:H15"/>
    <mergeCell ref="F16:H16"/>
  </mergeCells>
  <phoneticPr fontId="1"/>
  <printOptions horizontalCentered="1"/>
  <pageMargins left="0.59055118110236227" right="0.59055118110236227" top="0.78740157480314965" bottom="0.73" header="0.51181102362204722" footer="0.39370078740157483"/>
  <pageSetup paperSize="9" scale="78" firstPageNumber="2" orientation="portrait" useFirstPageNumber="1" r:id="rId1"/>
  <headerFooter alignWithMargins="0"/>
  <rowBreaks count="3" manualBreakCount="3">
    <brk id="63" max="15" man="1"/>
    <brk id="127" max="15" man="1"/>
    <brk id="19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CB0E-8825-4829-9505-35135D73D2C5}">
  <dimension ref="B1:AV644"/>
  <sheetViews>
    <sheetView showGridLines="0" view="pageBreakPreview" topLeftCell="G1" zoomScale="70" zoomScaleNormal="75" zoomScaleSheetLayoutView="70" workbookViewId="0">
      <selection activeCell="L20" sqref="L20"/>
    </sheetView>
  </sheetViews>
  <sheetFormatPr defaultColWidth="9" defaultRowHeight="13.2"/>
  <cols>
    <col min="1" max="1" width="2.33203125" style="57" customWidth="1"/>
    <col min="2" max="2" width="1.6640625" style="147" customWidth="1"/>
    <col min="3" max="3" width="7.109375" style="147" customWidth="1"/>
    <col min="4" max="5" width="1.6640625" style="147" customWidth="1"/>
    <col min="6" max="6" width="12.21875" style="147" customWidth="1"/>
    <col min="7" max="7" width="1.6640625" style="147" customWidth="1"/>
    <col min="8" max="8" width="3.6640625" style="57" customWidth="1"/>
    <col min="9" max="16" width="9.21875" style="57" customWidth="1"/>
    <col min="17" max="17" width="2.33203125" style="57" customWidth="1"/>
    <col min="18" max="18" width="1.6640625" style="57" customWidth="1"/>
    <col min="19" max="19" width="7.109375" style="57" customWidth="1"/>
    <col min="20" max="21" width="1.6640625" style="57" customWidth="1"/>
    <col min="22" max="22" width="12.21875" style="57" customWidth="1"/>
    <col min="23" max="23" width="1.6640625" style="57" customWidth="1"/>
    <col min="24" max="24" width="3.6640625" style="57" customWidth="1"/>
    <col min="25" max="32" width="9.21875" style="57" customWidth="1"/>
    <col min="33" max="33" width="2.33203125" style="57" customWidth="1"/>
    <col min="34" max="34" width="1.6640625" style="57" customWidth="1"/>
    <col min="35" max="35" width="7.109375" style="57" customWidth="1"/>
    <col min="36" max="37" width="1.6640625" style="57" customWidth="1"/>
    <col min="38" max="38" width="12.21875" style="57" customWidth="1"/>
    <col min="39" max="39" width="1.6640625" style="57" customWidth="1"/>
    <col min="40" max="40" width="3.6640625" style="57" customWidth="1"/>
    <col min="41" max="48" width="9.21875" style="57" customWidth="1"/>
    <col min="49" max="16384" width="9" style="57"/>
  </cols>
  <sheetData>
    <row r="1" spans="2:48" ht="11.25" customHeight="1">
      <c r="AH1" s="148"/>
      <c r="AI1" s="148"/>
      <c r="AJ1" s="148"/>
      <c r="AK1" s="148"/>
      <c r="AL1" s="148"/>
      <c r="AM1" s="148"/>
      <c r="AN1" s="56"/>
      <c r="AO1" s="149"/>
      <c r="AP1" s="149"/>
      <c r="AQ1" s="149"/>
      <c r="AR1" s="149"/>
      <c r="AS1" s="149"/>
      <c r="AT1" s="149"/>
      <c r="AU1" s="149"/>
      <c r="AV1" s="149"/>
    </row>
    <row r="2" spans="2:48" ht="23.4">
      <c r="B2" s="150" t="s">
        <v>156</v>
      </c>
      <c r="C2" s="150"/>
      <c r="D2" s="150"/>
      <c r="E2" s="150"/>
      <c r="F2" s="148"/>
      <c r="G2" s="148"/>
      <c r="H2" s="56"/>
      <c r="I2" s="56"/>
      <c r="J2" s="56"/>
      <c r="K2" s="56"/>
      <c r="L2" s="56"/>
      <c r="M2" s="56"/>
      <c r="N2" s="56"/>
      <c r="O2" s="56"/>
      <c r="P2" s="56"/>
      <c r="Q2" s="56"/>
      <c r="R2" s="151"/>
      <c r="S2" s="151"/>
      <c r="T2" s="151"/>
      <c r="U2" s="151"/>
      <c r="V2" s="151"/>
      <c r="W2" s="151"/>
      <c r="X2" s="151"/>
      <c r="Y2" s="151"/>
      <c r="AH2" s="150" t="s">
        <v>61</v>
      </c>
      <c r="AI2" s="150"/>
      <c r="AJ2" s="150"/>
      <c r="AK2" s="150"/>
      <c r="AL2" s="148"/>
      <c r="AM2" s="148"/>
      <c r="AN2" s="56"/>
      <c r="AO2" s="149"/>
      <c r="AP2" s="149"/>
      <c r="AQ2" s="149"/>
      <c r="AR2" s="149"/>
      <c r="AS2" s="149"/>
      <c r="AT2" s="149"/>
      <c r="AU2" s="149"/>
      <c r="AV2" s="149"/>
    </row>
    <row r="3" spans="2:48" s="904" customFormat="1" ht="13.8" thickBot="1">
      <c r="B3" s="905"/>
      <c r="C3" s="905"/>
      <c r="D3" s="905"/>
      <c r="E3" s="905"/>
      <c r="F3" s="905"/>
      <c r="G3" s="905"/>
      <c r="H3" s="690"/>
      <c r="I3" s="690"/>
      <c r="J3" s="690"/>
      <c r="K3" s="690"/>
      <c r="L3" s="690"/>
      <c r="M3" s="690"/>
      <c r="N3" s="906" t="s">
        <v>157</v>
      </c>
      <c r="O3" s="705"/>
      <c r="P3" s="707" t="s">
        <v>158</v>
      </c>
      <c r="Q3" s="707"/>
      <c r="R3" s="705"/>
      <c r="S3" s="705"/>
      <c r="T3" s="705"/>
      <c r="U3" s="705"/>
      <c r="V3" s="705"/>
      <c r="W3" s="705"/>
      <c r="X3" s="705"/>
      <c r="AF3" s="707" t="s">
        <v>158</v>
      </c>
      <c r="AH3" s="905"/>
      <c r="AI3" s="905"/>
      <c r="AJ3" s="905"/>
      <c r="AK3" s="905"/>
      <c r="AL3" s="905"/>
      <c r="AM3" s="905"/>
      <c r="AN3" s="690"/>
      <c r="AO3" s="907"/>
      <c r="AP3" s="907"/>
      <c r="AQ3" s="907"/>
      <c r="AR3" s="907"/>
      <c r="AS3" s="907"/>
      <c r="AT3" s="907"/>
      <c r="AU3" s="707"/>
      <c r="AV3" s="707" t="s">
        <v>158</v>
      </c>
    </row>
    <row r="4" spans="2:48" s="904" customFormat="1" ht="18.75" customHeight="1">
      <c r="B4" s="908"/>
      <c r="C4" s="909"/>
      <c r="D4" s="909"/>
      <c r="E4" s="909"/>
      <c r="F4" s="1110" t="s">
        <v>159</v>
      </c>
      <c r="G4" s="1110"/>
      <c r="H4" s="910"/>
      <c r="I4" s="63">
        <v>462012</v>
      </c>
      <c r="J4" s="63">
        <v>462039</v>
      </c>
      <c r="K4" s="63">
        <v>462047</v>
      </c>
      <c r="L4" s="63">
        <v>462063</v>
      </c>
      <c r="M4" s="63">
        <v>462080</v>
      </c>
      <c r="N4" s="63">
        <v>462101</v>
      </c>
      <c r="O4" s="63">
        <v>462136</v>
      </c>
      <c r="P4" s="65">
        <v>462144</v>
      </c>
      <c r="Q4" s="140"/>
      <c r="R4" s="908"/>
      <c r="S4" s="909"/>
      <c r="T4" s="909"/>
      <c r="U4" s="909"/>
      <c r="V4" s="1111" t="s">
        <v>159</v>
      </c>
      <c r="W4" s="1112"/>
      <c r="X4" s="910"/>
      <c r="Y4" s="63">
        <v>462233</v>
      </c>
      <c r="Z4" s="63">
        <v>462241</v>
      </c>
      <c r="AA4" s="911">
        <v>462250</v>
      </c>
      <c r="AB4" s="912">
        <v>463035</v>
      </c>
      <c r="AC4" s="912">
        <v>463043</v>
      </c>
      <c r="AD4" s="912">
        <v>463922</v>
      </c>
      <c r="AE4" s="912">
        <v>464040</v>
      </c>
      <c r="AF4" s="913">
        <v>464520</v>
      </c>
      <c r="AH4" s="908"/>
      <c r="AI4" s="909"/>
      <c r="AJ4" s="909"/>
      <c r="AK4" s="909"/>
      <c r="AL4" s="1110" t="s">
        <v>159</v>
      </c>
      <c r="AM4" s="1110"/>
      <c r="AN4" s="910"/>
      <c r="AO4" s="912">
        <v>465232</v>
      </c>
      <c r="AP4" s="914">
        <v>465241</v>
      </c>
      <c r="AQ4" s="912">
        <v>465259</v>
      </c>
      <c r="AR4" s="914">
        <v>465275</v>
      </c>
      <c r="AS4" s="914">
        <v>465291</v>
      </c>
      <c r="AT4" s="914">
        <v>465305</v>
      </c>
      <c r="AU4" s="914">
        <v>465313</v>
      </c>
      <c r="AV4" s="913">
        <v>465321</v>
      </c>
    </row>
    <row r="5" spans="2:48" s="904" customFormat="1" ht="18.75" customHeight="1">
      <c r="B5" s="915"/>
      <c r="C5" s="916" t="s">
        <v>160</v>
      </c>
      <c r="D5" s="846"/>
      <c r="E5" s="846"/>
      <c r="F5" s="1113" t="s">
        <v>161</v>
      </c>
      <c r="G5" s="1113"/>
      <c r="H5" s="530"/>
      <c r="I5" s="917" t="s">
        <v>5</v>
      </c>
      <c r="J5" s="917" t="s">
        <v>11</v>
      </c>
      <c r="K5" s="917" t="s">
        <v>31</v>
      </c>
      <c r="L5" s="917" t="s">
        <v>34</v>
      </c>
      <c r="M5" s="917" t="s">
        <v>20</v>
      </c>
      <c r="N5" s="917" t="s">
        <v>36</v>
      </c>
      <c r="O5" s="917" t="s">
        <v>38</v>
      </c>
      <c r="P5" s="918" t="s">
        <v>40</v>
      </c>
      <c r="Q5" s="919"/>
      <c r="R5" s="915"/>
      <c r="S5" s="916" t="s">
        <v>160</v>
      </c>
      <c r="T5" s="846"/>
      <c r="U5" s="846"/>
      <c r="V5" s="1114" t="s">
        <v>161</v>
      </c>
      <c r="W5" s="1115"/>
      <c r="X5" s="530"/>
      <c r="Y5" s="917" t="s">
        <v>48</v>
      </c>
      <c r="Z5" s="917" t="s">
        <v>50</v>
      </c>
      <c r="AA5" s="920" t="s">
        <v>16</v>
      </c>
      <c r="AB5" s="917" t="s">
        <v>54</v>
      </c>
      <c r="AC5" s="917" t="s">
        <v>55</v>
      </c>
      <c r="AD5" s="917" t="s">
        <v>6</v>
      </c>
      <c r="AE5" s="917" t="s">
        <v>18</v>
      </c>
      <c r="AF5" s="918" t="s">
        <v>25</v>
      </c>
      <c r="AH5" s="915"/>
      <c r="AI5" s="916" t="s">
        <v>160</v>
      </c>
      <c r="AJ5" s="846"/>
      <c r="AK5" s="846"/>
      <c r="AL5" s="1113" t="s">
        <v>161</v>
      </c>
      <c r="AM5" s="1113"/>
      <c r="AN5" s="530"/>
      <c r="AO5" s="920" t="s">
        <v>56</v>
      </c>
      <c r="AP5" s="920" t="s">
        <v>57</v>
      </c>
      <c r="AQ5" s="917" t="s">
        <v>27</v>
      </c>
      <c r="AR5" s="920" t="s">
        <v>29</v>
      </c>
      <c r="AS5" s="920" t="s">
        <v>43</v>
      </c>
      <c r="AT5" s="920" t="s">
        <v>15</v>
      </c>
      <c r="AU5" s="920" t="s">
        <v>45</v>
      </c>
      <c r="AV5" s="918" t="s">
        <v>47</v>
      </c>
    </row>
    <row r="6" spans="2:48" s="904" customFormat="1" ht="18.75" customHeight="1">
      <c r="B6" s="921"/>
      <c r="C6" s="1113" t="s">
        <v>162</v>
      </c>
      <c r="D6" s="1113"/>
      <c r="E6" s="1113"/>
      <c r="F6" s="1113"/>
      <c r="G6" s="530"/>
      <c r="H6" s="873" t="s">
        <v>163</v>
      </c>
      <c r="I6" s="922">
        <v>3502</v>
      </c>
      <c r="J6" s="922">
        <v>616</v>
      </c>
      <c r="K6" s="922">
        <v>241</v>
      </c>
      <c r="L6" s="922">
        <v>197</v>
      </c>
      <c r="M6" s="922">
        <v>482</v>
      </c>
      <c r="N6" s="922">
        <v>357</v>
      </c>
      <c r="O6" s="922">
        <v>170</v>
      </c>
      <c r="P6" s="923">
        <v>212</v>
      </c>
      <c r="Q6" s="924"/>
      <c r="R6" s="925"/>
      <c r="S6" s="1116" t="s">
        <v>162</v>
      </c>
      <c r="T6" s="1117"/>
      <c r="U6" s="1117"/>
      <c r="V6" s="1115"/>
      <c r="W6" s="530"/>
      <c r="X6" s="926" t="s">
        <v>163</v>
      </c>
      <c r="Y6" s="922">
        <v>338</v>
      </c>
      <c r="Z6" s="927">
        <v>238</v>
      </c>
      <c r="AA6" s="928">
        <v>520</v>
      </c>
      <c r="AB6" s="922">
        <v>33</v>
      </c>
      <c r="AC6" s="922">
        <v>48</v>
      </c>
      <c r="AD6" s="922">
        <v>264</v>
      </c>
      <c r="AE6" s="922">
        <v>125</v>
      </c>
      <c r="AF6" s="923">
        <v>139</v>
      </c>
      <c r="AH6" s="921"/>
      <c r="AI6" s="1113" t="s">
        <v>162</v>
      </c>
      <c r="AJ6" s="1113"/>
      <c r="AK6" s="1113"/>
      <c r="AL6" s="1113"/>
      <c r="AM6" s="530"/>
      <c r="AN6" s="873" t="s">
        <v>163</v>
      </c>
      <c r="AO6" s="928">
        <v>64</v>
      </c>
      <c r="AP6" s="928">
        <v>57</v>
      </c>
      <c r="AQ6" s="927">
        <v>170</v>
      </c>
      <c r="AR6" s="929">
        <v>94</v>
      </c>
      <c r="AS6" s="929">
        <v>119</v>
      </c>
      <c r="AT6" s="929">
        <v>165</v>
      </c>
      <c r="AU6" s="929">
        <v>142</v>
      </c>
      <c r="AV6" s="930">
        <v>124</v>
      </c>
    </row>
    <row r="7" spans="2:48" s="904" customFormat="1" ht="18.75" customHeight="1">
      <c r="B7" s="921"/>
      <c r="C7" s="1113" t="s">
        <v>164</v>
      </c>
      <c r="D7" s="1113"/>
      <c r="E7" s="1113"/>
      <c r="F7" s="1113"/>
      <c r="G7" s="931"/>
      <c r="H7" s="873" t="s">
        <v>165</v>
      </c>
      <c r="I7" s="922">
        <v>30</v>
      </c>
      <c r="J7" s="922">
        <v>7</v>
      </c>
      <c r="K7" s="922">
        <v>4</v>
      </c>
      <c r="L7" s="922">
        <v>4</v>
      </c>
      <c r="M7" s="922">
        <v>5</v>
      </c>
      <c r="N7" s="922">
        <v>5</v>
      </c>
      <c r="O7" s="922">
        <v>4</v>
      </c>
      <c r="P7" s="923">
        <v>4</v>
      </c>
      <c r="Q7" s="924"/>
      <c r="R7" s="921"/>
      <c r="S7" s="1114" t="s">
        <v>164</v>
      </c>
      <c r="T7" s="1118"/>
      <c r="U7" s="1118"/>
      <c r="V7" s="1115"/>
      <c r="W7" s="530"/>
      <c r="X7" s="926" t="s">
        <v>165</v>
      </c>
      <c r="Y7" s="922">
        <v>4</v>
      </c>
      <c r="Z7" s="927">
        <v>4</v>
      </c>
      <c r="AA7" s="928">
        <v>5</v>
      </c>
      <c r="AB7" s="922">
        <v>1</v>
      </c>
      <c r="AC7" s="922">
        <v>1</v>
      </c>
      <c r="AD7" s="922">
        <v>3</v>
      </c>
      <c r="AE7" s="922">
        <v>3</v>
      </c>
      <c r="AF7" s="923">
        <v>3</v>
      </c>
      <c r="AH7" s="921"/>
      <c r="AI7" s="1113" t="s">
        <v>164</v>
      </c>
      <c r="AJ7" s="1113"/>
      <c r="AK7" s="1113"/>
      <c r="AL7" s="1113"/>
      <c r="AM7" s="931"/>
      <c r="AN7" s="873" t="s">
        <v>165</v>
      </c>
      <c r="AO7" s="928">
        <v>2</v>
      </c>
      <c r="AP7" s="928">
        <v>2</v>
      </c>
      <c r="AQ7" s="927">
        <v>3</v>
      </c>
      <c r="AR7" s="929">
        <v>1</v>
      </c>
      <c r="AS7" s="929">
        <v>2</v>
      </c>
      <c r="AT7" s="929">
        <v>2</v>
      </c>
      <c r="AU7" s="929">
        <v>2</v>
      </c>
      <c r="AV7" s="930">
        <v>2</v>
      </c>
    </row>
    <row r="8" spans="2:48" s="904" customFormat="1" ht="18.75" customHeight="1">
      <c r="B8" s="921"/>
      <c r="C8" s="1113" t="s">
        <v>166</v>
      </c>
      <c r="D8" s="1113"/>
      <c r="E8" s="1113"/>
      <c r="F8" s="1113"/>
      <c r="G8" s="931"/>
      <c r="H8" s="873" t="s">
        <v>167</v>
      </c>
      <c r="I8" s="922">
        <v>623</v>
      </c>
      <c r="J8" s="922">
        <v>186</v>
      </c>
      <c r="K8" s="922">
        <v>59</v>
      </c>
      <c r="L8" s="922">
        <v>60</v>
      </c>
      <c r="M8" s="922">
        <v>122</v>
      </c>
      <c r="N8" s="922">
        <v>98</v>
      </c>
      <c r="O8" s="922">
        <v>58</v>
      </c>
      <c r="P8" s="923">
        <v>49</v>
      </c>
      <c r="Q8" s="924"/>
      <c r="R8" s="921"/>
      <c r="S8" s="1114" t="s">
        <v>166</v>
      </c>
      <c r="T8" s="1118"/>
      <c r="U8" s="1118"/>
      <c r="V8" s="1115"/>
      <c r="W8" s="530"/>
      <c r="X8" s="926" t="s">
        <v>167</v>
      </c>
      <c r="Y8" s="922">
        <v>83</v>
      </c>
      <c r="Z8" s="927">
        <v>64</v>
      </c>
      <c r="AA8" s="928">
        <v>141</v>
      </c>
      <c r="AB8" s="922">
        <v>9</v>
      </c>
      <c r="AC8" s="922">
        <v>14</v>
      </c>
      <c r="AD8" s="922">
        <v>63</v>
      </c>
      <c r="AE8" s="922">
        <v>32</v>
      </c>
      <c r="AF8" s="923">
        <v>33</v>
      </c>
      <c r="AH8" s="921"/>
      <c r="AI8" s="1113" t="s">
        <v>166</v>
      </c>
      <c r="AJ8" s="1113"/>
      <c r="AK8" s="1113"/>
      <c r="AL8" s="1113"/>
      <c r="AM8" s="931"/>
      <c r="AN8" s="873" t="s">
        <v>167</v>
      </c>
      <c r="AO8" s="928">
        <v>20</v>
      </c>
      <c r="AP8" s="928">
        <v>17</v>
      </c>
      <c r="AQ8" s="927">
        <v>55</v>
      </c>
      <c r="AR8" s="929">
        <v>25</v>
      </c>
      <c r="AS8" s="929">
        <v>34</v>
      </c>
      <c r="AT8" s="929">
        <v>42</v>
      </c>
      <c r="AU8" s="929">
        <v>32</v>
      </c>
      <c r="AV8" s="930">
        <v>29</v>
      </c>
    </row>
    <row r="9" spans="2:48" s="904" customFormat="1" ht="18.75" customHeight="1">
      <c r="B9" s="921"/>
      <c r="C9" s="1113" t="s">
        <v>168</v>
      </c>
      <c r="D9" s="1113"/>
      <c r="E9" s="1113"/>
      <c r="F9" s="1113"/>
      <c r="G9" s="931"/>
      <c r="H9" s="873" t="s">
        <v>169</v>
      </c>
      <c r="I9" s="922">
        <v>280</v>
      </c>
      <c r="J9" s="922">
        <v>46</v>
      </c>
      <c r="K9" s="922">
        <v>17</v>
      </c>
      <c r="L9" s="922">
        <v>11</v>
      </c>
      <c r="M9" s="922">
        <v>27</v>
      </c>
      <c r="N9" s="922">
        <v>28</v>
      </c>
      <c r="O9" s="922">
        <v>12</v>
      </c>
      <c r="P9" s="923">
        <v>11</v>
      </c>
      <c r="Q9" s="924"/>
      <c r="R9" s="921"/>
      <c r="S9" s="1114" t="s">
        <v>168</v>
      </c>
      <c r="T9" s="1118"/>
      <c r="U9" s="1118"/>
      <c r="V9" s="1115"/>
      <c r="W9" s="530"/>
      <c r="X9" s="926" t="s">
        <v>169</v>
      </c>
      <c r="Y9" s="922">
        <v>28</v>
      </c>
      <c r="Z9" s="927">
        <v>12</v>
      </c>
      <c r="AA9" s="928">
        <v>37</v>
      </c>
      <c r="AB9" s="922">
        <v>1</v>
      </c>
      <c r="AC9" s="922">
        <v>1</v>
      </c>
      <c r="AD9" s="922">
        <v>14</v>
      </c>
      <c r="AE9" s="922">
        <v>6</v>
      </c>
      <c r="AF9" s="923">
        <v>10</v>
      </c>
      <c r="AH9" s="921"/>
      <c r="AI9" s="1113" t="s">
        <v>168</v>
      </c>
      <c r="AJ9" s="1113"/>
      <c r="AK9" s="1113"/>
      <c r="AL9" s="1113"/>
      <c r="AM9" s="931"/>
      <c r="AN9" s="873" t="s">
        <v>169</v>
      </c>
      <c r="AO9" s="928">
        <v>2</v>
      </c>
      <c r="AP9" s="928">
        <v>3</v>
      </c>
      <c r="AQ9" s="927">
        <v>11</v>
      </c>
      <c r="AR9" s="929">
        <v>6</v>
      </c>
      <c r="AS9" s="929">
        <v>7</v>
      </c>
      <c r="AT9" s="929">
        <v>13</v>
      </c>
      <c r="AU9" s="929">
        <v>8</v>
      </c>
      <c r="AV9" s="930">
        <v>8</v>
      </c>
    </row>
    <row r="10" spans="2:48" s="904" customFormat="1" ht="18.75" customHeight="1">
      <c r="B10" s="932"/>
      <c r="C10" s="933" t="s">
        <v>170</v>
      </c>
      <c r="D10" s="934"/>
      <c r="E10" s="935"/>
      <c r="F10" s="836" t="s">
        <v>171</v>
      </c>
      <c r="G10" s="931"/>
      <c r="H10" s="873" t="s">
        <v>172</v>
      </c>
      <c r="I10" s="922">
        <v>101</v>
      </c>
      <c r="J10" s="922">
        <v>0</v>
      </c>
      <c r="K10" s="922">
        <v>0</v>
      </c>
      <c r="L10" s="922">
        <v>0</v>
      </c>
      <c r="M10" s="922">
        <v>16</v>
      </c>
      <c r="N10" s="922">
        <v>4</v>
      </c>
      <c r="O10" s="922">
        <v>0</v>
      </c>
      <c r="P10" s="923">
        <v>0</v>
      </c>
      <c r="Q10" s="924"/>
      <c r="R10" s="932"/>
      <c r="S10" s="933" t="s">
        <v>170</v>
      </c>
      <c r="T10" s="933"/>
      <c r="U10" s="935"/>
      <c r="V10" s="836" t="s">
        <v>171</v>
      </c>
      <c r="W10" s="530"/>
      <c r="X10" s="926" t="s">
        <v>172</v>
      </c>
      <c r="Y10" s="922">
        <v>0</v>
      </c>
      <c r="Z10" s="927">
        <v>0</v>
      </c>
      <c r="AA10" s="928">
        <v>5</v>
      </c>
      <c r="AB10" s="922">
        <v>0</v>
      </c>
      <c r="AC10" s="922">
        <v>0</v>
      </c>
      <c r="AD10" s="922">
        <v>0</v>
      </c>
      <c r="AE10" s="922">
        <v>0</v>
      </c>
      <c r="AF10" s="923">
        <v>0</v>
      </c>
      <c r="AH10" s="932"/>
      <c r="AI10" s="933" t="s">
        <v>170</v>
      </c>
      <c r="AJ10" s="934"/>
      <c r="AK10" s="935"/>
      <c r="AL10" s="836" t="s">
        <v>171</v>
      </c>
      <c r="AM10" s="931"/>
      <c r="AN10" s="873" t="s">
        <v>172</v>
      </c>
      <c r="AO10" s="928">
        <v>0</v>
      </c>
      <c r="AP10" s="928">
        <v>5</v>
      </c>
      <c r="AQ10" s="927">
        <v>4</v>
      </c>
      <c r="AR10" s="929">
        <v>14</v>
      </c>
      <c r="AS10" s="929">
        <v>0</v>
      </c>
      <c r="AT10" s="929">
        <v>9</v>
      </c>
      <c r="AU10" s="929">
        <v>15</v>
      </c>
      <c r="AV10" s="930">
        <v>0</v>
      </c>
    </row>
    <row r="11" spans="2:48" s="904" customFormat="1" ht="18.75" customHeight="1">
      <c r="B11" s="925"/>
      <c r="C11" s="855" t="s">
        <v>173</v>
      </c>
      <c r="D11" s="931"/>
      <c r="E11" s="935"/>
      <c r="F11" s="836" t="s">
        <v>174</v>
      </c>
      <c r="G11" s="931"/>
      <c r="H11" s="873" t="s">
        <v>175</v>
      </c>
      <c r="I11" s="922">
        <v>20</v>
      </c>
      <c r="J11" s="922">
        <v>0</v>
      </c>
      <c r="K11" s="922">
        <v>0</v>
      </c>
      <c r="L11" s="922">
        <v>2</v>
      </c>
      <c r="M11" s="922">
        <v>11</v>
      </c>
      <c r="N11" s="922">
        <v>0</v>
      </c>
      <c r="O11" s="922">
        <v>0</v>
      </c>
      <c r="P11" s="923">
        <v>0</v>
      </c>
      <c r="Q11" s="924"/>
      <c r="R11" s="925"/>
      <c r="S11" s="855" t="s">
        <v>173</v>
      </c>
      <c r="T11" s="855"/>
      <c r="U11" s="935"/>
      <c r="V11" s="836" t="s">
        <v>174</v>
      </c>
      <c r="W11" s="530"/>
      <c r="X11" s="926" t="s">
        <v>175</v>
      </c>
      <c r="Y11" s="922">
        <v>0</v>
      </c>
      <c r="Z11" s="927">
        <v>0</v>
      </c>
      <c r="AA11" s="928">
        <v>1</v>
      </c>
      <c r="AB11" s="922">
        <v>0</v>
      </c>
      <c r="AC11" s="922">
        <v>0</v>
      </c>
      <c r="AD11" s="922">
        <v>0</v>
      </c>
      <c r="AE11" s="922">
        <v>0</v>
      </c>
      <c r="AF11" s="923">
        <v>0</v>
      </c>
      <c r="AH11" s="925"/>
      <c r="AI11" s="855" t="s">
        <v>173</v>
      </c>
      <c r="AJ11" s="931"/>
      <c r="AK11" s="935"/>
      <c r="AL11" s="836" t="s">
        <v>174</v>
      </c>
      <c r="AM11" s="931"/>
      <c r="AN11" s="873" t="s">
        <v>175</v>
      </c>
      <c r="AO11" s="928">
        <v>0</v>
      </c>
      <c r="AP11" s="928">
        <v>0</v>
      </c>
      <c r="AQ11" s="927">
        <v>1</v>
      </c>
      <c r="AR11" s="929">
        <v>0</v>
      </c>
      <c r="AS11" s="929">
        <v>0</v>
      </c>
      <c r="AT11" s="929">
        <v>2</v>
      </c>
      <c r="AU11" s="929">
        <v>3</v>
      </c>
      <c r="AV11" s="930">
        <v>0</v>
      </c>
    </row>
    <row r="12" spans="2:48" s="904" customFormat="1" ht="18.75" customHeight="1">
      <c r="B12" s="921"/>
      <c r="C12" s="1113" t="s">
        <v>176</v>
      </c>
      <c r="D12" s="1113"/>
      <c r="E12" s="1113"/>
      <c r="F12" s="1113"/>
      <c r="G12" s="931"/>
      <c r="H12" s="873" t="s">
        <v>177</v>
      </c>
      <c r="I12" s="922">
        <v>0</v>
      </c>
      <c r="J12" s="922">
        <v>0</v>
      </c>
      <c r="K12" s="922">
        <v>0</v>
      </c>
      <c r="L12" s="922">
        <v>0</v>
      </c>
      <c r="M12" s="922">
        <v>0</v>
      </c>
      <c r="N12" s="922">
        <v>0</v>
      </c>
      <c r="O12" s="922">
        <v>0</v>
      </c>
      <c r="P12" s="923">
        <v>0</v>
      </c>
      <c r="Q12" s="924"/>
      <c r="R12" s="921"/>
      <c r="S12" s="1114" t="s">
        <v>176</v>
      </c>
      <c r="T12" s="1118"/>
      <c r="U12" s="1118"/>
      <c r="V12" s="1115"/>
      <c r="W12" s="530"/>
      <c r="X12" s="926" t="s">
        <v>177</v>
      </c>
      <c r="Y12" s="922">
        <v>0</v>
      </c>
      <c r="Z12" s="927">
        <v>0</v>
      </c>
      <c r="AA12" s="928">
        <v>0</v>
      </c>
      <c r="AB12" s="922">
        <v>0</v>
      </c>
      <c r="AC12" s="922">
        <v>0</v>
      </c>
      <c r="AD12" s="922">
        <v>0</v>
      </c>
      <c r="AE12" s="922">
        <v>7</v>
      </c>
      <c r="AF12" s="923">
        <v>0</v>
      </c>
      <c r="AH12" s="921"/>
      <c r="AI12" s="1113" t="s">
        <v>176</v>
      </c>
      <c r="AJ12" s="1113"/>
      <c r="AK12" s="1113"/>
      <c r="AL12" s="1113"/>
      <c r="AM12" s="931"/>
      <c r="AN12" s="873" t="s">
        <v>177</v>
      </c>
      <c r="AO12" s="928">
        <v>0</v>
      </c>
      <c r="AP12" s="928">
        <v>1</v>
      </c>
      <c r="AQ12" s="927">
        <v>0</v>
      </c>
      <c r="AR12" s="929">
        <v>0</v>
      </c>
      <c r="AS12" s="929">
        <v>4</v>
      </c>
      <c r="AT12" s="929">
        <v>0</v>
      </c>
      <c r="AU12" s="929">
        <v>1</v>
      </c>
      <c r="AV12" s="930">
        <v>0</v>
      </c>
    </row>
    <row r="13" spans="2:48" s="904" customFormat="1" ht="18.75" customHeight="1">
      <c r="B13" s="921"/>
      <c r="C13" s="1113" t="s">
        <v>178</v>
      </c>
      <c r="D13" s="1113"/>
      <c r="E13" s="1113"/>
      <c r="F13" s="1113"/>
      <c r="G13" s="931"/>
      <c r="H13" s="873" t="s">
        <v>179</v>
      </c>
      <c r="I13" s="922">
        <v>497</v>
      </c>
      <c r="J13" s="922">
        <v>74</v>
      </c>
      <c r="K13" s="922">
        <v>21</v>
      </c>
      <c r="L13" s="922">
        <v>22</v>
      </c>
      <c r="M13" s="922">
        <v>46</v>
      </c>
      <c r="N13" s="922">
        <v>28</v>
      </c>
      <c r="O13" s="922">
        <v>12</v>
      </c>
      <c r="P13" s="923">
        <v>16</v>
      </c>
      <c r="Q13" s="924"/>
      <c r="R13" s="921"/>
      <c r="S13" s="1114" t="s">
        <v>178</v>
      </c>
      <c r="T13" s="1118"/>
      <c r="U13" s="1118"/>
      <c r="V13" s="1115"/>
      <c r="W13" s="530"/>
      <c r="X13" s="926" t="s">
        <v>179</v>
      </c>
      <c r="Y13" s="922">
        <v>0</v>
      </c>
      <c r="Z13" s="927">
        <v>24</v>
      </c>
      <c r="AA13" s="928">
        <v>15</v>
      </c>
      <c r="AB13" s="922">
        <v>0</v>
      </c>
      <c r="AC13" s="922">
        <v>1</v>
      </c>
      <c r="AD13" s="922">
        <v>0</v>
      </c>
      <c r="AE13" s="922">
        <v>6</v>
      </c>
      <c r="AF13" s="923">
        <v>0</v>
      </c>
      <c r="AH13" s="921"/>
      <c r="AI13" s="1113" t="s">
        <v>178</v>
      </c>
      <c r="AJ13" s="1113"/>
      <c r="AK13" s="1113"/>
      <c r="AL13" s="1113"/>
      <c r="AM13" s="931"/>
      <c r="AN13" s="873" t="s">
        <v>179</v>
      </c>
      <c r="AO13" s="928">
        <v>0</v>
      </c>
      <c r="AP13" s="928">
        <v>0</v>
      </c>
      <c r="AQ13" s="927">
        <v>0</v>
      </c>
      <c r="AR13" s="929">
        <v>0</v>
      </c>
      <c r="AS13" s="929">
        <v>0</v>
      </c>
      <c r="AT13" s="929">
        <v>0</v>
      </c>
      <c r="AU13" s="929">
        <v>0</v>
      </c>
      <c r="AV13" s="930">
        <v>0</v>
      </c>
    </row>
    <row r="14" spans="2:48" s="904" customFormat="1" ht="18.75" customHeight="1">
      <c r="B14" s="921"/>
      <c r="C14" s="1113" t="s">
        <v>180</v>
      </c>
      <c r="D14" s="1113"/>
      <c r="E14" s="1113"/>
      <c r="F14" s="1113"/>
      <c r="G14" s="931"/>
      <c r="H14" s="873" t="s">
        <v>181</v>
      </c>
      <c r="I14" s="922">
        <v>20</v>
      </c>
      <c r="J14" s="922">
        <v>10</v>
      </c>
      <c r="K14" s="922">
        <v>8</v>
      </c>
      <c r="L14" s="922">
        <v>1</v>
      </c>
      <c r="M14" s="922">
        <v>9</v>
      </c>
      <c r="N14" s="922">
        <v>2</v>
      </c>
      <c r="O14" s="922">
        <v>1</v>
      </c>
      <c r="P14" s="923">
        <v>2</v>
      </c>
      <c r="Q14" s="924"/>
      <c r="R14" s="921"/>
      <c r="S14" s="1114" t="s">
        <v>180</v>
      </c>
      <c r="T14" s="1118"/>
      <c r="U14" s="1118"/>
      <c r="V14" s="1115"/>
      <c r="W14" s="530"/>
      <c r="X14" s="926" t="s">
        <v>181</v>
      </c>
      <c r="Y14" s="922">
        <v>50</v>
      </c>
      <c r="Z14" s="927">
        <v>2</v>
      </c>
      <c r="AA14" s="928">
        <v>41</v>
      </c>
      <c r="AB14" s="922">
        <v>4</v>
      </c>
      <c r="AC14" s="922">
        <v>2</v>
      </c>
      <c r="AD14" s="922">
        <v>22</v>
      </c>
      <c r="AE14" s="922">
        <v>6</v>
      </c>
      <c r="AF14" s="923">
        <v>16</v>
      </c>
      <c r="AH14" s="921"/>
      <c r="AI14" s="1113" t="s">
        <v>180</v>
      </c>
      <c r="AJ14" s="1113"/>
      <c r="AK14" s="1113"/>
      <c r="AL14" s="1113"/>
      <c r="AM14" s="931"/>
      <c r="AN14" s="873" t="s">
        <v>181</v>
      </c>
      <c r="AO14" s="928">
        <v>13</v>
      </c>
      <c r="AP14" s="928">
        <v>4</v>
      </c>
      <c r="AQ14" s="927">
        <v>5</v>
      </c>
      <c r="AR14" s="929">
        <v>13</v>
      </c>
      <c r="AS14" s="929">
        <v>7</v>
      </c>
      <c r="AT14" s="929">
        <v>15</v>
      </c>
      <c r="AU14" s="929">
        <v>14</v>
      </c>
      <c r="AV14" s="930">
        <v>23</v>
      </c>
    </row>
    <row r="15" spans="2:48" s="904" customFormat="1" ht="18.75" customHeight="1">
      <c r="B15" s="921"/>
      <c r="C15" s="1113" t="s">
        <v>182</v>
      </c>
      <c r="D15" s="1113"/>
      <c r="E15" s="1113"/>
      <c r="F15" s="1113"/>
      <c r="G15" s="931"/>
      <c r="H15" s="873" t="s">
        <v>183</v>
      </c>
      <c r="I15" s="922">
        <v>166</v>
      </c>
      <c r="J15" s="922">
        <v>0</v>
      </c>
      <c r="K15" s="922">
        <v>0</v>
      </c>
      <c r="L15" s="922">
        <v>0</v>
      </c>
      <c r="M15" s="922">
        <v>0</v>
      </c>
      <c r="N15" s="922">
        <v>0</v>
      </c>
      <c r="O15" s="922">
        <v>0</v>
      </c>
      <c r="P15" s="923">
        <v>0</v>
      </c>
      <c r="Q15" s="924"/>
      <c r="R15" s="921"/>
      <c r="S15" s="1114" t="s">
        <v>182</v>
      </c>
      <c r="T15" s="1118"/>
      <c r="U15" s="1118"/>
      <c r="V15" s="1115"/>
      <c r="W15" s="530"/>
      <c r="X15" s="926" t="s">
        <v>183</v>
      </c>
      <c r="Y15" s="922">
        <v>0</v>
      </c>
      <c r="Z15" s="927">
        <v>0</v>
      </c>
      <c r="AA15" s="928">
        <v>0</v>
      </c>
      <c r="AB15" s="922">
        <v>0</v>
      </c>
      <c r="AC15" s="922">
        <v>0</v>
      </c>
      <c r="AD15" s="922">
        <v>6</v>
      </c>
      <c r="AE15" s="922">
        <v>0</v>
      </c>
      <c r="AF15" s="923">
        <v>0</v>
      </c>
      <c r="AH15" s="921"/>
      <c r="AI15" s="1113" t="s">
        <v>182</v>
      </c>
      <c r="AJ15" s="1113"/>
      <c r="AK15" s="1113"/>
      <c r="AL15" s="1113"/>
      <c r="AM15" s="931"/>
      <c r="AN15" s="873" t="s">
        <v>183</v>
      </c>
      <c r="AO15" s="928">
        <v>0</v>
      </c>
      <c r="AP15" s="928">
        <v>0</v>
      </c>
      <c r="AQ15" s="927">
        <v>0</v>
      </c>
      <c r="AR15" s="929">
        <v>0</v>
      </c>
      <c r="AS15" s="929">
        <v>0</v>
      </c>
      <c r="AT15" s="929">
        <v>0</v>
      </c>
      <c r="AU15" s="929">
        <v>0</v>
      </c>
      <c r="AV15" s="930">
        <v>0</v>
      </c>
    </row>
    <row r="16" spans="2:48" s="904" customFormat="1" ht="18.75" customHeight="1">
      <c r="B16" s="932"/>
      <c r="C16" s="933" t="s">
        <v>184</v>
      </c>
      <c r="D16" s="934"/>
      <c r="E16" s="935"/>
      <c r="F16" s="836" t="s">
        <v>185</v>
      </c>
      <c r="G16" s="931"/>
      <c r="H16" s="873" t="s">
        <v>186</v>
      </c>
      <c r="I16" s="922">
        <v>7</v>
      </c>
      <c r="J16" s="922">
        <v>0</v>
      </c>
      <c r="K16" s="922">
        <v>0</v>
      </c>
      <c r="L16" s="922">
        <v>0</v>
      </c>
      <c r="M16" s="922">
        <v>0</v>
      </c>
      <c r="N16" s="922">
        <v>0</v>
      </c>
      <c r="O16" s="922">
        <v>0</v>
      </c>
      <c r="P16" s="923">
        <v>0</v>
      </c>
      <c r="Q16" s="924"/>
      <c r="R16" s="932"/>
      <c r="S16" s="933" t="s">
        <v>184</v>
      </c>
      <c r="T16" s="936"/>
      <c r="U16" s="935"/>
      <c r="V16" s="836" t="s">
        <v>185</v>
      </c>
      <c r="W16" s="530"/>
      <c r="X16" s="926" t="s">
        <v>186</v>
      </c>
      <c r="Y16" s="922">
        <v>0</v>
      </c>
      <c r="Z16" s="927">
        <v>0</v>
      </c>
      <c r="AA16" s="928">
        <v>0</v>
      </c>
      <c r="AB16" s="922">
        <v>0</v>
      </c>
      <c r="AC16" s="922">
        <v>0</v>
      </c>
      <c r="AD16" s="922">
        <v>0</v>
      </c>
      <c r="AE16" s="922">
        <v>0</v>
      </c>
      <c r="AF16" s="923">
        <v>0</v>
      </c>
      <c r="AH16" s="932"/>
      <c r="AI16" s="933" t="s">
        <v>184</v>
      </c>
      <c r="AJ16" s="934"/>
      <c r="AK16" s="935"/>
      <c r="AL16" s="836" t="s">
        <v>185</v>
      </c>
      <c r="AM16" s="931"/>
      <c r="AN16" s="873" t="s">
        <v>186</v>
      </c>
      <c r="AO16" s="928">
        <v>0</v>
      </c>
      <c r="AP16" s="928">
        <v>0</v>
      </c>
      <c r="AQ16" s="927">
        <v>0</v>
      </c>
      <c r="AR16" s="929">
        <v>0</v>
      </c>
      <c r="AS16" s="929">
        <v>0</v>
      </c>
      <c r="AT16" s="929">
        <v>0</v>
      </c>
      <c r="AU16" s="929">
        <v>0</v>
      </c>
      <c r="AV16" s="930">
        <v>0</v>
      </c>
    </row>
    <row r="17" spans="2:48" s="904" customFormat="1" ht="18.75" customHeight="1">
      <c r="B17" s="925"/>
      <c r="C17" s="855" t="s">
        <v>173</v>
      </c>
      <c r="D17" s="931"/>
      <c r="E17" s="935"/>
      <c r="F17" s="836" t="s">
        <v>174</v>
      </c>
      <c r="G17" s="931"/>
      <c r="H17" s="873" t="s">
        <v>187</v>
      </c>
      <c r="I17" s="922">
        <v>243</v>
      </c>
      <c r="J17" s="922">
        <v>0</v>
      </c>
      <c r="K17" s="922">
        <v>0</v>
      </c>
      <c r="L17" s="922">
        <v>0</v>
      </c>
      <c r="M17" s="922">
        <v>0</v>
      </c>
      <c r="N17" s="922">
        <v>0</v>
      </c>
      <c r="O17" s="922">
        <v>0</v>
      </c>
      <c r="P17" s="923">
        <v>0</v>
      </c>
      <c r="Q17" s="924"/>
      <c r="R17" s="925"/>
      <c r="S17" s="855" t="s">
        <v>173</v>
      </c>
      <c r="T17" s="701"/>
      <c r="U17" s="937"/>
      <c r="V17" s="836" t="s">
        <v>174</v>
      </c>
      <c r="W17" s="530"/>
      <c r="X17" s="926" t="s">
        <v>187</v>
      </c>
      <c r="Y17" s="922">
        <v>0</v>
      </c>
      <c r="Z17" s="927">
        <v>0</v>
      </c>
      <c r="AA17" s="928">
        <v>0</v>
      </c>
      <c r="AB17" s="922">
        <v>0</v>
      </c>
      <c r="AC17" s="922">
        <v>0</v>
      </c>
      <c r="AD17" s="922">
        <v>0</v>
      </c>
      <c r="AE17" s="922">
        <v>0</v>
      </c>
      <c r="AF17" s="923">
        <v>0</v>
      </c>
      <c r="AH17" s="925"/>
      <c r="AI17" s="855" t="s">
        <v>173</v>
      </c>
      <c r="AJ17" s="931"/>
      <c r="AK17" s="935"/>
      <c r="AL17" s="836" t="s">
        <v>174</v>
      </c>
      <c r="AM17" s="931"/>
      <c r="AN17" s="873" t="s">
        <v>187</v>
      </c>
      <c r="AO17" s="928">
        <v>0</v>
      </c>
      <c r="AP17" s="928">
        <v>0</v>
      </c>
      <c r="AQ17" s="927">
        <v>0</v>
      </c>
      <c r="AR17" s="929">
        <v>0</v>
      </c>
      <c r="AS17" s="929">
        <v>0</v>
      </c>
      <c r="AT17" s="929">
        <v>0</v>
      </c>
      <c r="AU17" s="929">
        <v>0</v>
      </c>
      <c r="AV17" s="930">
        <v>0</v>
      </c>
    </row>
    <row r="18" spans="2:48" s="904" customFormat="1" ht="18.75" customHeight="1">
      <c r="B18" s="921"/>
      <c r="C18" s="1113" t="s">
        <v>188</v>
      </c>
      <c r="D18" s="1113"/>
      <c r="E18" s="1113"/>
      <c r="F18" s="1113"/>
      <c r="G18" s="931"/>
      <c r="H18" s="873" t="s">
        <v>189</v>
      </c>
      <c r="I18" s="922">
        <v>114</v>
      </c>
      <c r="J18" s="922">
        <v>42</v>
      </c>
      <c r="K18" s="922">
        <v>17</v>
      </c>
      <c r="L18" s="922">
        <v>16</v>
      </c>
      <c r="M18" s="922">
        <v>26</v>
      </c>
      <c r="N18" s="922">
        <v>29</v>
      </c>
      <c r="O18" s="922">
        <v>14</v>
      </c>
      <c r="P18" s="923">
        <v>21</v>
      </c>
      <c r="Q18" s="924"/>
      <c r="R18" s="921"/>
      <c r="S18" s="1114" t="s">
        <v>188</v>
      </c>
      <c r="T18" s="1118"/>
      <c r="U18" s="1118"/>
      <c r="V18" s="1115"/>
      <c r="W18" s="530"/>
      <c r="X18" s="926" t="s">
        <v>189</v>
      </c>
      <c r="Y18" s="922">
        <v>26</v>
      </c>
      <c r="Z18" s="927">
        <v>38</v>
      </c>
      <c r="AA18" s="928">
        <v>35</v>
      </c>
      <c r="AB18" s="922">
        <v>10</v>
      </c>
      <c r="AC18" s="922">
        <v>14</v>
      </c>
      <c r="AD18" s="922">
        <v>10</v>
      </c>
      <c r="AE18" s="922">
        <v>14</v>
      </c>
      <c r="AF18" s="923">
        <v>9</v>
      </c>
      <c r="AH18" s="921"/>
      <c r="AI18" s="1113" t="s">
        <v>188</v>
      </c>
      <c r="AJ18" s="1113"/>
      <c r="AK18" s="1113"/>
      <c r="AL18" s="1113"/>
      <c r="AM18" s="931"/>
      <c r="AN18" s="873" t="s">
        <v>189</v>
      </c>
      <c r="AO18" s="928">
        <v>5</v>
      </c>
      <c r="AP18" s="928">
        <v>5</v>
      </c>
      <c r="AQ18" s="927">
        <v>26</v>
      </c>
      <c r="AR18" s="929">
        <v>4</v>
      </c>
      <c r="AS18" s="929">
        <v>15</v>
      </c>
      <c r="AT18" s="929">
        <v>14</v>
      </c>
      <c r="AU18" s="929">
        <v>11</v>
      </c>
      <c r="AV18" s="930">
        <v>11</v>
      </c>
    </row>
    <row r="19" spans="2:48" s="904" customFormat="1" ht="18.75" customHeight="1">
      <c r="B19" s="921"/>
      <c r="C19" s="1113" t="s">
        <v>190</v>
      </c>
      <c r="D19" s="1113"/>
      <c r="E19" s="1113"/>
      <c r="F19" s="1113"/>
      <c r="G19" s="931"/>
      <c r="H19" s="873" t="s">
        <v>191</v>
      </c>
      <c r="I19" s="922">
        <v>0</v>
      </c>
      <c r="J19" s="922">
        <v>4</v>
      </c>
      <c r="K19" s="922">
        <v>0</v>
      </c>
      <c r="L19" s="922">
        <v>0</v>
      </c>
      <c r="M19" s="922">
        <v>1</v>
      </c>
      <c r="N19" s="922">
        <v>0</v>
      </c>
      <c r="O19" s="922">
        <v>0</v>
      </c>
      <c r="P19" s="923">
        <v>0</v>
      </c>
      <c r="Q19" s="924"/>
      <c r="R19" s="921"/>
      <c r="S19" s="1114" t="s">
        <v>190</v>
      </c>
      <c r="T19" s="1118"/>
      <c r="U19" s="1118"/>
      <c r="V19" s="1115"/>
      <c r="W19" s="530"/>
      <c r="X19" s="926" t="s">
        <v>191</v>
      </c>
      <c r="Y19" s="922">
        <v>0</v>
      </c>
      <c r="Z19" s="927">
        <v>0</v>
      </c>
      <c r="AA19" s="928">
        <v>0</v>
      </c>
      <c r="AB19" s="922">
        <v>0</v>
      </c>
      <c r="AC19" s="922">
        <v>0</v>
      </c>
      <c r="AD19" s="922">
        <v>0</v>
      </c>
      <c r="AE19" s="922">
        <v>0</v>
      </c>
      <c r="AF19" s="923">
        <v>0</v>
      </c>
      <c r="AH19" s="921"/>
      <c r="AI19" s="1113" t="s">
        <v>190</v>
      </c>
      <c r="AJ19" s="1113"/>
      <c r="AK19" s="1113"/>
      <c r="AL19" s="1113"/>
      <c r="AM19" s="931"/>
      <c r="AN19" s="873" t="s">
        <v>191</v>
      </c>
      <c r="AO19" s="928">
        <v>0</v>
      </c>
      <c r="AP19" s="928">
        <v>0</v>
      </c>
      <c r="AQ19" s="927">
        <v>0</v>
      </c>
      <c r="AR19" s="929">
        <v>0</v>
      </c>
      <c r="AS19" s="929">
        <v>0</v>
      </c>
      <c r="AT19" s="929">
        <v>0</v>
      </c>
      <c r="AU19" s="929">
        <v>0</v>
      </c>
      <c r="AV19" s="930">
        <v>0</v>
      </c>
    </row>
    <row r="20" spans="2:48" s="904" customFormat="1" ht="18.75" customHeight="1">
      <c r="B20" s="921"/>
      <c r="C20" s="1113" t="s">
        <v>192</v>
      </c>
      <c r="D20" s="1113"/>
      <c r="E20" s="1113"/>
      <c r="F20" s="1113"/>
      <c r="G20" s="931"/>
      <c r="H20" s="873" t="s">
        <v>193</v>
      </c>
      <c r="I20" s="922">
        <v>0</v>
      </c>
      <c r="J20" s="922">
        <v>0</v>
      </c>
      <c r="K20" s="922">
        <v>0</v>
      </c>
      <c r="L20" s="922">
        <v>0</v>
      </c>
      <c r="M20" s="922">
        <v>0</v>
      </c>
      <c r="N20" s="922">
        <v>0</v>
      </c>
      <c r="O20" s="922">
        <v>0</v>
      </c>
      <c r="P20" s="923">
        <v>0</v>
      </c>
      <c r="Q20" s="924"/>
      <c r="R20" s="921"/>
      <c r="S20" s="1114" t="s">
        <v>192</v>
      </c>
      <c r="T20" s="1118"/>
      <c r="U20" s="1118"/>
      <c r="V20" s="1115"/>
      <c r="W20" s="530"/>
      <c r="X20" s="926" t="s">
        <v>193</v>
      </c>
      <c r="Y20" s="922">
        <v>0</v>
      </c>
      <c r="Z20" s="927">
        <v>0</v>
      </c>
      <c r="AA20" s="928">
        <v>0</v>
      </c>
      <c r="AB20" s="922">
        <v>0</v>
      </c>
      <c r="AC20" s="922">
        <v>0</v>
      </c>
      <c r="AD20" s="922">
        <v>0</v>
      </c>
      <c r="AE20" s="922">
        <v>0</v>
      </c>
      <c r="AF20" s="923">
        <v>0</v>
      </c>
      <c r="AH20" s="921"/>
      <c r="AI20" s="1113" t="s">
        <v>192</v>
      </c>
      <c r="AJ20" s="1113"/>
      <c r="AK20" s="1113"/>
      <c r="AL20" s="1113"/>
      <c r="AM20" s="931"/>
      <c r="AN20" s="873" t="s">
        <v>193</v>
      </c>
      <c r="AO20" s="928">
        <v>0</v>
      </c>
      <c r="AP20" s="928">
        <v>0</v>
      </c>
      <c r="AQ20" s="927">
        <v>0</v>
      </c>
      <c r="AR20" s="929">
        <v>0</v>
      </c>
      <c r="AS20" s="929">
        <v>0</v>
      </c>
      <c r="AT20" s="929">
        <v>0</v>
      </c>
      <c r="AU20" s="929">
        <v>0</v>
      </c>
      <c r="AV20" s="930">
        <v>0</v>
      </c>
    </row>
    <row r="21" spans="2:48" s="904" customFormat="1" ht="18.75" customHeight="1">
      <c r="B21" s="921"/>
      <c r="C21" s="1113" t="s">
        <v>194</v>
      </c>
      <c r="D21" s="1113"/>
      <c r="E21" s="1113"/>
      <c r="F21" s="1113"/>
      <c r="G21" s="931"/>
      <c r="H21" s="873" t="s">
        <v>195</v>
      </c>
      <c r="I21" s="922">
        <v>0</v>
      </c>
      <c r="J21" s="922">
        <v>0</v>
      </c>
      <c r="K21" s="922">
        <v>7</v>
      </c>
      <c r="L21" s="922">
        <v>5</v>
      </c>
      <c r="M21" s="922">
        <v>6</v>
      </c>
      <c r="N21" s="922">
        <v>5</v>
      </c>
      <c r="O21" s="922">
        <v>4</v>
      </c>
      <c r="P21" s="923">
        <v>0</v>
      </c>
      <c r="Q21" s="924"/>
      <c r="R21" s="921"/>
      <c r="S21" s="1114" t="s">
        <v>194</v>
      </c>
      <c r="T21" s="1118"/>
      <c r="U21" s="1118"/>
      <c r="V21" s="1115"/>
      <c r="W21" s="530"/>
      <c r="X21" s="926" t="s">
        <v>195</v>
      </c>
      <c r="Y21" s="922">
        <v>0</v>
      </c>
      <c r="Z21" s="927">
        <v>5</v>
      </c>
      <c r="AA21" s="928">
        <v>4</v>
      </c>
      <c r="AB21" s="922">
        <v>0</v>
      </c>
      <c r="AC21" s="922">
        <v>0</v>
      </c>
      <c r="AD21" s="922">
        <v>5</v>
      </c>
      <c r="AE21" s="922">
        <v>6</v>
      </c>
      <c r="AF21" s="923">
        <v>1</v>
      </c>
      <c r="AH21" s="921"/>
      <c r="AI21" s="1113" t="s">
        <v>194</v>
      </c>
      <c r="AJ21" s="1113"/>
      <c r="AK21" s="1113"/>
      <c r="AL21" s="1113"/>
      <c r="AM21" s="931"/>
      <c r="AN21" s="873" t="s">
        <v>195</v>
      </c>
      <c r="AO21" s="928">
        <v>0</v>
      </c>
      <c r="AP21" s="928">
        <v>0</v>
      </c>
      <c r="AQ21" s="927">
        <v>4</v>
      </c>
      <c r="AR21" s="929">
        <v>0</v>
      </c>
      <c r="AS21" s="929">
        <v>5</v>
      </c>
      <c r="AT21" s="929">
        <v>9</v>
      </c>
      <c r="AU21" s="929">
        <v>5</v>
      </c>
      <c r="AV21" s="930">
        <v>5</v>
      </c>
    </row>
    <row r="22" spans="2:48" s="904" customFormat="1" ht="18.75" customHeight="1">
      <c r="B22" s="921"/>
      <c r="C22" s="1113" t="s">
        <v>196</v>
      </c>
      <c r="D22" s="1113"/>
      <c r="E22" s="1113"/>
      <c r="F22" s="1113"/>
      <c r="G22" s="931"/>
      <c r="H22" s="873" t="s">
        <v>197</v>
      </c>
      <c r="I22" s="922">
        <v>125</v>
      </c>
      <c r="J22" s="922">
        <v>90</v>
      </c>
      <c r="K22" s="922">
        <v>19</v>
      </c>
      <c r="L22" s="922">
        <v>19</v>
      </c>
      <c r="M22" s="922">
        <v>32</v>
      </c>
      <c r="N22" s="922">
        <v>45</v>
      </c>
      <c r="O22" s="922">
        <v>25</v>
      </c>
      <c r="P22" s="923">
        <v>22</v>
      </c>
      <c r="Q22" s="924"/>
      <c r="R22" s="921"/>
      <c r="S22" s="1114" t="s">
        <v>196</v>
      </c>
      <c r="T22" s="1118"/>
      <c r="U22" s="1118"/>
      <c r="V22" s="1115"/>
      <c r="W22" s="530"/>
      <c r="X22" s="926" t="s">
        <v>197</v>
      </c>
      <c r="Y22" s="922">
        <v>57</v>
      </c>
      <c r="Z22" s="927">
        <v>25</v>
      </c>
      <c r="AA22" s="928">
        <v>31</v>
      </c>
      <c r="AB22" s="922">
        <v>1</v>
      </c>
      <c r="AC22" s="922">
        <v>6</v>
      </c>
      <c r="AD22" s="922">
        <v>31</v>
      </c>
      <c r="AE22" s="922">
        <v>17</v>
      </c>
      <c r="AF22" s="923">
        <v>18</v>
      </c>
      <c r="AH22" s="921"/>
      <c r="AI22" s="1113" t="s">
        <v>196</v>
      </c>
      <c r="AJ22" s="1113"/>
      <c r="AK22" s="1113"/>
      <c r="AL22" s="1113"/>
      <c r="AM22" s="931"/>
      <c r="AN22" s="873" t="s">
        <v>197</v>
      </c>
      <c r="AO22" s="928">
        <v>7</v>
      </c>
      <c r="AP22" s="928">
        <v>7</v>
      </c>
      <c r="AQ22" s="927">
        <v>16</v>
      </c>
      <c r="AR22" s="929">
        <v>11</v>
      </c>
      <c r="AS22" s="929">
        <v>18</v>
      </c>
      <c r="AT22" s="929">
        <v>23</v>
      </c>
      <c r="AU22" s="929">
        <v>19</v>
      </c>
      <c r="AV22" s="930">
        <v>16</v>
      </c>
    </row>
    <row r="23" spans="2:48" s="904" customFormat="1" ht="18.75" customHeight="1">
      <c r="B23" s="921"/>
      <c r="C23" s="1113" t="s">
        <v>198</v>
      </c>
      <c r="D23" s="1113"/>
      <c r="E23" s="1113"/>
      <c r="F23" s="1113"/>
      <c r="G23" s="931"/>
      <c r="H23" s="873" t="s">
        <v>199</v>
      </c>
      <c r="I23" s="922">
        <v>120</v>
      </c>
      <c r="J23" s="922">
        <v>39</v>
      </c>
      <c r="K23" s="922">
        <v>13</v>
      </c>
      <c r="L23" s="922">
        <v>9</v>
      </c>
      <c r="M23" s="922">
        <v>34</v>
      </c>
      <c r="N23" s="922">
        <v>42</v>
      </c>
      <c r="O23" s="922">
        <v>4</v>
      </c>
      <c r="P23" s="923">
        <v>8</v>
      </c>
      <c r="Q23" s="924"/>
      <c r="R23" s="921"/>
      <c r="S23" s="1114" t="s">
        <v>198</v>
      </c>
      <c r="T23" s="1118"/>
      <c r="U23" s="1118"/>
      <c r="V23" s="1115"/>
      <c r="W23" s="530"/>
      <c r="X23" s="926" t="s">
        <v>199</v>
      </c>
      <c r="Y23" s="922">
        <v>11</v>
      </c>
      <c r="Z23" s="927">
        <v>6</v>
      </c>
      <c r="AA23" s="928">
        <v>9</v>
      </c>
      <c r="AB23" s="922">
        <v>0</v>
      </c>
      <c r="AC23" s="922">
        <v>1</v>
      </c>
      <c r="AD23" s="922">
        <v>8</v>
      </c>
      <c r="AE23" s="922">
        <v>1</v>
      </c>
      <c r="AF23" s="923">
        <v>10</v>
      </c>
      <c r="AH23" s="921"/>
      <c r="AI23" s="1113" t="s">
        <v>198</v>
      </c>
      <c r="AJ23" s="1113"/>
      <c r="AK23" s="1113"/>
      <c r="AL23" s="1113"/>
      <c r="AM23" s="931"/>
      <c r="AN23" s="873" t="s">
        <v>199</v>
      </c>
      <c r="AO23" s="928">
        <v>4</v>
      </c>
      <c r="AP23" s="928">
        <v>1</v>
      </c>
      <c r="AQ23" s="927">
        <v>11</v>
      </c>
      <c r="AR23" s="929">
        <v>3</v>
      </c>
      <c r="AS23" s="929">
        <v>0</v>
      </c>
      <c r="AT23" s="929">
        <v>6</v>
      </c>
      <c r="AU23" s="929">
        <v>5</v>
      </c>
      <c r="AV23" s="930">
        <v>5</v>
      </c>
    </row>
    <row r="24" spans="2:48" s="904" customFormat="1" ht="18.75" customHeight="1">
      <c r="B24" s="932"/>
      <c r="C24" s="933" t="s">
        <v>200</v>
      </c>
      <c r="D24" s="934"/>
      <c r="E24" s="935"/>
      <c r="F24" s="836" t="s">
        <v>201</v>
      </c>
      <c r="G24" s="931"/>
      <c r="H24" s="873" t="s">
        <v>202</v>
      </c>
      <c r="I24" s="922">
        <v>44</v>
      </c>
      <c r="J24" s="922">
        <v>0</v>
      </c>
      <c r="K24" s="922">
        <v>0</v>
      </c>
      <c r="L24" s="922">
        <v>0</v>
      </c>
      <c r="M24" s="922">
        <v>0</v>
      </c>
      <c r="N24" s="922">
        <v>0</v>
      </c>
      <c r="O24" s="922">
        <v>0</v>
      </c>
      <c r="P24" s="923">
        <v>0</v>
      </c>
      <c r="Q24" s="924"/>
      <c r="R24" s="932"/>
      <c r="S24" s="933" t="s">
        <v>200</v>
      </c>
      <c r="T24" s="934"/>
      <c r="U24" s="935"/>
      <c r="V24" s="836" t="s">
        <v>201</v>
      </c>
      <c r="W24" s="530"/>
      <c r="X24" s="926" t="s">
        <v>202</v>
      </c>
      <c r="Y24" s="922">
        <v>0</v>
      </c>
      <c r="Z24" s="927">
        <v>0</v>
      </c>
      <c r="AA24" s="928">
        <v>0</v>
      </c>
      <c r="AB24" s="922">
        <v>0</v>
      </c>
      <c r="AC24" s="922">
        <v>0</v>
      </c>
      <c r="AD24" s="922">
        <v>0</v>
      </c>
      <c r="AE24" s="922">
        <v>0</v>
      </c>
      <c r="AF24" s="923">
        <v>0</v>
      </c>
      <c r="AH24" s="932"/>
      <c r="AI24" s="933" t="s">
        <v>200</v>
      </c>
      <c r="AJ24" s="934"/>
      <c r="AK24" s="935"/>
      <c r="AL24" s="836" t="s">
        <v>201</v>
      </c>
      <c r="AM24" s="931"/>
      <c r="AN24" s="873" t="s">
        <v>202</v>
      </c>
      <c r="AO24" s="928">
        <v>0</v>
      </c>
      <c r="AP24" s="928">
        <v>0</v>
      </c>
      <c r="AQ24" s="927">
        <v>0</v>
      </c>
      <c r="AR24" s="929">
        <v>0</v>
      </c>
      <c r="AS24" s="929">
        <v>0</v>
      </c>
      <c r="AT24" s="929">
        <v>0</v>
      </c>
      <c r="AU24" s="929">
        <v>0</v>
      </c>
      <c r="AV24" s="930">
        <v>0</v>
      </c>
    </row>
    <row r="25" spans="2:48" s="904" customFormat="1" ht="18.75" customHeight="1">
      <c r="B25" s="925"/>
      <c r="C25" s="855" t="s">
        <v>203</v>
      </c>
      <c r="D25" s="931"/>
      <c r="E25" s="935"/>
      <c r="F25" s="836" t="s">
        <v>174</v>
      </c>
      <c r="G25" s="931"/>
      <c r="H25" s="873" t="s">
        <v>204</v>
      </c>
      <c r="I25" s="922">
        <v>439</v>
      </c>
      <c r="J25" s="922">
        <v>61</v>
      </c>
      <c r="K25" s="922">
        <v>15</v>
      </c>
      <c r="L25" s="922">
        <v>23</v>
      </c>
      <c r="M25" s="922">
        <v>46</v>
      </c>
      <c r="N25" s="922">
        <v>36</v>
      </c>
      <c r="O25" s="922">
        <v>16</v>
      </c>
      <c r="P25" s="923">
        <v>12</v>
      </c>
      <c r="Q25" s="924"/>
      <c r="R25" s="925"/>
      <c r="S25" s="855" t="s">
        <v>203</v>
      </c>
      <c r="T25" s="931"/>
      <c r="U25" s="935"/>
      <c r="V25" s="836" t="s">
        <v>174</v>
      </c>
      <c r="W25" s="530"/>
      <c r="X25" s="926" t="s">
        <v>204</v>
      </c>
      <c r="Y25" s="922">
        <v>37</v>
      </c>
      <c r="Z25" s="927">
        <v>26</v>
      </c>
      <c r="AA25" s="928">
        <v>50</v>
      </c>
      <c r="AB25" s="922">
        <v>5</v>
      </c>
      <c r="AC25" s="922">
        <v>6</v>
      </c>
      <c r="AD25" s="922">
        <v>17</v>
      </c>
      <c r="AE25" s="922">
        <v>13</v>
      </c>
      <c r="AF25" s="923">
        <v>15</v>
      </c>
      <c r="AH25" s="925"/>
      <c r="AI25" s="855" t="s">
        <v>203</v>
      </c>
      <c r="AJ25" s="931"/>
      <c r="AK25" s="935"/>
      <c r="AL25" s="836" t="s">
        <v>174</v>
      </c>
      <c r="AM25" s="931"/>
      <c r="AN25" s="873" t="s">
        <v>204</v>
      </c>
      <c r="AO25" s="928">
        <v>5</v>
      </c>
      <c r="AP25" s="928">
        <v>5</v>
      </c>
      <c r="AQ25" s="927">
        <v>17</v>
      </c>
      <c r="AR25" s="929">
        <v>8</v>
      </c>
      <c r="AS25" s="929">
        <v>8</v>
      </c>
      <c r="AT25" s="929">
        <v>9</v>
      </c>
      <c r="AU25" s="929">
        <v>12</v>
      </c>
      <c r="AV25" s="930">
        <v>8</v>
      </c>
    </row>
    <row r="26" spans="2:48" s="904" customFormat="1" ht="18.75" customHeight="1">
      <c r="B26" s="921"/>
      <c r="C26" s="1113" t="s">
        <v>205</v>
      </c>
      <c r="D26" s="1113"/>
      <c r="E26" s="1113"/>
      <c r="F26" s="1113"/>
      <c r="G26" s="931"/>
      <c r="H26" s="873" t="s">
        <v>206</v>
      </c>
      <c r="I26" s="922">
        <v>543</v>
      </c>
      <c r="J26" s="922">
        <v>0</v>
      </c>
      <c r="K26" s="922">
        <v>42</v>
      </c>
      <c r="L26" s="922">
        <v>0</v>
      </c>
      <c r="M26" s="922">
        <v>72</v>
      </c>
      <c r="N26" s="922">
        <v>0</v>
      </c>
      <c r="O26" s="922">
        <v>0</v>
      </c>
      <c r="P26" s="923">
        <v>44</v>
      </c>
      <c r="Q26" s="924"/>
      <c r="R26" s="921"/>
      <c r="S26" s="1114" t="s">
        <v>205</v>
      </c>
      <c r="T26" s="1118"/>
      <c r="U26" s="1118"/>
      <c r="V26" s="1115"/>
      <c r="W26" s="530"/>
      <c r="X26" s="926" t="s">
        <v>206</v>
      </c>
      <c r="Y26" s="922">
        <v>0</v>
      </c>
      <c r="Z26" s="927">
        <v>0</v>
      </c>
      <c r="AA26" s="928">
        <v>98</v>
      </c>
      <c r="AB26" s="922">
        <v>0</v>
      </c>
      <c r="AC26" s="922">
        <v>0</v>
      </c>
      <c r="AD26" s="922">
        <v>50</v>
      </c>
      <c r="AE26" s="922">
        <v>0</v>
      </c>
      <c r="AF26" s="923">
        <v>0</v>
      </c>
      <c r="AH26" s="921"/>
      <c r="AI26" s="1113" t="s">
        <v>205</v>
      </c>
      <c r="AJ26" s="1113"/>
      <c r="AK26" s="1113"/>
      <c r="AL26" s="1113"/>
      <c r="AM26" s="931"/>
      <c r="AN26" s="873" t="s">
        <v>206</v>
      </c>
      <c r="AO26" s="928">
        <v>0</v>
      </c>
      <c r="AP26" s="928">
        <v>0</v>
      </c>
      <c r="AQ26" s="927">
        <v>0</v>
      </c>
      <c r="AR26" s="929">
        <v>0</v>
      </c>
      <c r="AS26" s="929">
        <v>0</v>
      </c>
      <c r="AT26" s="929">
        <v>0</v>
      </c>
      <c r="AU26" s="929">
        <v>0</v>
      </c>
      <c r="AV26" s="930">
        <v>0</v>
      </c>
    </row>
    <row r="27" spans="2:48" s="904" customFormat="1" ht="18.75" customHeight="1">
      <c r="B27" s="932"/>
      <c r="C27" s="933" t="s">
        <v>207</v>
      </c>
      <c r="D27" s="934"/>
      <c r="E27" s="935"/>
      <c r="F27" s="153" t="s">
        <v>208</v>
      </c>
      <c r="G27" s="154"/>
      <c r="H27" s="873" t="s">
        <v>209</v>
      </c>
      <c r="I27" s="922">
        <v>1</v>
      </c>
      <c r="J27" s="922">
        <v>12</v>
      </c>
      <c r="K27" s="922">
        <v>1</v>
      </c>
      <c r="L27" s="922">
        <v>1</v>
      </c>
      <c r="M27" s="922">
        <v>1</v>
      </c>
      <c r="N27" s="922">
        <v>0</v>
      </c>
      <c r="O27" s="922">
        <v>1</v>
      </c>
      <c r="P27" s="923">
        <v>1</v>
      </c>
      <c r="Q27" s="924"/>
      <c r="R27" s="932"/>
      <c r="S27" s="933" t="s">
        <v>207</v>
      </c>
      <c r="T27" s="934"/>
      <c r="U27" s="935"/>
      <c r="V27" s="153" t="s">
        <v>208</v>
      </c>
      <c r="W27" s="155"/>
      <c r="X27" s="926" t="s">
        <v>209</v>
      </c>
      <c r="Y27" s="922">
        <v>0</v>
      </c>
      <c r="Z27" s="927">
        <v>3</v>
      </c>
      <c r="AA27" s="928">
        <v>0</v>
      </c>
      <c r="AB27" s="922">
        <v>0</v>
      </c>
      <c r="AC27" s="922">
        <v>0</v>
      </c>
      <c r="AD27" s="922">
        <v>6</v>
      </c>
      <c r="AE27" s="922">
        <v>1</v>
      </c>
      <c r="AF27" s="923">
        <v>1</v>
      </c>
      <c r="AH27" s="932"/>
      <c r="AI27" s="933" t="s">
        <v>207</v>
      </c>
      <c r="AJ27" s="934"/>
      <c r="AK27" s="935"/>
      <c r="AL27" s="153" t="s">
        <v>208</v>
      </c>
      <c r="AM27" s="154"/>
      <c r="AN27" s="873" t="s">
        <v>209</v>
      </c>
      <c r="AO27" s="928">
        <v>0</v>
      </c>
      <c r="AP27" s="928">
        <v>0</v>
      </c>
      <c r="AQ27" s="927">
        <v>1</v>
      </c>
      <c r="AR27" s="929">
        <v>1</v>
      </c>
      <c r="AS27" s="929">
        <v>1</v>
      </c>
      <c r="AT27" s="929">
        <v>2</v>
      </c>
      <c r="AU27" s="929">
        <v>1</v>
      </c>
      <c r="AV27" s="930">
        <v>2</v>
      </c>
    </row>
    <row r="28" spans="2:48" s="904" customFormat="1" ht="18.75" customHeight="1" thickBot="1">
      <c r="B28" s="706"/>
      <c r="C28" s="870" t="s">
        <v>203</v>
      </c>
      <c r="D28" s="938"/>
      <c r="E28" s="939"/>
      <c r="F28" s="940" t="s">
        <v>174</v>
      </c>
      <c r="G28" s="938"/>
      <c r="H28" s="941" t="s">
        <v>210</v>
      </c>
      <c r="I28" s="942">
        <v>129</v>
      </c>
      <c r="J28" s="942">
        <v>45</v>
      </c>
      <c r="K28" s="942">
        <v>18</v>
      </c>
      <c r="L28" s="942">
        <v>24</v>
      </c>
      <c r="M28" s="942">
        <v>28</v>
      </c>
      <c r="N28" s="942">
        <v>35</v>
      </c>
      <c r="O28" s="942">
        <v>19</v>
      </c>
      <c r="P28" s="943">
        <v>22</v>
      </c>
      <c r="Q28" s="924"/>
      <c r="R28" s="706"/>
      <c r="S28" s="870" t="s">
        <v>203</v>
      </c>
      <c r="T28" s="938"/>
      <c r="U28" s="944"/>
      <c r="V28" s="940" t="s">
        <v>174</v>
      </c>
      <c r="W28" s="296"/>
      <c r="X28" s="945" t="s">
        <v>210</v>
      </c>
      <c r="Y28" s="942">
        <v>42</v>
      </c>
      <c r="Z28" s="946">
        <v>29</v>
      </c>
      <c r="AA28" s="947">
        <v>48</v>
      </c>
      <c r="AB28" s="942">
        <v>2</v>
      </c>
      <c r="AC28" s="942">
        <v>2</v>
      </c>
      <c r="AD28" s="942">
        <v>29</v>
      </c>
      <c r="AE28" s="942">
        <v>13</v>
      </c>
      <c r="AF28" s="943">
        <v>23</v>
      </c>
      <c r="AH28" s="706"/>
      <c r="AI28" s="870" t="s">
        <v>203</v>
      </c>
      <c r="AJ28" s="938"/>
      <c r="AK28" s="939"/>
      <c r="AL28" s="940" t="s">
        <v>174</v>
      </c>
      <c r="AM28" s="938"/>
      <c r="AN28" s="941" t="s">
        <v>210</v>
      </c>
      <c r="AO28" s="947">
        <v>6</v>
      </c>
      <c r="AP28" s="947">
        <v>7</v>
      </c>
      <c r="AQ28" s="942">
        <v>16</v>
      </c>
      <c r="AR28" s="947">
        <v>8</v>
      </c>
      <c r="AS28" s="947">
        <v>18</v>
      </c>
      <c r="AT28" s="947">
        <v>19</v>
      </c>
      <c r="AU28" s="947">
        <v>14</v>
      </c>
      <c r="AV28" s="943">
        <v>15</v>
      </c>
    </row>
    <row r="29" spans="2:48" s="904" customFormat="1" ht="19.5" customHeight="1" thickBot="1">
      <c r="B29" s="905"/>
      <c r="C29" s="905"/>
      <c r="D29" s="905"/>
      <c r="E29" s="905"/>
      <c r="F29" s="905"/>
      <c r="G29" s="905"/>
      <c r="H29" s="694"/>
      <c r="I29" s="907"/>
      <c r="J29" s="907"/>
      <c r="K29" s="907"/>
      <c r="L29" s="907"/>
      <c r="M29" s="907"/>
      <c r="N29" s="907"/>
      <c r="O29" s="707"/>
      <c r="P29" s="948"/>
      <c r="Q29" s="907"/>
      <c r="R29" s="905"/>
      <c r="S29" s="905"/>
      <c r="T29" s="905"/>
      <c r="U29" s="905"/>
      <c r="V29" s="905"/>
      <c r="W29" s="905"/>
      <c r="X29" s="690"/>
      <c r="Y29" s="949"/>
      <c r="Z29" s="707"/>
      <c r="AA29" s="707"/>
      <c r="AB29" s="707"/>
      <c r="AC29" s="707"/>
      <c r="AD29" s="707"/>
      <c r="AE29" s="707"/>
      <c r="AF29" s="949"/>
      <c r="AH29" s="905"/>
      <c r="AI29" s="905"/>
      <c r="AJ29" s="905"/>
      <c r="AK29" s="905"/>
      <c r="AL29" s="905"/>
      <c r="AM29" s="905"/>
      <c r="AN29" s="694"/>
      <c r="AO29" s="950"/>
      <c r="AP29" s="907"/>
      <c r="AQ29" s="907"/>
      <c r="AR29" s="907"/>
      <c r="AS29" s="907"/>
      <c r="AT29" s="907"/>
      <c r="AU29" s="707"/>
      <c r="AV29" s="907"/>
    </row>
    <row r="30" spans="2:48" s="904" customFormat="1" ht="18.75" customHeight="1">
      <c r="B30" s="908"/>
      <c r="C30" s="909"/>
      <c r="D30" s="909"/>
      <c r="E30" s="909"/>
      <c r="F30" s="1110" t="s">
        <v>159</v>
      </c>
      <c r="G30" s="1110"/>
      <c r="H30" s="910"/>
      <c r="I30" s="63">
        <v>462152</v>
      </c>
      <c r="J30" s="63">
        <v>462161</v>
      </c>
      <c r="K30" s="63">
        <v>462179</v>
      </c>
      <c r="L30" s="63">
        <v>462187</v>
      </c>
      <c r="M30" s="63">
        <v>462195</v>
      </c>
      <c r="N30" s="63">
        <v>462209</v>
      </c>
      <c r="O30" s="63">
        <v>462217</v>
      </c>
      <c r="P30" s="65">
        <v>462225</v>
      </c>
      <c r="Q30" s="140"/>
      <c r="R30" s="908"/>
      <c r="S30" s="909"/>
      <c r="T30" s="909"/>
      <c r="U30" s="909"/>
      <c r="V30" s="1110" t="s">
        <v>159</v>
      </c>
      <c r="W30" s="1110"/>
      <c r="X30" s="910"/>
      <c r="Y30" s="912">
        <v>464686</v>
      </c>
      <c r="Z30" s="912">
        <v>464821</v>
      </c>
      <c r="AA30" s="912">
        <v>464902</v>
      </c>
      <c r="AB30" s="912">
        <v>464911</v>
      </c>
      <c r="AC30" s="912">
        <v>464929</v>
      </c>
      <c r="AD30" s="912">
        <v>465011</v>
      </c>
      <c r="AE30" s="912">
        <v>465020</v>
      </c>
      <c r="AF30" s="913">
        <v>465054</v>
      </c>
      <c r="AH30" s="908"/>
      <c r="AI30" s="909"/>
      <c r="AJ30" s="909"/>
      <c r="AK30" s="909"/>
      <c r="AL30" s="1110" t="s">
        <v>159</v>
      </c>
      <c r="AM30" s="1110"/>
      <c r="AN30" s="910"/>
      <c r="AO30" s="914" t="s">
        <v>149</v>
      </c>
      <c r="AP30" s="912" t="s">
        <v>150</v>
      </c>
      <c r="AQ30" s="912" t="s">
        <v>151</v>
      </c>
      <c r="AR30" s="951"/>
      <c r="AS30" s="952" t="s">
        <v>211</v>
      </c>
      <c r="AT30" s="953"/>
      <c r="AV30" s="903"/>
    </row>
    <row r="31" spans="2:48" s="904" customFormat="1" ht="18.75" customHeight="1">
      <c r="B31" s="915"/>
      <c r="C31" s="916" t="s">
        <v>160</v>
      </c>
      <c r="D31" s="846"/>
      <c r="E31" s="846"/>
      <c r="F31" s="1113" t="s">
        <v>161</v>
      </c>
      <c r="G31" s="1113"/>
      <c r="H31" s="530"/>
      <c r="I31" s="917" t="s">
        <v>14</v>
      </c>
      <c r="J31" s="917" t="s">
        <v>23</v>
      </c>
      <c r="K31" s="917" t="s">
        <v>42</v>
      </c>
      <c r="L31" s="917" t="s">
        <v>8</v>
      </c>
      <c r="M31" s="917" t="s">
        <v>26</v>
      </c>
      <c r="N31" s="917" t="s">
        <v>44</v>
      </c>
      <c r="O31" s="917" t="s">
        <v>46</v>
      </c>
      <c r="P31" s="918" t="s">
        <v>28</v>
      </c>
      <c r="Q31" s="919"/>
      <c r="R31" s="915"/>
      <c r="S31" s="916" t="s">
        <v>160</v>
      </c>
      <c r="T31" s="846"/>
      <c r="U31" s="846"/>
      <c r="V31" s="1113" t="s">
        <v>161</v>
      </c>
      <c r="W31" s="1113"/>
      <c r="X31" s="530"/>
      <c r="Y31" s="917" t="s">
        <v>21</v>
      </c>
      <c r="Z31" s="920" t="s">
        <v>33</v>
      </c>
      <c r="AA31" s="920" t="s">
        <v>35</v>
      </c>
      <c r="AB31" s="920" t="s">
        <v>37</v>
      </c>
      <c r="AC31" s="920" t="s">
        <v>137</v>
      </c>
      <c r="AD31" s="917" t="s">
        <v>39</v>
      </c>
      <c r="AE31" s="920" t="s">
        <v>41</v>
      </c>
      <c r="AF31" s="918" t="s">
        <v>12</v>
      </c>
      <c r="AH31" s="915"/>
      <c r="AI31" s="916" t="s">
        <v>160</v>
      </c>
      <c r="AJ31" s="846"/>
      <c r="AK31" s="846"/>
      <c r="AL31" s="1113" t="s">
        <v>161</v>
      </c>
      <c r="AM31" s="1113"/>
      <c r="AN31" s="530"/>
      <c r="AO31" s="920" t="s">
        <v>49</v>
      </c>
      <c r="AP31" s="917" t="s">
        <v>51</v>
      </c>
      <c r="AQ31" s="917" t="s">
        <v>52</v>
      </c>
      <c r="AR31" s="917" t="s">
        <v>212</v>
      </c>
      <c r="AS31" s="917" t="s">
        <v>213</v>
      </c>
      <c r="AT31" s="918" t="s">
        <v>214</v>
      </c>
    </row>
    <row r="32" spans="2:48" s="904" customFormat="1" ht="18.75" customHeight="1">
      <c r="B32" s="921"/>
      <c r="C32" s="1113" t="s">
        <v>162</v>
      </c>
      <c r="D32" s="1113"/>
      <c r="E32" s="1113"/>
      <c r="F32" s="1113"/>
      <c r="G32" s="530"/>
      <c r="H32" s="873" t="s">
        <v>163</v>
      </c>
      <c r="I32" s="922">
        <v>872</v>
      </c>
      <c r="J32" s="922">
        <v>414</v>
      </c>
      <c r="K32" s="922">
        <v>315</v>
      </c>
      <c r="L32" s="922">
        <v>936</v>
      </c>
      <c r="M32" s="922">
        <v>266</v>
      </c>
      <c r="N32" s="954">
        <v>432</v>
      </c>
      <c r="O32" s="922">
        <v>285</v>
      </c>
      <c r="P32" s="923">
        <v>506</v>
      </c>
      <c r="Q32" s="924"/>
      <c r="R32" s="921"/>
      <c r="S32" s="1113" t="s">
        <v>162</v>
      </c>
      <c r="T32" s="1113"/>
      <c r="U32" s="1113"/>
      <c r="V32" s="1113"/>
      <c r="W32" s="530"/>
      <c r="X32" s="873" t="s">
        <v>163</v>
      </c>
      <c r="Y32" s="922">
        <v>124</v>
      </c>
      <c r="Z32" s="928">
        <v>83</v>
      </c>
      <c r="AA32" s="928">
        <v>94</v>
      </c>
      <c r="AB32" s="928">
        <v>101</v>
      </c>
      <c r="AC32" s="928">
        <v>152</v>
      </c>
      <c r="AD32" s="922">
        <v>133</v>
      </c>
      <c r="AE32" s="928">
        <v>89</v>
      </c>
      <c r="AF32" s="923">
        <v>149</v>
      </c>
      <c r="AH32" s="921"/>
      <c r="AI32" s="1113" t="s">
        <v>162</v>
      </c>
      <c r="AJ32" s="1113"/>
      <c r="AK32" s="1113"/>
      <c r="AL32" s="1113"/>
      <c r="AM32" s="530"/>
      <c r="AN32" s="873" t="s">
        <v>163</v>
      </c>
      <c r="AO32" s="929">
        <v>122</v>
      </c>
      <c r="AP32" s="927">
        <v>128</v>
      </c>
      <c r="AQ32" s="927">
        <v>104</v>
      </c>
      <c r="AR32" s="922">
        <v>10899</v>
      </c>
      <c r="AS32" s="922">
        <v>2823</v>
      </c>
      <c r="AT32" s="923">
        <v>13722</v>
      </c>
    </row>
    <row r="33" spans="2:46" s="904" customFormat="1" ht="18.75" customHeight="1">
      <c r="B33" s="921"/>
      <c r="C33" s="1113" t="s">
        <v>164</v>
      </c>
      <c r="D33" s="1113"/>
      <c r="E33" s="1113"/>
      <c r="F33" s="1113"/>
      <c r="G33" s="931"/>
      <c r="H33" s="873" t="s">
        <v>165</v>
      </c>
      <c r="I33" s="922">
        <v>8</v>
      </c>
      <c r="J33" s="922">
        <v>5</v>
      </c>
      <c r="K33" s="922">
        <v>5</v>
      </c>
      <c r="L33" s="922">
        <v>8</v>
      </c>
      <c r="M33" s="922">
        <v>5</v>
      </c>
      <c r="N33" s="954">
        <v>4</v>
      </c>
      <c r="O33" s="922">
        <v>4</v>
      </c>
      <c r="P33" s="923">
        <v>6</v>
      </c>
      <c r="Q33" s="924"/>
      <c r="R33" s="921"/>
      <c r="S33" s="1113" t="s">
        <v>164</v>
      </c>
      <c r="T33" s="1113"/>
      <c r="U33" s="1113"/>
      <c r="V33" s="1113"/>
      <c r="W33" s="931"/>
      <c r="X33" s="873" t="s">
        <v>165</v>
      </c>
      <c r="Y33" s="922">
        <v>3</v>
      </c>
      <c r="Z33" s="928">
        <v>2</v>
      </c>
      <c r="AA33" s="928">
        <v>2</v>
      </c>
      <c r="AB33" s="928">
        <v>2</v>
      </c>
      <c r="AC33" s="928">
        <v>3</v>
      </c>
      <c r="AD33" s="922">
        <v>2</v>
      </c>
      <c r="AE33" s="928">
        <v>2</v>
      </c>
      <c r="AF33" s="923">
        <v>3</v>
      </c>
      <c r="AH33" s="921"/>
      <c r="AI33" s="1113" t="s">
        <v>164</v>
      </c>
      <c r="AJ33" s="1113"/>
      <c r="AK33" s="1113"/>
      <c r="AL33" s="1113"/>
      <c r="AM33" s="931"/>
      <c r="AN33" s="873" t="s">
        <v>165</v>
      </c>
      <c r="AO33" s="929">
        <v>2</v>
      </c>
      <c r="AP33" s="927">
        <v>2</v>
      </c>
      <c r="AQ33" s="927">
        <v>2</v>
      </c>
      <c r="AR33" s="922">
        <v>121</v>
      </c>
      <c r="AS33" s="922">
        <v>52</v>
      </c>
      <c r="AT33" s="923">
        <v>173</v>
      </c>
    </row>
    <row r="34" spans="2:46" s="904" customFormat="1" ht="18.75" customHeight="1">
      <c r="B34" s="921"/>
      <c r="C34" s="1113" t="s">
        <v>166</v>
      </c>
      <c r="D34" s="1113"/>
      <c r="E34" s="1113"/>
      <c r="F34" s="1113"/>
      <c r="G34" s="931"/>
      <c r="H34" s="873" t="s">
        <v>167</v>
      </c>
      <c r="I34" s="922">
        <v>234</v>
      </c>
      <c r="J34" s="922">
        <v>91</v>
      </c>
      <c r="K34" s="922">
        <v>80</v>
      </c>
      <c r="L34" s="922">
        <v>226</v>
      </c>
      <c r="M34" s="922">
        <v>61</v>
      </c>
      <c r="N34" s="954">
        <v>91</v>
      </c>
      <c r="O34" s="922">
        <v>88</v>
      </c>
      <c r="P34" s="923">
        <v>112</v>
      </c>
      <c r="Q34" s="924"/>
      <c r="R34" s="921"/>
      <c r="S34" s="1113" t="s">
        <v>166</v>
      </c>
      <c r="T34" s="1113"/>
      <c r="U34" s="1113"/>
      <c r="V34" s="1113"/>
      <c r="W34" s="931"/>
      <c r="X34" s="873" t="s">
        <v>167</v>
      </c>
      <c r="Y34" s="922">
        <v>36</v>
      </c>
      <c r="Z34" s="928">
        <v>26</v>
      </c>
      <c r="AA34" s="928">
        <v>29</v>
      </c>
      <c r="AB34" s="928">
        <v>32</v>
      </c>
      <c r="AC34" s="928">
        <v>51</v>
      </c>
      <c r="AD34" s="922">
        <v>31</v>
      </c>
      <c r="AE34" s="928">
        <v>27</v>
      </c>
      <c r="AF34" s="923">
        <v>50</v>
      </c>
      <c r="AH34" s="921"/>
      <c r="AI34" s="1113" t="s">
        <v>166</v>
      </c>
      <c r="AJ34" s="1113"/>
      <c r="AK34" s="1113"/>
      <c r="AL34" s="1113"/>
      <c r="AM34" s="931"/>
      <c r="AN34" s="873" t="s">
        <v>167</v>
      </c>
      <c r="AO34" s="929">
        <v>27</v>
      </c>
      <c r="AP34" s="927">
        <v>28</v>
      </c>
      <c r="AQ34" s="927">
        <v>19</v>
      </c>
      <c r="AR34" s="922">
        <v>2526</v>
      </c>
      <c r="AS34" s="922">
        <v>761</v>
      </c>
      <c r="AT34" s="923">
        <v>3287</v>
      </c>
    </row>
    <row r="35" spans="2:46" s="904" customFormat="1" ht="18.75" customHeight="1">
      <c r="B35" s="921"/>
      <c r="C35" s="1113" t="s">
        <v>168</v>
      </c>
      <c r="D35" s="1113"/>
      <c r="E35" s="1113"/>
      <c r="F35" s="1113"/>
      <c r="G35" s="931"/>
      <c r="H35" s="873" t="s">
        <v>169</v>
      </c>
      <c r="I35" s="922">
        <v>63</v>
      </c>
      <c r="J35" s="922">
        <v>32</v>
      </c>
      <c r="K35" s="922">
        <v>27</v>
      </c>
      <c r="L35" s="922">
        <v>55</v>
      </c>
      <c r="M35" s="922">
        <v>18</v>
      </c>
      <c r="N35" s="954">
        <v>23</v>
      </c>
      <c r="O35" s="922">
        <v>24</v>
      </c>
      <c r="P35" s="923">
        <v>30</v>
      </c>
      <c r="Q35" s="924"/>
      <c r="R35" s="921"/>
      <c r="S35" s="1113" t="s">
        <v>168</v>
      </c>
      <c r="T35" s="1113"/>
      <c r="U35" s="1113"/>
      <c r="V35" s="1113"/>
      <c r="W35" s="931"/>
      <c r="X35" s="873" t="s">
        <v>169</v>
      </c>
      <c r="Y35" s="922">
        <v>12</v>
      </c>
      <c r="Z35" s="928">
        <v>6</v>
      </c>
      <c r="AA35" s="928">
        <v>7</v>
      </c>
      <c r="AB35" s="928">
        <v>8</v>
      </c>
      <c r="AC35" s="928">
        <v>11</v>
      </c>
      <c r="AD35" s="922">
        <v>9</v>
      </c>
      <c r="AE35" s="928">
        <v>5</v>
      </c>
      <c r="AF35" s="923">
        <v>12</v>
      </c>
      <c r="AH35" s="921"/>
      <c r="AI35" s="1113" t="s">
        <v>168</v>
      </c>
      <c r="AJ35" s="1113"/>
      <c r="AK35" s="1113"/>
      <c r="AL35" s="1113"/>
      <c r="AM35" s="931"/>
      <c r="AN35" s="873" t="s">
        <v>169</v>
      </c>
      <c r="AO35" s="929">
        <v>7</v>
      </c>
      <c r="AP35" s="927">
        <v>8</v>
      </c>
      <c r="AQ35" s="927">
        <v>5</v>
      </c>
      <c r="AR35" s="922">
        <v>781</v>
      </c>
      <c r="AS35" s="922">
        <v>180</v>
      </c>
      <c r="AT35" s="923">
        <v>961</v>
      </c>
    </row>
    <row r="36" spans="2:46" s="904" customFormat="1" ht="18.75" customHeight="1">
      <c r="B36" s="932"/>
      <c r="C36" s="933" t="s">
        <v>170</v>
      </c>
      <c r="D36" s="934"/>
      <c r="E36" s="935"/>
      <c r="F36" s="836" t="s">
        <v>171</v>
      </c>
      <c r="G36" s="931"/>
      <c r="H36" s="873" t="s">
        <v>172</v>
      </c>
      <c r="I36" s="922">
        <v>0</v>
      </c>
      <c r="J36" s="922">
        <v>0</v>
      </c>
      <c r="K36" s="922">
        <v>0</v>
      </c>
      <c r="L36" s="922">
        <v>14</v>
      </c>
      <c r="M36" s="922">
        <v>0</v>
      </c>
      <c r="N36" s="954">
        <v>0</v>
      </c>
      <c r="O36" s="922">
        <v>0</v>
      </c>
      <c r="P36" s="923">
        <v>29</v>
      </c>
      <c r="Q36" s="924"/>
      <c r="R36" s="932"/>
      <c r="S36" s="933" t="s">
        <v>170</v>
      </c>
      <c r="T36" s="934"/>
      <c r="U36" s="935"/>
      <c r="V36" s="836" t="s">
        <v>171</v>
      </c>
      <c r="W36" s="931"/>
      <c r="X36" s="873" t="s">
        <v>172</v>
      </c>
      <c r="Y36" s="922">
        <v>0</v>
      </c>
      <c r="Z36" s="928">
        <v>0</v>
      </c>
      <c r="AA36" s="928">
        <v>0</v>
      </c>
      <c r="AB36" s="928">
        <v>0</v>
      </c>
      <c r="AC36" s="928">
        <v>0</v>
      </c>
      <c r="AD36" s="922">
        <v>13</v>
      </c>
      <c r="AE36" s="928">
        <v>2</v>
      </c>
      <c r="AF36" s="923">
        <v>0</v>
      </c>
      <c r="AH36" s="932"/>
      <c r="AI36" s="933" t="s">
        <v>170</v>
      </c>
      <c r="AJ36" s="934"/>
      <c r="AK36" s="935"/>
      <c r="AL36" s="836" t="s">
        <v>171</v>
      </c>
      <c r="AM36" s="931"/>
      <c r="AN36" s="873" t="s">
        <v>172</v>
      </c>
      <c r="AO36" s="929">
        <v>20</v>
      </c>
      <c r="AP36" s="927">
        <v>24</v>
      </c>
      <c r="AQ36" s="927">
        <v>12</v>
      </c>
      <c r="AR36" s="922">
        <v>169</v>
      </c>
      <c r="AS36" s="922">
        <v>118</v>
      </c>
      <c r="AT36" s="923">
        <v>287</v>
      </c>
    </row>
    <row r="37" spans="2:46" s="904" customFormat="1" ht="18.75" customHeight="1">
      <c r="B37" s="925"/>
      <c r="C37" s="855" t="s">
        <v>173</v>
      </c>
      <c r="D37" s="931"/>
      <c r="E37" s="935"/>
      <c r="F37" s="836" t="s">
        <v>174</v>
      </c>
      <c r="G37" s="931"/>
      <c r="H37" s="873" t="s">
        <v>175</v>
      </c>
      <c r="I37" s="922">
        <v>0</v>
      </c>
      <c r="J37" s="922">
        <v>0</v>
      </c>
      <c r="K37" s="922">
        <v>0</v>
      </c>
      <c r="L37" s="922">
        <v>3</v>
      </c>
      <c r="M37" s="922">
        <v>0</v>
      </c>
      <c r="N37" s="954">
        <v>0</v>
      </c>
      <c r="O37" s="922">
        <v>0</v>
      </c>
      <c r="P37" s="923">
        <v>2</v>
      </c>
      <c r="Q37" s="924"/>
      <c r="R37" s="925"/>
      <c r="S37" s="855" t="s">
        <v>173</v>
      </c>
      <c r="T37" s="931"/>
      <c r="U37" s="935"/>
      <c r="V37" s="836" t="s">
        <v>174</v>
      </c>
      <c r="W37" s="931"/>
      <c r="X37" s="873" t="s">
        <v>175</v>
      </c>
      <c r="Y37" s="922">
        <v>0</v>
      </c>
      <c r="Z37" s="928">
        <v>0</v>
      </c>
      <c r="AA37" s="928">
        <v>0</v>
      </c>
      <c r="AB37" s="928">
        <v>0</v>
      </c>
      <c r="AC37" s="928">
        <v>0</v>
      </c>
      <c r="AD37" s="922">
        <v>2</v>
      </c>
      <c r="AE37" s="928">
        <v>2</v>
      </c>
      <c r="AF37" s="923">
        <v>0</v>
      </c>
      <c r="AH37" s="925"/>
      <c r="AI37" s="855" t="s">
        <v>173</v>
      </c>
      <c r="AJ37" s="931"/>
      <c r="AK37" s="935"/>
      <c r="AL37" s="836" t="s">
        <v>174</v>
      </c>
      <c r="AM37" s="931"/>
      <c r="AN37" s="873" t="s">
        <v>175</v>
      </c>
      <c r="AO37" s="929">
        <v>1</v>
      </c>
      <c r="AP37" s="927">
        <v>2</v>
      </c>
      <c r="AQ37" s="927">
        <v>3</v>
      </c>
      <c r="AR37" s="922">
        <v>39</v>
      </c>
      <c r="AS37" s="922">
        <v>16</v>
      </c>
      <c r="AT37" s="923">
        <v>55</v>
      </c>
    </row>
    <row r="38" spans="2:46" s="904" customFormat="1" ht="18.75" customHeight="1">
      <c r="B38" s="921"/>
      <c r="C38" s="1113" t="s">
        <v>176</v>
      </c>
      <c r="D38" s="1113"/>
      <c r="E38" s="1113"/>
      <c r="F38" s="1113"/>
      <c r="G38" s="931"/>
      <c r="H38" s="873" t="s">
        <v>177</v>
      </c>
      <c r="I38" s="922">
        <v>0</v>
      </c>
      <c r="J38" s="922">
        <v>0</v>
      </c>
      <c r="K38" s="922">
        <v>0</v>
      </c>
      <c r="L38" s="922">
        <v>3</v>
      </c>
      <c r="M38" s="922">
        <v>0</v>
      </c>
      <c r="N38" s="954">
        <v>0</v>
      </c>
      <c r="O38" s="922">
        <v>0</v>
      </c>
      <c r="P38" s="923">
        <v>0</v>
      </c>
      <c r="Q38" s="924"/>
      <c r="R38" s="921"/>
      <c r="S38" s="1113" t="s">
        <v>176</v>
      </c>
      <c r="T38" s="1113"/>
      <c r="U38" s="1113"/>
      <c r="V38" s="1113"/>
      <c r="W38" s="931"/>
      <c r="X38" s="873" t="s">
        <v>177</v>
      </c>
      <c r="Y38" s="922">
        <v>0</v>
      </c>
      <c r="Z38" s="928">
        <v>0</v>
      </c>
      <c r="AA38" s="928">
        <v>0</v>
      </c>
      <c r="AB38" s="928">
        <v>0</v>
      </c>
      <c r="AC38" s="928">
        <v>0</v>
      </c>
      <c r="AD38" s="922">
        <v>0</v>
      </c>
      <c r="AE38" s="928">
        <v>0</v>
      </c>
      <c r="AF38" s="923">
        <v>0</v>
      </c>
      <c r="AH38" s="921"/>
      <c r="AI38" s="1113" t="s">
        <v>176</v>
      </c>
      <c r="AJ38" s="1113"/>
      <c r="AK38" s="1113"/>
      <c r="AL38" s="1113"/>
      <c r="AM38" s="931"/>
      <c r="AN38" s="873" t="s">
        <v>177</v>
      </c>
      <c r="AO38" s="929">
        <v>1</v>
      </c>
      <c r="AP38" s="927">
        <v>0</v>
      </c>
      <c r="AQ38" s="927">
        <v>0</v>
      </c>
      <c r="AR38" s="922">
        <v>3</v>
      </c>
      <c r="AS38" s="922">
        <v>14</v>
      </c>
      <c r="AT38" s="923">
        <v>17</v>
      </c>
    </row>
    <row r="39" spans="2:46" s="904" customFormat="1" ht="18.75" customHeight="1">
      <c r="B39" s="921"/>
      <c r="C39" s="1113" t="s">
        <v>178</v>
      </c>
      <c r="D39" s="1113"/>
      <c r="E39" s="1113"/>
      <c r="F39" s="1113"/>
      <c r="G39" s="931"/>
      <c r="H39" s="873" t="s">
        <v>179</v>
      </c>
      <c r="I39" s="922">
        <v>73</v>
      </c>
      <c r="J39" s="922">
        <v>19</v>
      </c>
      <c r="K39" s="922">
        <v>7</v>
      </c>
      <c r="L39" s="922">
        <v>91</v>
      </c>
      <c r="M39" s="922">
        <v>15</v>
      </c>
      <c r="N39" s="954">
        <v>37</v>
      </c>
      <c r="O39" s="922">
        <v>6</v>
      </c>
      <c r="P39" s="923">
        <v>45</v>
      </c>
      <c r="Q39" s="924"/>
      <c r="R39" s="921"/>
      <c r="S39" s="1113" t="s">
        <v>178</v>
      </c>
      <c r="T39" s="1113"/>
      <c r="U39" s="1113"/>
      <c r="V39" s="1113"/>
      <c r="W39" s="931"/>
      <c r="X39" s="873" t="s">
        <v>179</v>
      </c>
      <c r="Y39" s="922">
        <v>0</v>
      </c>
      <c r="Z39" s="928">
        <v>0</v>
      </c>
      <c r="AA39" s="928">
        <v>0</v>
      </c>
      <c r="AB39" s="928">
        <v>0</v>
      </c>
      <c r="AC39" s="928">
        <v>0</v>
      </c>
      <c r="AD39" s="922">
        <v>0</v>
      </c>
      <c r="AE39" s="928">
        <v>7</v>
      </c>
      <c r="AF39" s="923">
        <v>16</v>
      </c>
      <c r="AH39" s="921"/>
      <c r="AI39" s="1113" t="s">
        <v>178</v>
      </c>
      <c r="AJ39" s="1113"/>
      <c r="AK39" s="1113"/>
      <c r="AL39" s="1113"/>
      <c r="AM39" s="931"/>
      <c r="AN39" s="873" t="s">
        <v>179</v>
      </c>
      <c r="AO39" s="929">
        <v>0</v>
      </c>
      <c r="AP39" s="927">
        <v>0</v>
      </c>
      <c r="AQ39" s="927">
        <v>0</v>
      </c>
      <c r="AR39" s="922">
        <v>1048</v>
      </c>
      <c r="AS39" s="922">
        <v>30</v>
      </c>
      <c r="AT39" s="923">
        <v>1078</v>
      </c>
    </row>
    <row r="40" spans="2:46" s="904" customFormat="1" ht="18.75" customHeight="1">
      <c r="B40" s="921"/>
      <c r="C40" s="1113" t="s">
        <v>180</v>
      </c>
      <c r="D40" s="1113"/>
      <c r="E40" s="1113"/>
      <c r="F40" s="1113"/>
      <c r="G40" s="931"/>
      <c r="H40" s="873" t="s">
        <v>181</v>
      </c>
      <c r="I40" s="922">
        <v>2</v>
      </c>
      <c r="J40" s="922">
        <v>25</v>
      </c>
      <c r="K40" s="922">
        <v>38</v>
      </c>
      <c r="L40" s="922">
        <v>10</v>
      </c>
      <c r="M40" s="922">
        <v>19</v>
      </c>
      <c r="N40" s="954">
        <v>9</v>
      </c>
      <c r="O40" s="922">
        <v>30</v>
      </c>
      <c r="P40" s="923">
        <v>35</v>
      </c>
      <c r="Q40" s="924"/>
      <c r="R40" s="921"/>
      <c r="S40" s="1113" t="s">
        <v>180</v>
      </c>
      <c r="T40" s="1113"/>
      <c r="U40" s="1113"/>
      <c r="V40" s="1113"/>
      <c r="W40" s="931"/>
      <c r="X40" s="873" t="s">
        <v>181</v>
      </c>
      <c r="Y40" s="922">
        <v>10</v>
      </c>
      <c r="Z40" s="928">
        <v>8</v>
      </c>
      <c r="AA40" s="928">
        <v>7</v>
      </c>
      <c r="AB40" s="928">
        <v>9</v>
      </c>
      <c r="AC40" s="928">
        <v>15</v>
      </c>
      <c r="AD40" s="922">
        <v>19</v>
      </c>
      <c r="AE40" s="928">
        <v>2</v>
      </c>
      <c r="AF40" s="923">
        <v>1</v>
      </c>
      <c r="AH40" s="921"/>
      <c r="AI40" s="1113" t="s">
        <v>180</v>
      </c>
      <c r="AJ40" s="1113"/>
      <c r="AK40" s="1113"/>
      <c r="AL40" s="1113"/>
      <c r="AM40" s="931"/>
      <c r="AN40" s="873" t="s">
        <v>181</v>
      </c>
      <c r="AO40" s="929">
        <v>16</v>
      </c>
      <c r="AP40" s="927">
        <v>13</v>
      </c>
      <c r="AQ40" s="927">
        <v>11</v>
      </c>
      <c r="AR40" s="922">
        <v>314</v>
      </c>
      <c r="AS40" s="922">
        <v>255</v>
      </c>
      <c r="AT40" s="923">
        <v>569</v>
      </c>
    </row>
    <row r="41" spans="2:46" s="904" customFormat="1" ht="18.75" customHeight="1">
      <c r="B41" s="921"/>
      <c r="C41" s="1113" t="s">
        <v>182</v>
      </c>
      <c r="D41" s="1113"/>
      <c r="E41" s="1113"/>
      <c r="F41" s="1113"/>
      <c r="G41" s="931"/>
      <c r="H41" s="873" t="s">
        <v>183</v>
      </c>
      <c r="I41" s="922">
        <v>0</v>
      </c>
      <c r="J41" s="922">
        <v>0</v>
      </c>
      <c r="K41" s="922">
        <v>0</v>
      </c>
      <c r="L41" s="922">
        <v>3</v>
      </c>
      <c r="M41" s="922">
        <v>0</v>
      </c>
      <c r="N41" s="954">
        <v>0</v>
      </c>
      <c r="O41" s="922">
        <v>0</v>
      </c>
      <c r="P41" s="923">
        <v>0</v>
      </c>
      <c r="Q41" s="924"/>
      <c r="R41" s="921"/>
      <c r="S41" s="1113" t="s">
        <v>182</v>
      </c>
      <c r="T41" s="1113"/>
      <c r="U41" s="1113"/>
      <c r="V41" s="1113"/>
      <c r="W41" s="931"/>
      <c r="X41" s="873" t="s">
        <v>183</v>
      </c>
      <c r="Y41" s="922">
        <v>0</v>
      </c>
      <c r="Z41" s="928">
        <v>0</v>
      </c>
      <c r="AA41" s="928">
        <v>0</v>
      </c>
      <c r="AB41" s="928">
        <v>0</v>
      </c>
      <c r="AC41" s="928">
        <v>0</v>
      </c>
      <c r="AD41" s="922">
        <v>0</v>
      </c>
      <c r="AE41" s="928">
        <v>0</v>
      </c>
      <c r="AF41" s="923">
        <v>0</v>
      </c>
      <c r="AH41" s="921"/>
      <c r="AI41" s="1113" t="s">
        <v>182</v>
      </c>
      <c r="AJ41" s="1113"/>
      <c r="AK41" s="1113"/>
      <c r="AL41" s="1113"/>
      <c r="AM41" s="931"/>
      <c r="AN41" s="873" t="s">
        <v>183</v>
      </c>
      <c r="AO41" s="929">
        <v>0</v>
      </c>
      <c r="AP41" s="927">
        <v>0</v>
      </c>
      <c r="AQ41" s="927">
        <v>0</v>
      </c>
      <c r="AR41" s="922">
        <v>169</v>
      </c>
      <c r="AS41" s="922">
        <v>6</v>
      </c>
      <c r="AT41" s="923">
        <v>175</v>
      </c>
    </row>
    <row r="42" spans="2:46" s="904" customFormat="1" ht="18.75" customHeight="1">
      <c r="B42" s="932"/>
      <c r="C42" s="933" t="s">
        <v>184</v>
      </c>
      <c r="D42" s="934"/>
      <c r="E42" s="935"/>
      <c r="F42" s="836" t="s">
        <v>185</v>
      </c>
      <c r="G42" s="931"/>
      <c r="H42" s="873" t="s">
        <v>186</v>
      </c>
      <c r="I42" s="922">
        <v>0</v>
      </c>
      <c r="J42" s="922">
        <v>0</v>
      </c>
      <c r="K42" s="922">
        <v>0</v>
      </c>
      <c r="L42" s="922">
        <v>0</v>
      </c>
      <c r="M42" s="922">
        <v>0</v>
      </c>
      <c r="N42" s="954">
        <v>0</v>
      </c>
      <c r="O42" s="922">
        <v>0</v>
      </c>
      <c r="P42" s="923">
        <v>0</v>
      </c>
      <c r="Q42" s="924"/>
      <c r="R42" s="932"/>
      <c r="S42" s="933" t="s">
        <v>184</v>
      </c>
      <c r="T42" s="934"/>
      <c r="U42" s="935"/>
      <c r="V42" s="836" t="s">
        <v>185</v>
      </c>
      <c r="W42" s="931"/>
      <c r="X42" s="873" t="s">
        <v>186</v>
      </c>
      <c r="Y42" s="922">
        <v>0</v>
      </c>
      <c r="Z42" s="928">
        <v>0</v>
      </c>
      <c r="AA42" s="928">
        <v>0</v>
      </c>
      <c r="AB42" s="928">
        <v>0</v>
      </c>
      <c r="AC42" s="928">
        <v>0</v>
      </c>
      <c r="AD42" s="922">
        <v>0</v>
      </c>
      <c r="AE42" s="928">
        <v>0</v>
      </c>
      <c r="AF42" s="923">
        <v>0</v>
      </c>
      <c r="AH42" s="932"/>
      <c r="AI42" s="933" t="s">
        <v>184</v>
      </c>
      <c r="AJ42" s="934"/>
      <c r="AK42" s="935"/>
      <c r="AL42" s="836" t="s">
        <v>185</v>
      </c>
      <c r="AM42" s="931"/>
      <c r="AN42" s="873" t="s">
        <v>186</v>
      </c>
      <c r="AO42" s="929">
        <v>0</v>
      </c>
      <c r="AP42" s="927">
        <v>0</v>
      </c>
      <c r="AQ42" s="927">
        <v>0</v>
      </c>
      <c r="AR42" s="922">
        <v>7</v>
      </c>
      <c r="AS42" s="922">
        <v>0</v>
      </c>
      <c r="AT42" s="923">
        <v>7</v>
      </c>
    </row>
    <row r="43" spans="2:46" s="904" customFormat="1" ht="18.75" customHeight="1">
      <c r="B43" s="925"/>
      <c r="C43" s="855" t="s">
        <v>173</v>
      </c>
      <c r="D43" s="931"/>
      <c r="E43" s="935"/>
      <c r="F43" s="836" t="s">
        <v>174</v>
      </c>
      <c r="G43" s="931"/>
      <c r="H43" s="873" t="s">
        <v>187</v>
      </c>
      <c r="I43" s="922">
        <v>0</v>
      </c>
      <c r="J43" s="922">
        <v>0</v>
      </c>
      <c r="K43" s="922">
        <v>0</v>
      </c>
      <c r="L43" s="922">
        <v>0</v>
      </c>
      <c r="M43" s="922">
        <v>0</v>
      </c>
      <c r="N43" s="954">
        <v>0</v>
      </c>
      <c r="O43" s="922">
        <v>0</v>
      </c>
      <c r="P43" s="923">
        <v>0</v>
      </c>
      <c r="Q43" s="924"/>
      <c r="R43" s="925"/>
      <c r="S43" s="855" t="s">
        <v>173</v>
      </c>
      <c r="T43" s="931"/>
      <c r="U43" s="935"/>
      <c r="V43" s="836" t="s">
        <v>174</v>
      </c>
      <c r="W43" s="931"/>
      <c r="X43" s="873" t="s">
        <v>187</v>
      </c>
      <c r="Y43" s="922">
        <v>0</v>
      </c>
      <c r="Z43" s="928">
        <v>0</v>
      </c>
      <c r="AA43" s="928">
        <v>0</v>
      </c>
      <c r="AB43" s="928">
        <v>0</v>
      </c>
      <c r="AC43" s="928">
        <v>0</v>
      </c>
      <c r="AD43" s="922">
        <v>0</v>
      </c>
      <c r="AE43" s="928">
        <v>0</v>
      </c>
      <c r="AF43" s="923">
        <v>0</v>
      </c>
      <c r="AH43" s="925"/>
      <c r="AI43" s="855" t="s">
        <v>173</v>
      </c>
      <c r="AJ43" s="931"/>
      <c r="AK43" s="935"/>
      <c r="AL43" s="836" t="s">
        <v>174</v>
      </c>
      <c r="AM43" s="931"/>
      <c r="AN43" s="873" t="s">
        <v>187</v>
      </c>
      <c r="AO43" s="929">
        <v>0</v>
      </c>
      <c r="AP43" s="927">
        <v>0</v>
      </c>
      <c r="AQ43" s="927">
        <v>0</v>
      </c>
      <c r="AR43" s="922">
        <v>243</v>
      </c>
      <c r="AS43" s="922">
        <v>0</v>
      </c>
      <c r="AT43" s="923">
        <v>243</v>
      </c>
    </row>
    <row r="44" spans="2:46" s="904" customFormat="1" ht="18.75" customHeight="1">
      <c r="B44" s="921"/>
      <c r="C44" s="1113" t="s">
        <v>188</v>
      </c>
      <c r="D44" s="1113"/>
      <c r="E44" s="1113"/>
      <c r="F44" s="1113"/>
      <c r="G44" s="931"/>
      <c r="H44" s="873" t="s">
        <v>189</v>
      </c>
      <c r="I44" s="922">
        <v>50</v>
      </c>
      <c r="J44" s="922">
        <v>35</v>
      </c>
      <c r="K44" s="922">
        <v>20</v>
      </c>
      <c r="L44" s="922">
        <v>71</v>
      </c>
      <c r="M44" s="922">
        <v>17</v>
      </c>
      <c r="N44" s="954">
        <v>33</v>
      </c>
      <c r="O44" s="922">
        <v>21</v>
      </c>
      <c r="P44" s="923">
        <v>45</v>
      </c>
      <c r="Q44" s="924"/>
      <c r="R44" s="921"/>
      <c r="S44" s="1113" t="s">
        <v>188</v>
      </c>
      <c r="T44" s="1113"/>
      <c r="U44" s="1113"/>
      <c r="V44" s="1113"/>
      <c r="W44" s="931"/>
      <c r="X44" s="873" t="s">
        <v>189</v>
      </c>
      <c r="Y44" s="922">
        <v>10</v>
      </c>
      <c r="Z44" s="928">
        <v>6</v>
      </c>
      <c r="AA44" s="928">
        <v>7</v>
      </c>
      <c r="AB44" s="928">
        <v>14</v>
      </c>
      <c r="AC44" s="928">
        <v>9</v>
      </c>
      <c r="AD44" s="922">
        <v>7</v>
      </c>
      <c r="AE44" s="928">
        <v>3</v>
      </c>
      <c r="AF44" s="923">
        <v>15</v>
      </c>
      <c r="AH44" s="921"/>
      <c r="AI44" s="1113" t="s">
        <v>188</v>
      </c>
      <c r="AJ44" s="1113"/>
      <c r="AK44" s="1113"/>
      <c r="AL44" s="1113"/>
      <c r="AM44" s="931"/>
      <c r="AN44" s="873" t="s">
        <v>189</v>
      </c>
      <c r="AO44" s="929">
        <v>5</v>
      </c>
      <c r="AP44" s="927">
        <v>7</v>
      </c>
      <c r="AQ44" s="927">
        <v>10</v>
      </c>
      <c r="AR44" s="922">
        <v>670</v>
      </c>
      <c r="AS44" s="922">
        <v>241</v>
      </c>
      <c r="AT44" s="923">
        <v>911</v>
      </c>
    </row>
    <row r="45" spans="2:46" s="904" customFormat="1" ht="18.75" customHeight="1">
      <c r="B45" s="921"/>
      <c r="C45" s="1113" t="s">
        <v>190</v>
      </c>
      <c r="D45" s="1113"/>
      <c r="E45" s="1113"/>
      <c r="F45" s="1113"/>
      <c r="G45" s="931"/>
      <c r="H45" s="873" t="s">
        <v>191</v>
      </c>
      <c r="I45" s="922">
        <v>1</v>
      </c>
      <c r="J45" s="922">
        <v>0</v>
      </c>
      <c r="K45" s="922">
        <v>0</v>
      </c>
      <c r="L45" s="922">
        <v>0</v>
      </c>
      <c r="M45" s="922">
        <v>0</v>
      </c>
      <c r="N45" s="954">
        <v>0</v>
      </c>
      <c r="O45" s="922">
        <v>0</v>
      </c>
      <c r="P45" s="923">
        <v>1</v>
      </c>
      <c r="Q45" s="924"/>
      <c r="R45" s="921"/>
      <c r="S45" s="1113" t="s">
        <v>190</v>
      </c>
      <c r="T45" s="1113"/>
      <c r="U45" s="1113"/>
      <c r="V45" s="1113"/>
      <c r="W45" s="931"/>
      <c r="X45" s="873" t="s">
        <v>191</v>
      </c>
      <c r="Y45" s="922">
        <v>0</v>
      </c>
      <c r="Z45" s="928">
        <v>0</v>
      </c>
      <c r="AA45" s="928">
        <v>0</v>
      </c>
      <c r="AB45" s="928">
        <v>0</v>
      </c>
      <c r="AC45" s="928">
        <v>0</v>
      </c>
      <c r="AD45" s="922">
        <v>0</v>
      </c>
      <c r="AE45" s="928">
        <v>0</v>
      </c>
      <c r="AF45" s="923">
        <v>0</v>
      </c>
      <c r="AH45" s="921"/>
      <c r="AI45" s="1113" t="s">
        <v>190</v>
      </c>
      <c r="AJ45" s="1113"/>
      <c r="AK45" s="1113"/>
      <c r="AL45" s="1113"/>
      <c r="AM45" s="931"/>
      <c r="AN45" s="873" t="s">
        <v>191</v>
      </c>
      <c r="AO45" s="929">
        <v>0</v>
      </c>
      <c r="AP45" s="927">
        <v>0</v>
      </c>
      <c r="AQ45" s="927">
        <v>0</v>
      </c>
      <c r="AR45" s="922">
        <v>7</v>
      </c>
      <c r="AS45" s="922">
        <v>0</v>
      </c>
      <c r="AT45" s="923">
        <v>7</v>
      </c>
    </row>
    <row r="46" spans="2:46" s="904" customFormat="1" ht="18.75" customHeight="1">
      <c r="B46" s="921"/>
      <c r="C46" s="1113" t="s">
        <v>192</v>
      </c>
      <c r="D46" s="1113"/>
      <c r="E46" s="1113"/>
      <c r="F46" s="1113"/>
      <c r="G46" s="931"/>
      <c r="H46" s="873" t="s">
        <v>193</v>
      </c>
      <c r="I46" s="922">
        <v>0</v>
      </c>
      <c r="J46" s="922">
        <v>0</v>
      </c>
      <c r="K46" s="922">
        <v>0</v>
      </c>
      <c r="L46" s="922">
        <v>0</v>
      </c>
      <c r="M46" s="922">
        <v>0</v>
      </c>
      <c r="N46" s="954">
        <v>0</v>
      </c>
      <c r="O46" s="922">
        <v>0</v>
      </c>
      <c r="P46" s="923">
        <v>0</v>
      </c>
      <c r="Q46" s="924"/>
      <c r="R46" s="921"/>
      <c r="S46" s="1113" t="s">
        <v>192</v>
      </c>
      <c r="T46" s="1113"/>
      <c r="U46" s="1113"/>
      <c r="V46" s="1113"/>
      <c r="W46" s="931"/>
      <c r="X46" s="873" t="s">
        <v>193</v>
      </c>
      <c r="Y46" s="922">
        <v>0</v>
      </c>
      <c r="Z46" s="928">
        <v>0</v>
      </c>
      <c r="AA46" s="928">
        <v>0</v>
      </c>
      <c r="AB46" s="928">
        <v>0</v>
      </c>
      <c r="AC46" s="928">
        <v>0</v>
      </c>
      <c r="AD46" s="922">
        <v>0</v>
      </c>
      <c r="AE46" s="928">
        <v>0</v>
      </c>
      <c r="AF46" s="923">
        <v>0</v>
      </c>
      <c r="AH46" s="921"/>
      <c r="AI46" s="1113" t="s">
        <v>192</v>
      </c>
      <c r="AJ46" s="1113"/>
      <c r="AK46" s="1113"/>
      <c r="AL46" s="1113"/>
      <c r="AM46" s="931"/>
      <c r="AN46" s="873" t="s">
        <v>193</v>
      </c>
      <c r="AO46" s="929">
        <v>0</v>
      </c>
      <c r="AP46" s="927">
        <v>0</v>
      </c>
      <c r="AQ46" s="927">
        <v>0</v>
      </c>
      <c r="AR46" s="922">
        <v>0</v>
      </c>
      <c r="AS46" s="922">
        <v>0</v>
      </c>
      <c r="AT46" s="923">
        <v>0</v>
      </c>
    </row>
    <row r="47" spans="2:46" s="904" customFormat="1" ht="18.75" customHeight="1">
      <c r="B47" s="921"/>
      <c r="C47" s="1113" t="s">
        <v>194</v>
      </c>
      <c r="D47" s="1113"/>
      <c r="E47" s="1113"/>
      <c r="F47" s="1113"/>
      <c r="G47" s="931"/>
      <c r="H47" s="873" t="s">
        <v>195</v>
      </c>
      <c r="I47" s="922">
        <v>8</v>
      </c>
      <c r="J47" s="922">
        <v>0</v>
      </c>
      <c r="K47" s="922">
        <v>15</v>
      </c>
      <c r="L47" s="922">
        <v>14</v>
      </c>
      <c r="M47" s="922">
        <v>0</v>
      </c>
      <c r="N47" s="954">
        <v>11</v>
      </c>
      <c r="O47" s="922">
        <v>0</v>
      </c>
      <c r="P47" s="923">
        <v>7</v>
      </c>
      <c r="Q47" s="924"/>
      <c r="R47" s="921"/>
      <c r="S47" s="1113" t="s">
        <v>194</v>
      </c>
      <c r="T47" s="1113"/>
      <c r="U47" s="1113"/>
      <c r="V47" s="1113"/>
      <c r="W47" s="931"/>
      <c r="X47" s="873" t="s">
        <v>195</v>
      </c>
      <c r="Y47" s="922">
        <v>3</v>
      </c>
      <c r="Z47" s="928">
        <v>2</v>
      </c>
      <c r="AA47" s="928">
        <v>0</v>
      </c>
      <c r="AB47" s="928">
        <v>0</v>
      </c>
      <c r="AC47" s="928">
        <v>0</v>
      </c>
      <c r="AD47" s="922">
        <v>6</v>
      </c>
      <c r="AE47" s="928">
        <v>3</v>
      </c>
      <c r="AF47" s="923">
        <v>0</v>
      </c>
      <c r="AH47" s="921"/>
      <c r="AI47" s="1113" t="s">
        <v>194</v>
      </c>
      <c r="AJ47" s="1113"/>
      <c r="AK47" s="1113"/>
      <c r="AL47" s="1113"/>
      <c r="AM47" s="931"/>
      <c r="AN47" s="873" t="s">
        <v>195</v>
      </c>
      <c r="AO47" s="929">
        <v>6</v>
      </c>
      <c r="AP47" s="927">
        <v>8</v>
      </c>
      <c r="AQ47" s="927">
        <v>5</v>
      </c>
      <c r="AR47" s="922">
        <v>91</v>
      </c>
      <c r="AS47" s="922">
        <v>73</v>
      </c>
      <c r="AT47" s="923">
        <v>164</v>
      </c>
    </row>
    <row r="48" spans="2:46" s="904" customFormat="1" ht="18.75" customHeight="1">
      <c r="B48" s="921"/>
      <c r="C48" s="1113" t="s">
        <v>196</v>
      </c>
      <c r="D48" s="1113"/>
      <c r="E48" s="1113"/>
      <c r="F48" s="1113"/>
      <c r="G48" s="931"/>
      <c r="H48" s="873" t="s">
        <v>197</v>
      </c>
      <c r="I48" s="922">
        <v>55</v>
      </c>
      <c r="J48" s="922">
        <v>42</v>
      </c>
      <c r="K48" s="922">
        <v>49</v>
      </c>
      <c r="L48" s="922">
        <v>60</v>
      </c>
      <c r="M48" s="922">
        <v>19</v>
      </c>
      <c r="N48" s="954">
        <v>37</v>
      </c>
      <c r="O48" s="922">
        <v>38</v>
      </c>
      <c r="P48" s="923">
        <v>49</v>
      </c>
      <c r="Q48" s="924"/>
      <c r="R48" s="921"/>
      <c r="S48" s="1113" t="s">
        <v>196</v>
      </c>
      <c r="T48" s="1113"/>
      <c r="U48" s="1113"/>
      <c r="V48" s="1113"/>
      <c r="W48" s="931"/>
      <c r="X48" s="873" t="s">
        <v>197</v>
      </c>
      <c r="Y48" s="922">
        <v>20</v>
      </c>
      <c r="Z48" s="928">
        <v>17</v>
      </c>
      <c r="AA48" s="928">
        <v>16</v>
      </c>
      <c r="AB48" s="928">
        <v>14</v>
      </c>
      <c r="AC48" s="928">
        <v>31</v>
      </c>
      <c r="AD48" s="922">
        <v>14</v>
      </c>
      <c r="AE48" s="928">
        <v>15</v>
      </c>
      <c r="AF48" s="923">
        <v>14</v>
      </c>
      <c r="AH48" s="921"/>
      <c r="AI48" s="1113" t="s">
        <v>196</v>
      </c>
      <c r="AJ48" s="1113"/>
      <c r="AK48" s="1113"/>
      <c r="AL48" s="1113"/>
      <c r="AM48" s="931"/>
      <c r="AN48" s="873" t="s">
        <v>197</v>
      </c>
      <c r="AO48" s="929">
        <v>13</v>
      </c>
      <c r="AP48" s="927">
        <v>14</v>
      </c>
      <c r="AQ48" s="927">
        <v>8</v>
      </c>
      <c r="AR48" s="922">
        <v>839</v>
      </c>
      <c r="AS48" s="922">
        <v>366</v>
      </c>
      <c r="AT48" s="923">
        <v>1205</v>
      </c>
    </row>
    <row r="49" spans="2:48" s="904" customFormat="1" ht="18.75" customHeight="1">
      <c r="B49" s="921"/>
      <c r="C49" s="1113" t="s">
        <v>198</v>
      </c>
      <c r="D49" s="1113"/>
      <c r="E49" s="1113"/>
      <c r="F49" s="1113"/>
      <c r="G49" s="931"/>
      <c r="H49" s="873" t="s">
        <v>199</v>
      </c>
      <c r="I49" s="922">
        <v>46</v>
      </c>
      <c r="J49" s="922">
        <v>11</v>
      </c>
      <c r="K49" s="922">
        <v>9</v>
      </c>
      <c r="L49" s="922">
        <v>31</v>
      </c>
      <c r="M49" s="922">
        <v>19</v>
      </c>
      <c r="N49" s="954">
        <v>20</v>
      </c>
      <c r="O49" s="922">
        <v>13</v>
      </c>
      <c r="P49" s="923">
        <v>26</v>
      </c>
      <c r="Q49" s="924"/>
      <c r="R49" s="921"/>
      <c r="S49" s="1113" t="s">
        <v>198</v>
      </c>
      <c r="T49" s="1113"/>
      <c r="U49" s="1113"/>
      <c r="V49" s="1113"/>
      <c r="W49" s="931"/>
      <c r="X49" s="873" t="s">
        <v>199</v>
      </c>
      <c r="Y49" s="922">
        <v>6</v>
      </c>
      <c r="Z49" s="928">
        <v>1</v>
      </c>
      <c r="AA49" s="928">
        <v>5</v>
      </c>
      <c r="AB49" s="928">
        <v>5</v>
      </c>
      <c r="AC49" s="928">
        <v>4</v>
      </c>
      <c r="AD49" s="922">
        <v>3</v>
      </c>
      <c r="AE49" s="928">
        <v>2</v>
      </c>
      <c r="AF49" s="923">
        <v>7</v>
      </c>
      <c r="AH49" s="921"/>
      <c r="AI49" s="1113" t="s">
        <v>198</v>
      </c>
      <c r="AJ49" s="1113"/>
      <c r="AK49" s="1113"/>
      <c r="AL49" s="1113"/>
      <c r="AM49" s="931"/>
      <c r="AN49" s="873" t="s">
        <v>199</v>
      </c>
      <c r="AO49" s="929">
        <v>1</v>
      </c>
      <c r="AP49" s="927">
        <v>1</v>
      </c>
      <c r="AQ49" s="927">
        <v>5</v>
      </c>
      <c r="AR49" s="922">
        <v>470</v>
      </c>
      <c r="AS49" s="922">
        <v>95</v>
      </c>
      <c r="AT49" s="923">
        <v>565</v>
      </c>
    </row>
    <row r="50" spans="2:48" s="904" customFormat="1" ht="18.75" customHeight="1">
      <c r="B50" s="932"/>
      <c r="C50" s="933" t="s">
        <v>200</v>
      </c>
      <c r="D50" s="934"/>
      <c r="E50" s="935"/>
      <c r="F50" s="836" t="s">
        <v>201</v>
      </c>
      <c r="G50" s="931"/>
      <c r="H50" s="873" t="s">
        <v>202</v>
      </c>
      <c r="I50" s="922">
        <v>0</v>
      </c>
      <c r="J50" s="922">
        <v>0</v>
      </c>
      <c r="K50" s="922">
        <v>0</v>
      </c>
      <c r="L50" s="922">
        <v>0</v>
      </c>
      <c r="M50" s="922">
        <v>0</v>
      </c>
      <c r="N50" s="954">
        <v>0</v>
      </c>
      <c r="O50" s="922">
        <v>0</v>
      </c>
      <c r="P50" s="923">
        <v>0</v>
      </c>
      <c r="Q50" s="924"/>
      <c r="R50" s="932"/>
      <c r="S50" s="933" t="s">
        <v>200</v>
      </c>
      <c r="T50" s="934"/>
      <c r="U50" s="935"/>
      <c r="V50" s="836" t="s">
        <v>201</v>
      </c>
      <c r="W50" s="931"/>
      <c r="X50" s="873" t="s">
        <v>202</v>
      </c>
      <c r="Y50" s="922">
        <v>0</v>
      </c>
      <c r="Z50" s="928">
        <v>0</v>
      </c>
      <c r="AA50" s="928">
        <v>0</v>
      </c>
      <c r="AB50" s="928">
        <v>0</v>
      </c>
      <c r="AC50" s="928">
        <v>0</v>
      </c>
      <c r="AD50" s="922">
        <v>0</v>
      </c>
      <c r="AE50" s="928">
        <v>0</v>
      </c>
      <c r="AF50" s="923">
        <v>0</v>
      </c>
      <c r="AH50" s="932"/>
      <c r="AI50" s="933" t="s">
        <v>200</v>
      </c>
      <c r="AJ50" s="934"/>
      <c r="AK50" s="935"/>
      <c r="AL50" s="836" t="s">
        <v>201</v>
      </c>
      <c r="AM50" s="931"/>
      <c r="AN50" s="873" t="s">
        <v>202</v>
      </c>
      <c r="AO50" s="929">
        <v>0</v>
      </c>
      <c r="AP50" s="927">
        <v>0</v>
      </c>
      <c r="AQ50" s="927">
        <v>0</v>
      </c>
      <c r="AR50" s="922">
        <v>44</v>
      </c>
      <c r="AS50" s="922">
        <v>0</v>
      </c>
      <c r="AT50" s="923">
        <v>44</v>
      </c>
    </row>
    <row r="51" spans="2:48" s="904" customFormat="1" ht="18.75" customHeight="1">
      <c r="B51" s="925"/>
      <c r="C51" s="855" t="s">
        <v>203</v>
      </c>
      <c r="D51" s="931"/>
      <c r="E51" s="935"/>
      <c r="F51" s="836" t="s">
        <v>174</v>
      </c>
      <c r="G51" s="931"/>
      <c r="H51" s="873" t="s">
        <v>204</v>
      </c>
      <c r="I51" s="922">
        <v>100</v>
      </c>
      <c r="J51" s="922">
        <v>31</v>
      </c>
      <c r="K51" s="922">
        <v>35</v>
      </c>
      <c r="L51" s="922">
        <v>97</v>
      </c>
      <c r="M51" s="922">
        <v>16</v>
      </c>
      <c r="N51" s="954">
        <v>46</v>
      </c>
      <c r="O51" s="922">
        <v>27</v>
      </c>
      <c r="P51" s="923">
        <v>67</v>
      </c>
      <c r="Q51" s="924"/>
      <c r="R51" s="925"/>
      <c r="S51" s="855" t="s">
        <v>203</v>
      </c>
      <c r="T51" s="931"/>
      <c r="U51" s="935"/>
      <c r="V51" s="836" t="s">
        <v>174</v>
      </c>
      <c r="W51" s="931"/>
      <c r="X51" s="873" t="s">
        <v>204</v>
      </c>
      <c r="Y51" s="922">
        <v>8</v>
      </c>
      <c r="Z51" s="928">
        <v>5</v>
      </c>
      <c r="AA51" s="928">
        <v>7</v>
      </c>
      <c r="AB51" s="928">
        <v>7</v>
      </c>
      <c r="AC51" s="928">
        <v>13</v>
      </c>
      <c r="AD51" s="922">
        <v>11</v>
      </c>
      <c r="AE51" s="928">
        <v>8</v>
      </c>
      <c r="AF51" s="923">
        <v>13</v>
      </c>
      <c r="AH51" s="925"/>
      <c r="AI51" s="855" t="s">
        <v>203</v>
      </c>
      <c r="AJ51" s="931"/>
      <c r="AK51" s="935"/>
      <c r="AL51" s="836" t="s">
        <v>174</v>
      </c>
      <c r="AM51" s="931"/>
      <c r="AN51" s="873" t="s">
        <v>204</v>
      </c>
      <c r="AO51" s="929">
        <v>10</v>
      </c>
      <c r="AP51" s="927">
        <v>7</v>
      </c>
      <c r="AQ51" s="927">
        <v>10</v>
      </c>
      <c r="AR51" s="922">
        <v>1180</v>
      </c>
      <c r="AS51" s="922">
        <v>227</v>
      </c>
      <c r="AT51" s="923">
        <v>1407</v>
      </c>
    </row>
    <row r="52" spans="2:48" s="904" customFormat="1" ht="18.75" customHeight="1">
      <c r="B52" s="921"/>
      <c r="C52" s="1113" t="s">
        <v>205</v>
      </c>
      <c r="D52" s="1113"/>
      <c r="E52" s="1113"/>
      <c r="F52" s="1113"/>
      <c r="G52" s="931"/>
      <c r="H52" s="873" t="s">
        <v>206</v>
      </c>
      <c r="I52" s="922">
        <v>159</v>
      </c>
      <c r="J52" s="922">
        <v>80</v>
      </c>
      <c r="K52" s="922">
        <v>0</v>
      </c>
      <c r="L52" s="922">
        <v>184</v>
      </c>
      <c r="M52" s="922">
        <v>51</v>
      </c>
      <c r="N52" s="954">
        <v>85</v>
      </c>
      <c r="O52" s="922">
        <v>0</v>
      </c>
      <c r="P52" s="923">
        <v>0</v>
      </c>
      <c r="Q52" s="924"/>
      <c r="R52" s="921"/>
      <c r="S52" s="1113" t="s">
        <v>205</v>
      </c>
      <c r="T52" s="1113"/>
      <c r="U52" s="1113"/>
      <c r="V52" s="1113"/>
      <c r="W52" s="931"/>
      <c r="X52" s="873" t="s">
        <v>206</v>
      </c>
      <c r="Y52" s="922">
        <v>0</v>
      </c>
      <c r="Z52" s="928">
        <v>0</v>
      </c>
      <c r="AA52" s="928">
        <v>0</v>
      </c>
      <c r="AB52" s="928">
        <v>0</v>
      </c>
      <c r="AC52" s="928">
        <v>0</v>
      </c>
      <c r="AD52" s="922">
        <v>0</v>
      </c>
      <c r="AE52" s="928">
        <v>0</v>
      </c>
      <c r="AF52" s="923">
        <v>0</v>
      </c>
      <c r="AH52" s="921"/>
      <c r="AI52" s="1113" t="s">
        <v>205</v>
      </c>
      <c r="AJ52" s="1113"/>
      <c r="AK52" s="1113"/>
      <c r="AL52" s="1113"/>
      <c r="AM52" s="931"/>
      <c r="AN52" s="873" t="s">
        <v>206</v>
      </c>
      <c r="AO52" s="929">
        <v>0</v>
      </c>
      <c r="AP52" s="927">
        <v>0</v>
      </c>
      <c r="AQ52" s="927">
        <v>0</v>
      </c>
      <c r="AR52" s="922">
        <v>1358</v>
      </c>
      <c r="AS52" s="922">
        <v>50</v>
      </c>
      <c r="AT52" s="923">
        <v>1408</v>
      </c>
    </row>
    <row r="53" spans="2:48" s="904" customFormat="1" ht="18.75" customHeight="1">
      <c r="B53" s="932"/>
      <c r="C53" s="933" t="s">
        <v>207</v>
      </c>
      <c r="D53" s="934"/>
      <c r="E53" s="935"/>
      <c r="F53" s="153" t="s">
        <v>208</v>
      </c>
      <c r="G53" s="154"/>
      <c r="H53" s="873" t="s">
        <v>209</v>
      </c>
      <c r="I53" s="922">
        <v>0</v>
      </c>
      <c r="J53" s="922">
        <v>3</v>
      </c>
      <c r="K53" s="922">
        <v>0</v>
      </c>
      <c r="L53" s="922">
        <v>1</v>
      </c>
      <c r="M53" s="922">
        <v>2</v>
      </c>
      <c r="N53" s="954">
        <v>2</v>
      </c>
      <c r="O53" s="922">
        <v>2</v>
      </c>
      <c r="P53" s="923">
        <v>8</v>
      </c>
      <c r="Q53" s="924"/>
      <c r="R53" s="932"/>
      <c r="S53" s="933" t="s">
        <v>207</v>
      </c>
      <c r="T53" s="934"/>
      <c r="U53" s="935"/>
      <c r="V53" s="153" t="s">
        <v>208</v>
      </c>
      <c r="W53" s="154"/>
      <c r="X53" s="873" t="s">
        <v>209</v>
      </c>
      <c r="Y53" s="922">
        <v>1</v>
      </c>
      <c r="Z53" s="928">
        <v>1</v>
      </c>
      <c r="AA53" s="928">
        <v>5</v>
      </c>
      <c r="AB53" s="928">
        <v>1</v>
      </c>
      <c r="AC53" s="928">
        <v>1</v>
      </c>
      <c r="AD53" s="922">
        <v>1</v>
      </c>
      <c r="AE53" s="928">
        <v>1</v>
      </c>
      <c r="AF53" s="923">
        <v>0</v>
      </c>
      <c r="AH53" s="932"/>
      <c r="AI53" s="933" t="s">
        <v>207</v>
      </c>
      <c r="AJ53" s="934"/>
      <c r="AK53" s="935"/>
      <c r="AL53" s="153" t="s">
        <v>208</v>
      </c>
      <c r="AM53" s="154"/>
      <c r="AN53" s="873" t="s">
        <v>209</v>
      </c>
      <c r="AO53" s="929">
        <v>1</v>
      </c>
      <c r="AP53" s="927">
        <v>1</v>
      </c>
      <c r="AQ53" s="927">
        <v>1</v>
      </c>
      <c r="AR53" s="922">
        <v>39</v>
      </c>
      <c r="AS53" s="922">
        <v>30</v>
      </c>
      <c r="AT53" s="923">
        <v>69</v>
      </c>
    </row>
    <row r="54" spans="2:48" s="904" customFormat="1" ht="18.75" customHeight="1" thickBot="1">
      <c r="B54" s="706"/>
      <c r="C54" s="870" t="s">
        <v>203</v>
      </c>
      <c r="D54" s="938"/>
      <c r="E54" s="939"/>
      <c r="F54" s="940" t="s">
        <v>174</v>
      </c>
      <c r="G54" s="938"/>
      <c r="H54" s="941" t="s">
        <v>210</v>
      </c>
      <c r="I54" s="942">
        <v>73</v>
      </c>
      <c r="J54" s="942">
        <v>40</v>
      </c>
      <c r="K54" s="942">
        <v>30</v>
      </c>
      <c r="L54" s="942">
        <v>65</v>
      </c>
      <c r="M54" s="942">
        <v>24</v>
      </c>
      <c r="N54" s="955">
        <v>34</v>
      </c>
      <c r="O54" s="942">
        <v>32</v>
      </c>
      <c r="P54" s="943">
        <v>44</v>
      </c>
      <c r="Q54" s="924"/>
      <c r="R54" s="706"/>
      <c r="S54" s="870" t="s">
        <v>203</v>
      </c>
      <c r="T54" s="938"/>
      <c r="U54" s="939"/>
      <c r="V54" s="940" t="s">
        <v>174</v>
      </c>
      <c r="W54" s="938"/>
      <c r="X54" s="941" t="s">
        <v>210</v>
      </c>
      <c r="Y54" s="942">
        <v>15</v>
      </c>
      <c r="Z54" s="947">
        <v>9</v>
      </c>
      <c r="AA54" s="947">
        <v>9</v>
      </c>
      <c r="AB54" s="947">
        <v>9</v>
      </c>
      <c r="AC54" s="947">
        <v>14</v>
      </c>
      <c r="AD54" s="942">
        <v>15</v>
      </c>
      <c r="AE54" s="947">
        <v>10</v>
      </c>
      <c r="AF54" s="943">
        <v>18</v>
      </c>
      <c r="AH54" s="706"/>
      <c r="AI54" s="870" t="s">
        <v>203</v>
      </c>
      <c r="AJ54" s="938"/>
      <c r="AK54" s="939"/>
      <c r="AL54" s="940" t="s">
        <v>174</v>
      </c>
      <c r="AM54" s="938"/>
      <c r="AN54" s="941" t="s">
        <v>210</v>
      </c>
      <c r="AO54" s="947">
        <v>12</v>
      </c>
      <c r="AP54" s="942">
        <v>13</v>
      </c>
      <c r="AQ54" s="942">
        <v>13</v>
      </c>
      <c r="AR54" s="942">
        <v>781</v>
      </c>
      <c r="AS54" s="942">
        <v>309</v>
      </c>
      <c r="AT54" s="943">
        <v>1090</v>
      </c>
    </row>
    <row r="55" spans="2:48" s="904" customFormat="1" ht="15.75" customHeight="1">
      <c r="B55" s="705"/>
      <c r="C55" s="705"/>
      <c r="D55" s="705"/>
      <c r="E55" s="705"/>
      <c r="F55" s="705"/>
      <c r="G55" s="705"/>
      <c r="H55" s="705"/>
      <c r="I55" s="707"/>
      <c r="J55" s="707"/>
      <c r="K55" s="707"/>
      <c r="L55" s="707"/>
      <c r="M55" s="707"/>
      <c r="N55" s="707"/>
      <c r="O55" s="707"/>
      <c r="P55" s="707"/>
      <c r="Q55" s="707"/>
      <c r="R55" s="705"/>
      <c r="S55" s="705"/>
      <c r="T55" s="705"/>
      <c r="U55" s="705"/>
      <c r="V55" s="705"/>
      <c r="W55" s="705"/>
      <c r="X55" s="705"/>
      <c r="Y55" s="950"/>
      <c r="Z55" s="707"/>
      <c r="AA55" s="950"/>
      <c r="AB55" s="950"/>
      <c r="AC55" s="707"/>
      <c r="AD55" s="707"/>
      <c r="AE55" s="707"/>
      <c r="AF55" s="707"/>
      <c r="AG55" s="707"/>
      <c r="AH55" s="705"/>
      <c r="AI55" s="705"/>
      <c r="AJ55" s="705"/>
      <c r="AK55" s="705"/>
      <c r="AL55" s="705"/>
      <c r="AM55" s="705"/>
      <c r="AN55" s="705"/>
      <c r="AO55" s="950"/>
      <c r="AP55" s="707"/>
      <c r="AQ55" s="950"/>
      <c r="AR55" s="950"/>
      <c r="AS55" s="707"/>
      <c r="AT55" s="707"/>
      <c r="AU55" s="707"/>
      <c r="AV55" s="707"/>
    </row>
    <row r="56" spans="2:48" s="904" customFormat="1" ht="10.5" customHeight="1">
      <c r="B56" s="956"/>
      <c r="C56" s="956"/>
      <c r="D56" s="956"/>
      <c r="E56" s="956"/>
      <c r="F56" s="956"/>
      <c r="G56" s="956"/>
      <c r="Q56" s="707"/>
      <c r="AG56" s="707"/>
    </row>
    <row r="57" spans="2:48" s="904" customFormat="1">
      <c r="B57" s="956"/>
      <c r="C57" s="956"/>
      <c r="D57" s="956"/>
      <c r="E57" s="956"/>
      <c r="F57" s="956"/>
      <c r="G57" s="956"/>
      <c r="Q57" s="707"/>
      <c r="AG57" s="707"/>
    </row>
    <row r="58" spans="2:48" s="904" customFormat="1">
      <c r="B58" s="956"/>
      <c r="C58" s="956"/>
      <c r="D58" s="956"/>
      <c r="E58" s="956"/>
      <c r="F58" s="956"/>
      <c r="G58" s="956"/>
      <c r="Q58" s="707"/>
      <c r="AG58" s="707"/>
    </row>
    <row r="59" spans="2:48" s="904" customFormat="1" ht="18.75" customHeight="1">
      <c r="B59" s="956"/>
      <c r="C59" s="956"/>
      <c r="D59" s="956"/>
      <c r="E59" s="956"/>
      <c r="F59" s="956"/>
      <c r="G59" s="956"/>
      <c r="Q59" s="957"/>
      <c r="AG59" s="957"/>
    </row>
    <row r="60" spans="2:48" s="904" customFormat="1" ht="18.75" customHeight="1">
      <c r="B60" s="956"/>
      <c r="C60" s="956"/>
      <c r="D60" s="956"/>
      <c r="E60" s="956"/>
      <c r="F60" s="956"/>
      <c r="G60" s="956"/>
      <c r="Q60" s="919"/>
      <c r="AG60" s="919"/>
    </row>
    <row r="61" spans="2:48" s="904" customFormat="1" ht="18.75" customHeight="1">
      <c r="B61" s="956"/>
      <c r="C61" s="956"/>
      <c r="D61" s="956"/>
      <c r="E61" s="956"/>
      <c r="F61" s="956"/>
      <c r="G61" s="956"/>
      <c r="Q61" s="958"/>
      <c r="AG61" s="958"/>
    </row>
    <row r="62" spans="2:48" s="904" customFormat="1" ht="18.75" customHeight="1">
      <c r="B62" s="956"/>
      <c r="C62" s="956"/>
      <c r="D62" s="956"/>
      <c r="E62" s="956"/>
      <c r="F62" s="956"/>
      <c r="G62" s="956"/>
      <c r="Q62" s="958"/>
      <c r="AG62" s="958"/>
    </row>
    <row r="63" spans="2:48" s="904" customFormat="1" ht="18.75" customHeight="1">
      <c r="B63" s="956"/>
      <c r="C63" s="956"/>
      <c r="D63" s="956"/>
      <c r="E63" s="956"/>
      <c r="F63" s="956"/>
      <c r="G63" s="956"/>
      <c r="Q63" s="958"/>
      <c r="V63" s="156" t="s">
        <v>215</v>
      </c>
      <c r="AG63" s="958"/>
      <c r="AL63" s="156" t="s">
        <v>215</v>
      </c>
    </row>
    <row r="64" spans="2:48" s="904" customFormat="1" ht="18.75" customHeight="1">
      <c r="B64" s="956"/>
      <c r="C64" s="956"/>
      <c r="D64" s="956"/>
      <c r="E64" s="956"/>
      <c r="F64" s="956"/>
      <c r="G64" s="956"/>
      <c r="Q64" s="958"/>
      <c r="AG64" s="958"/>
    </row>
    <row r="65" spans="2:33" s="904" customFormat="1" ht="18.75" customHeight="1">
      <c r="B65" s="956"/>
      <c r="C65" s="956"/>
      <c r="D65" s="956"/>
      <c r="E65" s="956"/>
      <c r="F65" s="956"/>
      <c r="G65" s="956"/>
      <c r="Q65" s="958"/>
      <c r="AG65" s="958"/>
    </row>
    <row r="66" spans="2:33" s="904" customFormat="1" ht="18.75" customHeight="1">
      <c r="B66" s="956"/>
      <c r="C66" s="956"/>
      <c r="D66" s="956"/>
      <c r="E66" s="956"/>
      <c r="F66" s="956"/>
      <c r="G66" s="956"/>
      <c r="Q66" s="958"/>
      <c r="AG66" s="958"/>
    </row>
    <row r="67" spans="2:33" s="904" customFormat="1" ht="18.75" customHeight="1">
      <c r="B67" s="956"/>
      <c r="C67" s="956"/>
      <c r="D67" s="956"/>
      <c r="E67" s="956"/>
      <c r="F67" s="956"/>
      <c r="G67" s="956"/>
      <c r="Q67" s="958"/>
      <c r="AG67" s="958"/>
    </row>
    <row r="68" spans="2:33" s="904" customFormat="1" ht="18.75" customHeight="1">
      <c r="B68" s="956"/>
      <c r="C68" s="956"/>
      <c r="D68" s="956"/>
      <c r="E68" s="956"/>
      <c r="F68" s="956"/>
      <c r="G68" s="956"/>
      <c r="Q68" s="958"/>
      <c r="AG68" s="958"/>
    </row>
    <row r="69" spans="2:33" s="904" customFormat="1" ht="18.75" customHeight="1">
      <c r="B69" s="956"/>
      <c r="C69" s="956"/>
      <c r="D69" s="956"/>
      <c r="E69" s="956"/>
      <c r="F69" s="956"/>
      <c r="G69" s="956"/>
      <c r="Q69" s="958"/>
      <c r="AG69" s="958"/>
    </row>
    <row r="70" spans="2:33" s="904" customFormat="1" ht="18.75" customHeight="1">
      <c r="B70" s="956"/>
      <c r="C70" s="956"/>
      <c r="D70" s="956"/>
      <c r="E70" s="956"/>
      <c r="F70" s="956"/>
      <c r="G70" s="956"/>
      <c r="Q70" s="958"/>
      <c r="AG70" s="958"/>
    </row>
    <row r="71" spans="2:33" s="904" customFormat="1" ht="18.75" customHeight="1">
      <c r="B71" s="956"/>
      <c r="C71" s="956"/>
      <c r="D71" s="956"/>
      <c r="E71" s="956"/>
      <c r="F71" s="956"/>
      <c r="G71" s="956"/>
      <c r="Q71" s="958"/>
      <c r="AG71" s="958"/>
    </row>
    <row r="72" spans="2:33" s="904" customFormat="1" ht="18.75" customHeight="1">
      <c r="B72" s="956"/>
      <c r="C72" s="956"/>
      <c r="D72" s="956"/>
      <c r="E72" s="956"/>
      <c r="F72" s="956"/>
      <c r="G72" s="956"/>
      <c r="Q72" s="958"/>
      <c r="AG72" s="958"/>
    </row>
    <row r="73" spans="2:33" s="904" customFormat="1" ht="18.75" customHeight="1">
      <c r="B73" s="956"/>
      <c r="C73" s="956"/>
      <c r="D73" s="956"/>
      <c r="E73" s="956"/>
      <c r="F73" s="956"/>
      <c r="G73" s="956"/>
      <c r="Q73" s="958"/>
      <c r="AG73" s="958"/>
    </row>
    <row r="74" spans="2:33" s="904" customFormat="1" ht="18.75" customHeight="1">
      <c r="B74" s="956"/>
      <c r="C74" s="956"/>
      <c r="D74" s="956"/>
      <c r="E74" s="956"/>
      <c r="F74" s="956"/>
      <c r="G74" s="956"/>
      <c r="Q74" s="958"/>
      <c r="AG74" s="958"/>
    </row>
    <row r="75" spans="2:33" s="904" customFormat="1" ht="18.75" customHeight="1">
      <c r="B75" s="956"/>
      <c r="C75" s="956"/>
      <c r="D75" s="956"/>
      <c r="E75" s="956"/>
      <c r="F75" s="956"/>
      <c r="G75" s="956"/>
      <c r="Q75" s="958"/>
      <c r="AG75" s="958"/>
    </row>
    <row r="76" spans="2:33" s="904" customFormat="1" ht="18.75" customHeight="1">
      <c r="B76" s="956"/>
      <c r="C76" s="956"/>
      <c r="D76" s="956"/>
      <c r="E76" s="956"/>
      <c r="F76" s="956"/>
      <c r="G76" s="956"/>
      <c r="Q76" s="958"/>
      <c r="AG76" s="958"/>
    </row>
    <row r="77" spans="2:33" s="904" customFormat="1" ht="18.75" customHeight="1">
      <c r="B77" s="956"/>
      <c r="C77" s="956"/>
      <c r="D77" s="956"/>
      <c r="E77" s="956"/>
      <c r="F77" s="956"/>
      <c r="G77" s="956"/>
      <c r="Q77" s="958"/>
      <c r="AG77" s="958"/>
    </row>
    <row r="78" spans="2:33" s="904" customFormat="1" ht="18.75" customHeight="1">
      <c r="B78" s="956"/>
      <c r="C78" s="956"/>
      <c r="D78" s="956"/>
      <c r="E78" s="956"/>
      <c r="F78" s="956"/>
      <c r="G78" s="956"/>
      <c r="Q78" s="958"/>
      <c r="AG78" s="958"/>
    </row>
    <row r="79" spans="2:33" s="904" customFormat="1" ht="18.75" customHeight="1">
      <c r="B79" s="956"/>
      <c r="C79" s="956"/>
      <c r="D79" s="956"/>
      <c r="E79" s="956"/>
      <c r="F79" s="956"/>
      <c r="G79" s="956"/>
      <c r="Q79" s="958"/>
      <c r="AG79" s="958"/>
    </row>
    <row r="80" spans="2:33" s="904" customFormat="1" ht="18.75" customHeight="1">
      <c r="B80" s="956"/>
      <c r="C80" s="956"/>
      <c r="D80" s="956"/>
      <c r="E80" s="956"/>
      <c r="F80" s="956"/>
      <c r="G80" s="956"/>
      <c r="Q80" s="958"/>
      <c r="AG80" s="958"/>
    </row>
    <row r="81" spans="2:33" s="904" customFormat="1" ht="18.75" customHeight="1">
      <c r="B81" s="956"/>
      <c r="C81" s="956"/>
      <c r="D81" s="956"/>
      <c r="E81" s="956"/>
      <c r="F81" s="956"/>
      <c r="G81" s="956"/>
      <c r="Q81" s="958"/>
      <c r="AG81" s="958"/>
    </row>
    <row r="82" spans="2:33" s="904" customFormat="1" ht="18.75" customHeight="1">
      <c r="B82" s="956"/>
      <c r="C82" s="956"/>
      <c r="D82" s="956"/>
      <c r="E82" s="956"/>
      <c r="F82" s="956"/>
      <c r="G82" s="956"/>
      <c r="Q82" s="958"/>
      <c r="AG82" s="958"/>
    </row>
    <row r="83" spans="2:33" s="904" customFormat="1" ht="18.75" customHeight="1">
      <c r="B83" s="956"/>
      <c r="C83" s="956"/>
      <c r="D83" s="956"/>
      <c r="E83" s="956"/>
      <c r="F83" s="956"/>
      <c r="G83" s="956"/>
      <c r="Q83" s="924"/>
      <c r="AG83" s="924"/>
    </row>
    <row r="84" spans="2:33" s="904" customFormat="1" ht="19.5" customHeight="1">
      <c r="B84" s="956"/>
      <c r="C84" s="956"/>
      <c r="D84" s="956"/>
      <c r="E84" s="956"/>
      <c r="F84" s="956"/>
      <c r="G84" s="956"/>
      <c r="Q84" s="707"/>
      <c r="AG84" s="707"/>
    </row>
    <row r="85" spans="2:33" s="904" customFormat="1" ht="18.75" customHeight="1">
      <c r="B85" s="956"/>
      <c r="C85" s="956"/>
      <c r="D85" s="956"/>
      <c r="E85" s="956"/>
      <c r="F85" s="956"/>
      <c r="G85" s="956"/>
      <c r="Q85" s="907"/>
      <c r="AG85" s="907"/>
    </row>
    <row r="86" spans="2:33" s="904" customFormat="1" ht="18.75" customHeight="1">
      <c r="B86" s="956"/>
      <c r="C86" s="956"/>
      <c r="D86" s="956"/>
      <c r="E86" s="956"/>
      <c r="F86" s="956"/>
      <c r="G86" s="956"/>
      <c r="Q86" s="919"/>
      <c r="AG86" s="919"/>
    </row>
    <row r="87" spans="2:33" s="904" customFormat="1" ht="18.75" customHeight="1">
      <c r="B87" s="956"/>
      <c r="C87" s="956"/>
      <c r="D87" s="956"/>
      <c r="E87" s="956"/>
      <c r="F87" s="956"/>
      <c r="G87" s="956"/>
      <c r="Q87" s="924"/>
      <c r="AG87" s="924"/>
    </row>
    <row r="88" spans="2:33" s="904" customFormat="1" ht="18.75" customHeight="1">
      <c r="B88" s="956"/>
      <c r="C88" s="956"/>
      <c r="D88" s="956"/>
      <c r="E88" s="956"/>
      <c r="F88" s="956"/>
      <c r="G88" s="956"/>
      <c r="Q88" s="924"/>
      <c r="AG88" s="924"/>
    </row>
    <row r="89" spans="2:33" s="904" customFormat="1" ht="18.75" customHeight="1">
      <c r="B89" s="956"/>
      <c r="C89" s="956"/>
      <c r="D89" s="956"/>
      <c r="E89" s="956"/>
      <c r="F89" s="956"/>
      <c r="G89" s="956"/>
      <c r="Q89" s="924"/>
      <c r="AG89" s="924"/>
    </row>
    <row r="90" spans="2:33" s="904" customFormat="1" ht="18.75" customHeight="1">
      <c r="B90" s="956"/>
      <c r="C90" s="956"/>
      <c r="D90" s="956"/>
      <c r="E90" s="956"/>
      <c r="F90" s="956"/>
      <c r="G90" s="956"/>
      <c r="Q90" s="924"/>
      <c r="AG90" s="924"/>
    </row>
    <row r="91" spans="2:33" s="904" customFormat="1" ht="18.75" customHeight="1">
      <c r="B91" s="956"/>
      <c r="C91" s="956"/>
      <c r="D91" s="956"/>
      <c r="E91" s="956"/>
      <c r="F91" s="956"/>
      <c r="G91" s="956"/>
      <c r="Q91" s="924"/>
      <c r="AG91" s="924"/>
    </row>
    <row r="92" spans="2:33" s="904" customFormat="1" ht="18.75" customHeight="1">
      <c r="B92" s="956"/>
      <c r="C92" s="956"/>
      <c r="D92" s="956"/>
      <c r="E92" s="956"/>
      <c r="F92" s="956"/>
      <c r="G92" s="956"/>
      <c r="Q92" s="924"/>
      <c r="AG92" s="924"/>
    </row>
    <row r="93" spans="2:33" s="904" customFormat="1" ht="18.75" customHeight="1">
      <c r="B93" s="956"/>
      <c r="C93" s="956"/>
      <c r="D93" s="956"/>
      <c r="E93" s="956"/>
      <c r="F93" s="956"/>
      <c r="G93" s="956"/>
      <c r="Q93" s="924"/>
      <c r="AG93" s="924"/>
    </row>
    <row r="94" spans="2:33" s="904" customFormat="1" ht="18.75" customHeight="1">
      <c r="B94" s="956"/>
      <c r="C94" s="956"/>
      <c r="D94" s="956"/>
      <c r="E94" s="956"/>
      <c r="F94" s="956"/>
      <c r="G94" s="956"/>
      <c r="Q94" s="924"/>
      <c r="AG94" s="924"/>
    </row>
    <row r="95" spans="2:33" s="904" customFormat="1" ht="18.75" customHeight="1">
      <c r="B95" s="956"/>
      <c r="C95" s="956"/>
      <c r="D95" s="956"/>
      <c r="E95" s="956"/>
      <c r="F95" s="956"/>
      <c r="G95" s="956"/>
      <c r="Q95" s="924"/>
      <c r="AG95" s="924"/>
    </row>
    <row r="96" spans="2:33" s="904" customFormat="1" ht="18.75" customHeight="1">
      <c r="B96" s="956"/>
      <c r="C96" s="956"/>
      <c r="D96" s="956"/>
      <c r="E96" s="956"/>
      <c r="F96" s="956"/>
      <c r="G96" s="956"/>
      <c r="Q96" s="924"/>
      <c r="AG96" s="924"/>
    </row>
    <row r="97" spans="2:33" s="904" customFormat="1" ht="18.75" customHeight="1">
      <c r="B97" s="956"/>
      <c r="C97" s="956"/>
      <c r="D97" s="956"/>
      <c r="E97" s="956"/>
      <c r="F97" s="956"/>
      <c r="G97" s="956"/>
      <c r="Q97" s="924"/>
      <c r="AG97" s="924"/>
    </row>
    <row r="98" spans="2:33" s="904" customFormat="1" ht="18.75" customHeight="1">
      <c r="B98" s="956"/>
      <c r="C98" s="956"/>
      <c r="D98" s="956"/>
      <c r="E98" s="956"/>
      <c r="F98" s="956"/>
      <c r="G98" s="956"/>
      <c r="Q98" s="924"/>
      <c r="AG98" s="924"/>
    </row>
    <row r="99" spans="2:33" s="904" customFormat="1" ht="18.75" customHeight="1">
      <c r="B99" s="956"/>
      <c r="C99" s="956"/>
      <c r="D99" s="956"/>
      <c r="E99" s="956"/>
      <c r="F99" s="956"/>
      <c r="G99" s="956"/>
      <c r="Q99" s="924"/>
      <c r="AG99" s="924"/>
    </row>
    <row r="100" spans="2:33" s="904" customFormat="1" ht="18.75" customHeight="1">
      <c r="B100" s="956"/>
      <c r="C100" s="956"/>
      <c r="D100" s="956"/>
      <c r="E100" s="956"/>
      <c r="F100" s="956"/>
      <c r="G100" s="956"/>
      <c r="Q100" s="924"/>
      <c r="AG100" s="924"/>
    </row>
    <row r="101" spans="2:33" s="904" customFormat="1" ht="18.75" customHeight="1">
      <c r="B101" s="956"/>
      <c r="C101" s="956"/>
      <c r="D101" s="956"/>
      <c r="E101" s="956"/>
      <c r="F101" s="956"/>
      <c r="G101" s="956"/>
      <c r="Q101" s="924"/>
      <c r="AG101" s="924"/>
    </row>
    <row r="102" spans="2:33" s="904" customFormat="1" ht="18.75" customHeight="1">
      <c r="B102" s="956"/>
      <c r="C102" s="956"/>
      <c r="D102" s="956"/>
      <c r="E102" s="956"/>
      <c r="F102" s="956"/>
      <c r="G102" s="956"/>
      <c r="Q102" s="924"/>
      <c r="AG102" s="924"/>
    </row>
    <row r="103" spans="2:33" s="904" customFormat="1" ht="18.75" customHeight="1">
      <c r="B103" s="956"/>
      <c r="C103" s="956"/>
      <c r="D103" s="956"/>
      <c r="E103" s="956"/>
      <c r="F103" s="956"/>
      <c r="G103" s="956"/>
      <c r="Q103" s="924"/>
      <c r="AG103" s="924"/>
    </row>
    <row r="104" spans="2:33" s="904" customFormat="1" ht="18.75" customHeight="1">
      <c r="B104" s="956"/>
      <c r="C104" s="956"/>
      <c r="D104" s="956"/>
      <c r="E104" s="956"/>
      <c r="F104" s="956"/>
      <c r="G104" s="956"/>
      <c r="Q104" s="924"/>
      <c r="AG104" s="924"/>
    </row>
    <row r="105" spans="2:33" s="904" customFormat="1" ht="18.75" customHeight="1">
      <c r="B105" s="956"/>
      <c r="C105" s="956"/>
      <c r="D105" s="956"/>
      <c r="E105" s="956"/>
      <c r="F105" s="956"/>
      <c r="G105" s="956"/>
      <c r="Q105" s="924"/>
      <c r="AG105" s="924"/>
    </row>
    <row r="106" spans="2:33" s="904" customFormat="1" ht="18.75" customHeight="1">
      <c r="B106" s="956"/>
      <c r="C106" s="956"/>
      <c r="D106" s="956"/>
      <c r="E106" s="956"/>
      <c r="F106" s="956"/>
      <c r="G106" s="956"/>
      <c r="Q106" s="924"/>
      <c r="AG106" s="924"/>
    </row>
    <row r="107" spans="2:33" s="904" customFormat="1" ht="18.75" customHeight="1">
      <c r="B107" s="956"/>
      <c r="C107" s="956"/>
      <c r="D107" s="956"/>
      <c r="E107" s="956"/>
      <c r="F107" s="956"/>
      <c r="G107" s="956"/>
      <c r="Q107" s="924"/>
      <c r="AG107" s="924"/>
    </row>
    <row r="108" spans="2:33" s="904" customFormat="1" ht="18.75" customHeight="1">
      <c r="B108" s="956"/>
      <c r="C108" s="956"/>
      <c r="D108" s="956"/>
      <c r="E108" s="956"/>
      <c r="F108" s="956"/>
      <c r="G108" s="956"/>
      <c r="Q108" s="924"/>
      <c r="AG108" s="924"/>
    </row>
    <row r="109" spans="2:33" s="904" customFormat="1" ht="18.75" customHeight="1">
      <c r="B109" s="956"/>
      <c r="C109" s="956"/>
      <c r="D109" s="956"/>
      <c r="E109" s="956"/>
      <c r="F109" s="956"/>
      <c r="G109" s="956"/>
      <c r="Q109" s="924"/>
      <c r="AG109" s="924"/>
    </row>
    <row r="110" spans="2:33" s="904" customFormat="1" ht="15.75" customHeight="1">
      <c r="B110" s="959"/>
      <c r="C110" s="959"/>
      <c r="D110" s="959"/>
      <c r="E110" s="959"/>
      <c r="F110" s="959"/>
      <c r="G110" s="959"/>
      <c r="H110" s="903"/>
      <c r="I110" s="903"/>
      <c r="J110" s="903"/>
      <c r="K110" s="903"/>
      <c r="L110" s="903"/>
      <c r="M110" s="903"/>
      <c r="N110" s="903"/>
      <c r="O110" s="903"/>
      <c r="P110" s="903"/>
      <c r="Q110" s="903"/>
      <c r="AG110" s="903"/>
    </row>
    <row r="111" spans="2:33" s="904" customFormat="1" ht="18.75" customHeight="1">
      <c r="B111" s="959"/>
      <c r="C111" s="959"/>
      <c r="D111" s="959"/>
      <c r="E111" s="959"/>
      <c r="F111" s="959"/>
      <c r="G111" s="959"/>
      <c r="H111" s="903"/>
      <c r="I111" s="903"/>
      <c r="J111" s="903"/>
      <c r="K111" s="903"/>
      <c r="L111" s="903"/>
      <c r="M111" s="903"/>
      <c r="N111" s="903"/>
      <c r="O111" s="903"/>
      <c r="P111" s="903"/>
      <c r="Q111" s="903"/>
      <c r="AG111" s="903"/>
    </row>
    <row r="112" spans="2:33" s="904" customFormat="1" ht="15.75" customHeight="1">
      <c r="B112" s="959"/>
      <c r="C112" s="959"/>
      <c r="D112" s="959"/>
      <c r="E112" s="959"/>
      <c r="F112" s="959"/>
      <c r="G112" s="959"/>
      <c r="H112" s="903"/>
      <c r="I112" s="903"/>
      <c r="J112" s="903"/>
      <c r="K112" s="903"/>
      <c r="L112" s="903"/>
      <c r="M112" s="903"/>
      <c r="N112" s="903"/>
      <c r="O112" s="903"/>
      <c r="P112" s="903"/>
      <c r="Q112" s="903"/>
      <c r="AG112" s="903"/>
    </row>
    <row r="113" spans="2:33" s="904" customFormat="1" ht="15.75" customHeight="1">
      <c r="B113" s="959"/>
      <c r="C113" s="959"/>
      <c r="D113" s="959"/>
      <c r="E113" s="959"/>
      <c r="F113" s="959"/>
      <c r="G113" s="959"/>
      <c r="H113" s="903"/>
      <c r="I113" s="903"/>
      <c r="J113" s="903"/>
      <c r="K113" s="903"/>
      <c r="L113" s="903"/>
      <c r="M113" s="903"/>
      <c r="N113" s="903"/>
      <c r="O113" s="903"/>
      <c r="P113" s="903"/>
      <c r="Q113" s="903"/>
      <c r="AG113" s="903"/>
    </row>
    <row r="114" spans="2:33" s="904" customFormat="1" ht="15.75" customHeight="1">
      <c r="B114" s="959"/>
      <c r="C114" s="959"/>
      <c r="D114" s="959"/>
      <c r="E114" s="959"/>
      <c r="F114" s="959"/>
      <c r="G114" s="959"/>
      <c r="H114" s="903"/>
      <c r="I114" s="903"/>
      <c r="J114" s="903"/>
      <c r="K114" s="903"/>
      <c r="L114" s="903"/>
      <c r="M114" s="903"/>
      <c r="N114" s="903"/>
      <c r="O114" s="903"/>
      <c r="P114" s="903"/>
      <c r="Q114" s="903"/>
      <c r="AG114" s="903"/>
    </row>
    <row r="115" spans="2:33" s="904" customFormat="1" ht="18.75" customHeight="1">
      <c r="B115" s="959"/>
      <c r="C115" s="959"/>
      <c r="D115" s="959"/>
      <c r="E115" s="959"/>
      <c r="F115" s="959"/>
      <c r="G115" s="959"/>
      <c r="H115" s="903"/>
      <c r="I115" s="903"/>
      <c r="J115" s="903"/>
      <c r="K115" s="903"/>
      <c r="L115" s="903"/>
      <c r="M115" s="903"/>
      <c r="N115" s="903"/>
      <c r="O115" s="903"/>
      <c r="P115" s="903"/>
      <c r="Q115" s="903"/>
      <c r="AG115" s="903"/>
    </row>
    <row r="116" spans="2:33" s="904" customFormat="1" ht="18.75" customHeight="1">
      <c r="B116" s="959"/>
      <c r="C116" s="959"/>
      <c r="D116" s="959"/>
      <c r="E116" s="959"/>
      <c r="F116" s="959"/>
      <c r="G116" s="959"/>
      <c r="H116" s="903"/>
      <c r="I116" s="903"/>
      <c r="J116" s="903"/>
      <c r="K116" s="903"/>
      <c r="L116" s="903"/>
      <c r="M116" s="903"/>
      <c r="N116" s="903"/>
      <c r="O116" s="903"/>
      <c r="P116" s="903"/>
      <c r="Q116" s="903"/>
      <c r="AG116" s="903"/>
    </row>
    <row r="117" spans="2:33" s="904" customFormat="1" ht="18.75" customHeight="1">
      <c r="B117" s="959"/>
      <c r="C117" s="959"/>
      <c r="D117" s="959"/>
      <c r="E117" s="959"/>
      <c r="F117" s="959"/>
      <c r="G117" s="959"/>
      <c r="H117" s="903"/>
      <c r="I117" s="903"/>
      <c r="J117" s="903"/>
      <c r="K117" s="903"/>
      <c r="L117" s="903"/>
      <c r="M117" s="903"/>
      <c r="N117" s="903"/>
      <c r="O117" s="903"/>
      <c r="P117" s="903"/>
      <c r="Q117" s="903"/>
      <c r="AG117" s="903"/>
    </row>
    <row r="118" spans="2:33" s="904" customFormat="1" ht="18.75" customHeight="1">
      <c r="B118" s="959"/>
      <c r="C118" s="959"/>
      <c r="D118" s="959"/>
      <c r="E118" s="959"/>
      <c r="F118" s="959"/>
      <c r="G118" s="959"/>
      <c r="H118" s="903"/>
      <c r="I118" s="903"/>
      <c r="J118" s="903"/>
      <c r="K118" s="903"/>
      <c r="L118" s="903"/>
      <c r="M118" s="903"/>
      <c r="N118" s="903"/>
      <c r="O118" s="903"/>
      <c r="P118" s="903"/>
      <c r="Q118" s="903"/>
      <c r="AG118" s="903"/>
    </row>
    <row r="119" spans="2:33" s="904" customFormat="1" ht="18.75" customHeight="1">
      <c r="B119" s="959"/>
      <c r="C119" s="959"/>
      <c r="D119" s="959"/>
      <c r="E119" s="959"/>
      <c r="F119" s="959"/>
      <c r="G119" s="959"/>
      <c r="H119" s="903"/>
      <c r="I119" s="903"/>
      <c r="J119" s="903"/>
      <c r="K119" s="903"/>
      <c r="L119" s="903"/>
      <c r="M119" s="903"/>
      <c r="N119" s="903"/>
      <c r="O119" s="903"/>
      <c r="P119" s="903"/>
      <c r="Q119" s="903"/>
      <c r="AG119" s="903"/>
    </row>
    <row r="120" spans="2:33" s="904" customFormat="1" ht="18.75" customHeight="1">
      <c r="B120" s="959"/>
      <c r="C120" s="959"/>
      <c r="D120" s="959"/>
      <c r="E120" s="959"/>
      <c r="F120" s="959"/>
      <c r="G120" s="959"/>
      <c r="H120" s="903"/>
      <c r="I120" s="903"/>
      <c r="J120" s="903"/>
      <c r="K120" s="903"/>
      <c r="L120" s="903"/>
      <c r="M120" s="903"/>
      <c r="N120" s="903"/>
      <c r="O120" s="903"/>
      <c r="P120" s="903"/>
      <c r="Q120" s="903"/>
      <c r="AG120" s="903"/>
    </row>
    <row r="121" spans="2:33" s="904" customFormat="1" ht="18.75" customHeight="1">
      <c r="B121" s="959"/>
      <c r="C121" s="959"/>
      <c r="D121" s="959"/>
      <c r="E121" s="959"/>
      <c r="F121" s="959"/>
      <c r="G121" s="959"/>
      <c r="H121" s="903"/>
      <c r="I121" s="903"/>
      <c r="J121" s="903"/>
      <c r="K121" s="903"/>
      <c r="L121" s="903"/>
      <c r="M121" s="903"/>
      <c r="N121" s="903"/>
      <c r="O121" s="903"/>
      <c r="P121" s="903"/>
      <c r="Q121" s="903"/>
      <c r="AG121" s="903"/>
    </row>
    <row r="122" spans="2:33" s="904" customFormat="1" ht="18.75" customHeight="1">
      <c r="B122" s="959"/>
      <c r="C122" s="959"/>
      <c r="D122" s="959"/>
      <c r="E122" s="959"/>
      <c r="F122" s="959"/>
      <c r="G122" s="959"/>
      <c r="H122" s="903"/>
      <c r="I122" s="903"/>
      <c r="J122" s="903"/>
      <c r="K122" s="903"/>
      <c r="L122" s="903"/>
      <c r="M122" s="903"/>
      <c r="N122" s="903"/>
      <c r="O122" s="903"/>
      <c r="P122" s="903"/>
      <c r="Q122" s="903"/>
      <c r="AG122" s="903"/>
    </row>
    <row r="123" spans="2:33" s="904" customFormat="1" ht="18.75" customHeight="1">
      <c r="B123" s="959"/>
      <c r="C123" s="959"/>
      <c r="D123" s="959"/>
      <c r="E123" s="959"/>
      <c r="F123" s="959"/>
      <c r="G123" s="959"/>
      <c r="H123" s="903"/>
      <c r="I123" s="903"/>
      <c r="J123" s="903"/>
      <c r="K123" s="903"/>
      <c r="L123" s="903"/>
      <c r="M123" s="903"/>
      <c r="N123" s="903"/>
      <c r="O123" s="903"/>
      <c r="P123" s="903"/>
      <c r="Q123" s="903"/>
      <c r="AG123" s="903"/>
    </row>
    <row r="124" spans="2:33" s="904" customFormat="1" ht="18.75" customHeight="1">
      <c r="B124" s="959"/>
      <c r="C124" s="959"/>
      <c r="D124" s="959"/>
      <c r="E124" s="959"/>
      <c r="F124" s="959"/>
      <c r="G124" s="959"/>
      <c r="H124" s="903"/>
      <c r="I124" s="903"/>
      <c r="J124" s="903"/>
      <c r="K124" s="903"/>
      <c r="L124" s="903"/>
      <c r="M124" s="903"/>
      <c r="N124" s="903"/>
      <c r="O124" s="903"/>
      <c r="P124" s="903"/>
      <c r="Q124" s="903"/>
      <c r="AG124" s="903"/>
    </row>
    <row r="125" spans="2:33" s="904" customFormat="1" ht="18.75" customHeight="1">
      <c r="B125" s="959"/>
      <c r="C125" s="959"/>
      <c r="D125" s="959"/>
      <c r="E125" s="959"/>
      <c r="F125" s="959"/>
      <c r="G125" s="959"/>
      <c r="H125" s="903"/>
      <c r="I125" s="903"/>
      <c r="J125" s="903"/>
      <c r="K125" s="903"/>
      <c r="L125" s="903"/>
      <c r="M125" s="903"/>
      <c r="N125" s="903"/>
      <c r="O125" s="903"/>
      <c r="P125" s="903"/>
      <c r="Q125" s="903"/>
      <c r="AG125" s="903"/>
    </row>
    <row r="126" spans="2:33" s="904" customFormat="1" ht="18.75" customHeight="1">
      <c r="B126" s="959"/>
      <c r="C126" s="959"/>
      <c r="D126" s="959"/>
      <c r="E126" s="959"/>
      <c r="F126" s="959"/>
      <c r="G126" s="959"/>
      <c r="H126" s="903"/>
      <c r="I126" s="903"/>
      <c r="J126" s="903"/>
      <c r="K126" s="903"/>
      <c r="L126" s="903"/>
      <c r="M126" s="903"/>
      <c r="N126" s="903"/>
      <c r="O126" s="903"/>
      <c r="P126" s="903"/>
      <c r="Q126" s="903"/>
      <c r="AG126" s="903"/>
    </row>
    <row r="127" spans="2:33" s="904" customFormat="1" ht="18.75" customHeight="1">
      <c r="B127" s="959"/>
      <c r="C127" s="959"/>
      <c r="D127" s="959"/>
      <c r="E127" s="959"/>
      <c r="F127" s="959"/>
      <c r="G127" s="959"/>
      <c r="H127" s="903"/>
      <c r="I127" s="903"/>
      <c r="J127" s="903"/>
      <c r="K127" s="903"/>
      <c r="L127" s="903"/>
      <c r="M127" s="903"/>
      <c r="N127" s="903"/>
      <c r="O127" s="903"/>
      <c r="P127" s="903"/>
      <c r="Q127" s="903"/>
      <c r="AG127" s="903"/>
    </row>
    <row r="128" spans="2:33" s="904" customFormat="1" ht="18.75" customHeight="1">
      <c r="B128" s="959"/>
      <c r="C128" s="959"/>
      <c r="D128" s="959"/>
      <c r="E128" s="959"/>
      <c r="F128" s="959"/>
      <c r="G128" s="959"/>
      <c r="H128" s="903"/>
      <c r="I128" s="903"/>
      <c r="J128" s="903"/>
      <c r="K128" s="903"/>
      <c r="L128" s="903"/>
      <c r="M128" s="903"/>
      <c r="N128" s="903"/>
      <c r="O128" s="903"/>
      <c r="P128" s="903"/>
      <c r="Q128" s="903"/>
      <c r="AG128" s="903"/>
    </row>
    <row r="129" spans="2:33" s="904" customFormat="1" ht="18.75" customHeight="1">
      <c r="B129" s="959"/>
      <c r="C129" s="959"/>
      <c r="D129" s="959"/>
      <c r="E129" s="959"/>
      <c r="F129" s="959"/>
      <c r="G129" s="959"/>
      <c r="H129" s="903"/>
      <c r="I129" s="903"/>
      <c r="J129" s="903"/>
      <c r="K129" s="903"/>
      <c r="L129" s="903"/>
      <c r="M129" s="903"/>
      <c r="N129" s="903"/>
      <c r="O129" s="903"/>
      <c r="P129" s="903"/>
      <c r="Q129" s="903"/>
      <c r="AG129" s="903"/>
    </row>
    <row r="130" spans="2:33" s="904" customFormat="1" ht="18.75" customHeight="1">
      <c r="B130" s="959"/>
      <c r="C130" s="959"/>
      <c r="D130" s="959"/>
      <c r="E130" s="959"/>
      <c r="F130" s="959"/>
      <c r="G130" s="959"/>
      <c r="H130" s="903"/>
      <c r="I130" s="903"/>
      <c r="J130" s="903"/>
      <c r="K130" s="903"/>
      <c r="L130" s="903"/>
      <c r="M130" s="903"/>
      <c r="N130" s="903"/>
      <c r="O130" s="903"/>
      <c r="P130" s="903"/>
      <c r="Q130" s="903"/>
      <c r="AG130" s="903"/>
    </row>
    <row r="131" spans="2:33" s="904" customFormat="1" ht="18.75" customHeight="1">
      <c r="B131" s="959"/>
      <c r="C131" s="959"/>
      <c r="D131" s="959"/>
      <c r="E131" s="959"/>
      <c r="F131" s="959"/>
      <c r="G131" s="959"/>
      <c r="H131" s="903"/>
      <c r="I131" s="903"/>
      <c r="J131" s="903"/>
      <c r="K131" s="903"/>
      <c r="L131" s="903"/>
      <c r="M131" s="903"/>
      <c r="N131" s="903"/>
      <c r="O131" s="903"/>
      <c r="P131" s="903"/>
      <c r="Q131" s="903"/>
      <c r="AG131" s="903"/>
    </row>
    <row r="132" spans="2:33" s="904" customFormat="1" ht="18.75" customHeight="1">
      <c r="B132" s="959"/>
      <c r="C132" s="959"/>
      <c r="D132" s="959"/>
      <c r="E132" s="959"/>
      <c r="F132" s="959"/>
      <c r="G132" s="959"/>
      <c r="H132" s="903"/>
      <c r="I132" s="903"/>
      <c r="J132" s="903"/>
      <c r="K132" s="903"/>
      <c r="L132" s="903"/>
      <c r="M132" s="903"/>
      <c r="N132" s="903"/>
      <c r="O132" s="903"/>
      <c r="P132" s="903"/>
      <c r="Q132" s="903"/>
      <c r="AG132" s="903"/>
    </row>
    <row r="133" spans="2:33" s="904" customFormat="1" ht="18.75" customHeight="1">
      <c r="B133" s="959"/>
      <c r="C133" s="959"/>
      <c r="D133" s="959"/>
      <c r="E133" s="959"/>
      <c r="F133" s="959"/>
      <c r="G133" s="959"/>
      <c r="H133" s="903"/>
      <c r="I133" s="903"/>
      <c r="J133" s="903"/>
      <c r="K133" s="903"/>
      <c r="L133" s="903"/>
      <c r="M133" s="903"/>
      <c r="N133" s="903"/>
      <c r="O133" s="903"/>
      <c r="P133" s="903"/>
      <c r="Q133" s="903"/>
      <c r="AG133" s="903"/>
    </row>
    <row r="134" spans="2:33" s="904" customFormat="1" ht="18.75" customHeight="1">
      <c r="B134" s="959"/>
      <c r="C134" s="959"/>
      <c r="D134" s="959"/>
      <c r="E134" s="959"/>
      <c r="F134" s="959"/>
      <c r="G134" s="959"/>
      <c r="H134" s="903"/>
      <c r="I134" s="903"/>
      <c r="J134" s="903"/>
      <c r="K134" s="903"/>
      <c r="L134" s="903"/>
      <c r="M134" s="903"/>
      <c r="N134" s="903"/>
      <c r="O134" s="903"/>
      <c r="P134" s="903"/>
      <c r="Q134" s="903"/>
      <c r="AG134" s="903"/>
    </row>
    <row r="135" spans="2:33" s="904" customFormat="1" ht="18.75" customHeight="1">
      <c r="B135" s="959"/>
      <c r="C135" s="959"/>
      <c r="D135" s="959"/>
      <c r="E135" s="959"/>
      <c r="F135" s="959"/>
      <c r="G135" s="959"/>
      <c r="H135" s="903"/>
      <c r="I135" s="903"/>
      <c r="J135" s="903"/>
      <c r="K135" s="903"/>
      <c r="L135" s="903"/>
      <c r="M135" s="903"/>
      <c r="N135" s="903"/>
      <c r="O135" s="903"/>
      <c r="P135" s="903"/>
      <c r="Q135" s="903"/>
      <c r="AG135" s="903"/>
    </row>
    <row r="136" spans="2:33" s="904" customFormat="1" ht="18.75" customHeight="1">
      <c r="B136" s="959"/>
      <c r="C136" s="959"/>
      <c r="D136" s="959"/>
      <c r="E136" s="959"/>
      <c r="F136" s="959"/>
      <c r="G136" s="959"/>
      <c r="H136" s="903"/>
      <c r="I136" s="903"/>
      <c r="J136" s="903"/>
      <c r="K136" s="903"/>
      <c r="L136" s="903"/>
      <c r="M136" s="903"/>
      <c r="N136" s="903"/>
      <c r="O136" s="903"/>
      <c r="P136" s="903"/>
      <c r="Q136" s="903"/>
      <c r="AG136" s="903"/>
    </row>
    <row r="137" spans="2:33" s="904" customFormat="1" ht="18.75" customHeight="1">
      <c r="B137" s="959"/>
      <c r="C137" s="959"/>
      <c r="D137" s="959"/>
      <c r="E137" s="959"/>
      <c r="F137" s="959"/>
      <c r="G137" s="959"/>
      <c r="H137" s="903"/>
      <c r="I137" s="903"/>
      <c r="J137" s="903"/>
      <c r="K137" s="903"/>
      <c r="L137" s="903"/>
      <c r="M137" s="903"/>
      <c r="N137" s="903"/>
      <c r="O137" s="903"/>
      <c r="P137" s="903"/>
      <c r="Q137" s="903"/>
      <c r="AG137" s="903"/>
    </row>
    <row r="138" spans="2:33" s="904" customFormat="1" ht="15.75" customHeight="1">
      <c r="B138" s="959"/>
      <c r="C138" s="959"/>
      <c r="D138" s="959"/>
      <c r="E138" s="959"/>
      <c r="F138" s="959"/>
      <c r="G138" s="959"/>
      <c r="H138" s="903"/>
      <c r="I138" s="903"/>
      <c r="J138" s="903"/>
      <c r="K138" s="903"/>
      <c r="L138" s="903"/>
      <c r="M138" s="903"/>
      <c r="N138" s="903"/>
      <c r="O138" s="903"/>
      <c r="P138" s="903"/>
      <c r="Q138" s="903"/>
      <c r="AG138" s="903"/>
    </row>
    <row r="139" spans="2:33" s="904" customFormat="1" ht="11.25" customHeight="1">
      <c r="B139" s="959"/>
      <c r="C139" s="959"/>
      <c r="D139" s="959"/>
      <c r="E139" s="959"/>
      <c r="F139" s="959"/>
      <c r="G139" s="959"/>
      <c r="H139" s="903"/>
      <c r="I139" s="903"/>
      <c r="J139" s="903"/>
      <c r="K139" s="903"/>
      <c r="L139" s="903"/>
      <c r="M139" s="903"/>
      <c r="N139" s="903"/>
      <c r="O139" s="903"/>
      <c r="P139" s="903"/>
      <c r="Q139" s="903"/>
      <c r="AG139" s="903"/>
    </row>
    <row r="140" spans="2:33" s="904" customFormat="1">
      <c r="B140" s="959"/>
      <c r="C140" s="959"/>
      <c r="D140" s="959"/>
      <c r="E140" s="959"/>
      <c r="F140" s="959"/>
      <c r="G140" s="959"/>
      <c r="H140" s="903"/>
      <c r="I140" s="903"/>
      <c r="J140" s="903"/>
      <c r="K140" s="903"/>
      <c r="L140" s="903"/>
      <c r="M140" s="903"/>
      <c r="N140" s="903"/>
      <c r="O140" s="903"/>
      <c r="P140" s="903"/>
      <c r="Q140" s="903"/>
      <c r="AG140" s="903"/>
    </row>
    <row r="141" spans="2:33" s="904" customFormat="1">
      <c r="B141" s="959"/>
      <c r="C141" s="959"/>
      <c r="D141" s="959"/>
      <c r="E141" s="959"/>
      <c r="F141" s="959"/>
      <c r="G141" s="959"/>
      <c r="H141" s="903"/>
      <c r="I141" s="903"/>
      <c r="J141" s="903"/>
      <c r="K141" s="903"/>
      <c r="L141" s="903"/>
      <c r="M141" s="903"/>
      <c r="N141" s="903"/>
      <c r="O141" s="903"/>
      <c r="P141" s="903"/>
      <c r="Q141" s="903"/>
      <c r="AG141" s="903"/>
    </row>
    <row r="142" spans="2:33" s="904" customFormat="1" ht="18.75" customHeight="1">
      <c r="B142" s="959"/>
      <c r="C142" s="959"/>
      <c r="D142" s="959"/>
      <c r="E142" s="959"/>
      <c r="F142" s="959"/>
      <c r="G142" s="959"/>
      <c r="H142" s="903"/>
      <c r="I142" s="903"/>
      <c r="J142" s="903"/>
      <c r="K142" s="903"/>
      <c r="L142" s="903"/>
      <c r="M142" s="903"/>
      <c r="N142" s="903"/>
      <c r="O142" s="903"/>
      <c r="P142" s="903"/>
      <c r="Q142" s="903"/>
      <c r="AG142" s="903"/>
    </row>
    <row r="143" spans="2:33" s="904" customFormat="1" ht="18.75" customHeight="1">
      <c r="B143" s="959"/>
      <c r="C143" s="959"/>
      <c r="D143" s="959"/>
      <c r="E143" s="959"/>
      <c r="F143" s="959"/>
      <c r="G143" s="959"/>
      <c r="H143" s="903"/>
      <c r="I143" s="903"/>
      <c r="J143" s="903"/>
      <c r="K143" s="903"/>
      <c r="L143" s="903"/>
      <c r="M143" s="903"/>
      <c r="N143" s="903"/>
      <c r="O143" s="903"/>
      <c r="P143" s="903"/>
      <c r="Q143" s="903"/>
      <c r="AG143" s="903"/>
    </row>
    <row r="144" spans="2:33" s="904" customFormat="1" ht="18.75" customHeight="1">
      <c r="B144" s="959"/>
      <c r="C144" s="959"/>
      <c r="D144" s="959"/>
      <c r="E144" s="959"/>
      <c r="F144" s="959"/>
      <c r="G144" s="959"/>
      <c r="H144" s="903"/>
      <c r="I144" s="903"/>
      <c r="J144" s="903"/>
      <c r="K144" s="903"/>
      <c r="L144" s="903"/>
      <c r="M144" s="903"/>
      <c r="N144" s="903"/>
      <c r="O144" s="903"/>
      <c r="P144" s="903"/>
      <c r="Q144" s="903"/>
      <c r="AG144" s="903"/>
    </row>
    <row r="145" spans="2:33" s="904" customFormat="1" ht="18.75" customHeight="1">
      <c r="B145" s="959"/>
      <c r="C145" s="959"/>
      <c r="D145" s="959"/>
      <c r="E145" s="959"/>
      <c r="F145" s="959"/>
      <c r="G145" s="959"/>
      <c r="H145" s="903"/>
      <c r="I145" s="903"/>
      <c r="J145" s="903"/>
      <c r="K145" s="903"/>
      <c r="L145" s="903"/>
      <c r="M145" s="903"/>
      <c r="N145" s="903"/>
      <c r="O145" s="903"/>
      <c r="P145" s="903"/>
      <c r="Q145" s="903"/>
      <c r="AG145" s="903"/>
    </row>
    <row r="146" spans="2:33" s="904" customFormat="1" ht="18.75" customHeight="1">
      <c r="B146" s="959"/>
      <c r="C146" s="959"/>
      <c r="D146" s="959"/>
      <c r="E146" s="959"/>
      <c r="F146" s="959"/>
      <c r="G146" s="959"/>
      <c r="H146" s="903"/>
      <c r="I146" s="903"/>
      <c r="J146" s="903"/>
      <c r="K146" s="903"/>
      <c r="L146" s="903"/>
      <c r="M146" s="903"/>
      <c r="N146" s="903"/>
      <c r="O146" s="903"/>
      <c r="P146" s="903"/>
      <c r="Q146" s="903"/>
      <c r="AG146" s="903"/>
    </row>
    <row r="147" spans="2:33" s="904" customFormat="1" ht="18.75" customHeight="1">
      <c r="B147" s="959"/>
      <c r="C147" s="959"/>
      <c r="D147" s="959"/>
      <c r="E147" s="959"/>
      <c r="F147" s="959"/>
      <c r="G147" s="959"/>
      <c r="H147" s="903"/>
      <c r="I147" s="903"/>
      <c r="J147" s="903"/>
      <c r="K147" s="903"/>
      <c r="L147" s="903"/>
      <c r="M147" s="903"/>
      <c r="N147" s="903"/>
      <c r="O147" s="903"/>
      <c r="P147" s="903"/>
      <c r="Q147" s="903"/>
      <c r="AG147" s="903"/>
    </row>
    <row r="148" spans="2:33" s="904" customFormat="1" ht="18.75" customHeight="1">
      <c r="B148" s="959"/>
      <c r="C148" s="959"/>
      <c r="D148" s="959"/>
      <c r="E148" s="959"/>
      <c r="F148" s="959"/>
      <c r="G148" s="959"/>
      <c r="H148" s="903"/>
      <c r="I148" s="903"/>
      <c r="J148" s="903"/>
      <c r="K148" s="903"/>
      <c r="L148" s="903"/>
      <c r="M148" s="903"/>
      <c r="N148" s="903"/>
      <c r="O148" s="903"/>
      <c r="P148" s="903"/>
      <c r="Q148" s="903"/>
      <c r="AG148" s="903"/>
    </row>
    <row r="149" spans="2:33" s="904" customFormat="1" ht="18.75" customHeight="1">
      <c r="B149" s="959"/>
      <c r="C149" s="959"/>
      <c r="D149" s="959"/>
      <c r="E149" s="959"/>
      <c r="F149" s="959"/>
      <c r="G149" s="959"/>
      <c r="H149" s="903"/>
      <c r="I149" s="903"/>
      <c r="J149" s="903"/>
      <c r="K149" s="903"/>
      <c r="L149" s="903"/>
      <c r="M149" s="903"/>
      <c r="N149" s="903"/>
      <c r="O149" s="903"/>
      <c r="P149" s="903"/>
      <c r="Q149" s="903"/>
      <c r="AG149" s="903"/>
    </row>
    <row r="150" spans="2:33" s="904" customFormat="1" ht="18.75" customHeight="1">
      <c r="B150" s="959"/>
      <c r="C150" s="959"/>
      <c r="D150" s="959"/>
      <c r="E150" s="959"/>
      <c r="F150" s="959"/>
      <c r="G150" s="959"/>
      <c r="H150" s="903"/>
      <c r="I150" s="903"/>
      <c r="J150" s="903"/>
      <c r="K150" s="903"/>
      <c r="L150" s="903"/>
      <c r="M150" s="903"/>
      <c r="N150" s="903"/>
      <c r="O150" s="903"/>
      <c r="P150" s="903"/>
      <c r="Q150" s="903"/>
      <c r="AG150" s="903"/>
    </row>
    <row r="151" spans="2:33" s="904" customFormat="1" ht="18.75" customHeight="1">
      <c r="B151" s="959"/>
      <c r="C151" s="959"/>
      <c r="D151" s="959"/>
      <c r="E151" s="959"/>
      <c r="F151" s="959"/>
      <c r="G151" s="959"/>
      <c r="H151" s="903"/>
      <c r="I151" s="903"/>
      <c r="J151" s="903"/>
      <c r="K151" s="903"/>
      <c r="L151" s="903"/>
      <c r="M151" s="903"/>
      <c r="N151" s="903"/>
      <c r="O151" s="903"/>
      <c r="P151" s="903"/>
      <c r="Q151" s="903"/>
      <c r="AG151" s="903"/>
    </row>
    <row r="152" spans="2:33" s="904" customFormat="1" ht="18.75" customHeight="1">
      <c r="B152" s="959"/>
      <c r="C152" s="959"/>
      <c r="D152" s="959"/>
      <c r="E152" s="959"/>
      <c r="F152" s="959"/>
      <c r="G152" s="959"/>
      <c r="H152" s="903"/>
      <c r="I152" s="903"/>
      <c r="J152" s="903"/>
      <c r="K152" s="903"/>
      <c r="L152" s="903"/>
      <c r="M152" s="903"/>
      <c r="N152" s="903"/>
      <c r="O152" s="903"/>
      <c r="P152" s="903"/>
      <c r="Q152" s="903"/>
      <c r="AG152" s="903"/>
    </row>
    <row r="153" spans="2:33" s="904" customFormat="1" ht="18.75" customHeight="1">
      <c r="B153" s="959"/>
      <c r="C153" s="959"/>
      <c r="D153" s="959"/>
      <c r="E153" s="959"/>
      <c r="F153" s="959"/>
      <c r="G153" s="959"/>
      <c r="H153" s="903"/>
      <c r="I153" s="903"/>
      <c r="J153" s="903"/>
      <c r="K153" s="903"/>
      <c r="L153" s="903"/>
      <c r="M153" s="903"/>
      <c r="N153" s="903"/>
      <c r="O153" s="903"/>
      <c r="P153" s="903"/>
      <c r="Q153" s="903"/>
      <c r="AG153" s="903"/>
    </row>
    <row r="154" spans="2:33" s="904" customFormat="1" ht="18.75" customHeight="1">
      <c r="B154" s="959"/>
      <c r="C154" s="959"/>
      <c r="D154" s="959"/>
      <c r="E154" s="959"/>
      <c r="F154" s="959"/>
      <c r="G154" s="959"/>
      <c r="H154" s="903"/>
      <c r="I154" s="903"/>
      <c r="J154" s="903"/>
      <c r="K154" s="903"/>
      <c r="L154" s="903"/>
      <c r="M154" s="903"/>
      <c r="N154" s="903"/>
      <c r="O154" s="903"/>
      <c r="P154" s="903"/>
      <c r="Q154" s="903"/>
      <c r="AG154" s="903"/>
    </row>
    <row r="155" spans="2:33" s="904" customFormat="1" ht="18.75" customHeight="1">
      <c r="B155" s="959"/>
      <c r="C155" s="959"/>
      <c r="D155" s="959"/>
      <c r="E155" s="959"/>
      <c r="F155" s="959"/>
      <c r="G155" s="959"/>
      <c r="H155" s="903"/>
      <c r="I155" s="903"/>
      <c r="J155" s="903"/>
      <c r="K155" s="903"/>
      <c r="L155" s="903"/>
      <c r="M155" s="903"/>
      <c r="N155" s="903"/>
      <c r="O155" s="903"/>
      <c r="P155" s="903"/>
      <c r="Q155" s="903"/>
      <c r="AG155" s="903"/>
    </row>
    <row r="156" spans="2:33" s="904" customFormat="1" ht="18.75" customHeight="1">
      <c r="B156" s="959"/>
      <c r="C156" s="959"/>
      <c r="D156" s="959"/>
      <c r="E156" s="959"/>
      <c r="F156" s="959"/>
      <c r="G156" s="959"/>
      <c r="H156" s="903"/>
      <c r="I156" s="903"/>
      <c r="J156" s="903"/>
      <c r="K156" s="903"/>
      <c r="L156" s="903"/>
      <c r="M156" s="903"/>
      <c r="N156" s="903"/>
      <c r="O156" s="903"/>
      <c r="P156" s="903"/>
      <c r="Q156" s="903"/>
      <c r="AG156" s="903"/>
    </row>
    <row r="157" spans="2:33" s="904" customFormat="1" ht="18.75" customHeight="1">
      <c r="B157" s="959"/>
      <c r="C157" s="959"/>
      <c r="D157" s="959"/>
      <c r="E157" s="959"/>
      <c r="F157" s="959"/>
      <c r="G157" s="959"/>
      <c r="H157" s="903"/>
      <c r="I157" s="903"/>
      <c r="J157" s="903"/>
      <c r="K157" s="903"/>
      <c r="L157" s="903"/>
      <c r="M157" s="903"/>
      <c r="N157" s="903"/>
      <c r="O157" s="903"/>
      <c r="P157" s="903"/>
      <c r="Q157" s="903"/>
      <c r="AG157" s="903"/>
    </row>
    <row r="158" spans="2:33" s="904" customFormat="1" ht="18.75" customHeight="1">
      <c r="B158" s="959"/>
      <c r="C158" s="959"/>
      <c r="D158" s="959"/>
      <c r="E158" s="959"/>
      <c r="F158" s="959"/>
      <c r="G158" s="959"/>
      <c r="H158" s="903"/>
      <c r="I158" s="903"/>
      <c r="J158" s="903"/>
      <c r="K158" s="903"/>
      <c r="L158" s="903"/>
      <c r="M158" s="903"/>
      <c r="N158" s="903"/>
      <c r="O158" s="903"/>
      <c r="P158" s="903"/>
      <c r="Q158" s="903"/>
      <c r="AG158" s="903"/>
    </row>
    <row r="159" spans="2:33" s="904" customFormat="1" ht="18.75" customHeight="1">
      <c r="B159" s="959"/>
      <c r="C159" s="959"/>
      <c r="D159" s="959"/>
      <c r="E159" s="959"/>
      <c r="F159" s="959"/>
      <c r="G159" s="959"/>
      <c r="H159" s="903"/>
      <c r="I159" s="903"/>
      <c r="J159" s="903"/>
      <c r="K159" s="903"/>
      <c r="L159" s="903"/>
      <c r="M159" s="903"/>
      <c r="N159" s="903"/>
      <c r="O159" s="903"/>
      <c r="P159" s="903"/>
      <c r="Q159" s="903"/>
      <c r="AG159" s="903"/>
    </row>
    <row r="160" spans="2:33" s="904" customFormat="1" ht="18.75" customHeight="1">
      <c r="B160" s="959"/>
      <c r="C160" s="959"/>
      <c r="D160" s="959"/>
      <c r="E160" s="959"/>
      <c r="F160" s="959"/>
      <c r="G160" s="959"/>
      <c r="H160" s="903"/>
      <c r="I160" s="903"/>
      <c r="J160" s="903"/>
      <c r="K160" s="903"/>
      <c r="L160" s="903"/>
      <c r="M160" s="903"/>
      <c r="N160" s="903"/>
      <c r="O160" s="903"/>
      <c r="P160" s="903"/>
      <c r="Q160" s="903"/>
      <c r="AG160" s="903"/>
    </row>
    <row r="161" spans="2:33" s="904" customFormat="1" ht="18.75" customHeight="1">
      <c r="B161" s="959"/>
      <c r="C161" s="959"/>
      <c r="D161" s="959"/>
      <c r="E161" s="959"/>
      <c r="F161" s="959"/>
      <c r="G161" s="959"/>
      <c r="H161" s="903"/>
      <c r="I161" s="903"/>
      <c r="J161" s="903"/>
      <c r="K161" s="903"/>
      <c r="L161" s="903"/>
      <c r="M161" s="903"/>
      <c r="N161" s="903"/>
      <c r="O161" s="903"/>
      <c r="P161" s="903"/>
      <c r="Q161" s="903"/>
      <c r="AG161" s="903"/>
    </row>
    <row r="162" spans="2:33" s="904" customFormat="1" ht="18.75" customHeight="1">
      <c r="B162" s="959"/>
      <c r="C162" s="959"/>
      <c r="D162" s="959"/>
      <c r="E162" s="959"/>
      <c r="F162" s="959"/>
      <c r="G162" s="959"/>
      <c r="H162" s="903"/>
      <c r="I162" s="903"/>
      <c r="J162" s="903"/>
      <c r="K162" s="903"/>
      <c r="L162" s="903"/>
      <c r="M162" s="903"/>
      <c r="N162" s="903"/>
      <c r="O162" s="903"/>
      <c r="P162" s="903"/>
      <c r="Q162" s="903"/>
      <c r="AG162" s="903"/>
    </row>
    <row r="163" spans="2:33" s="904" customFormat="1" ht="18.75" customHeight="1">
      <c r="B163" s="959"/>
      <c r="C163" s="959"/>
      <c r="D163" s="959"/>
      <c r="E163" s="959"/>
      <c r="F163" s="959"/>
      <c r="G163" s="959"/>
      <c r="H163" s="903"/>
      <c r="I163" s="903"/>
      <c r="J163" s="903"/>
      <c r="K163" s="903"/>
      <c r="L163" s="903"/>
      <c r="M163" s="903"/>
      <c r="N163" s="903"/>
      <c r="O163" s="903"/>
      <c r="P163" s="903"/>
      <c r="Q163" s="903"/>
      <c r="AG163" s="903"/>
    </row>
    <row r="164" spans="2:33" s="904" customFormat="1" ht="18.75" customHeight="1">
      <c r="B164" s="959"/>
      <c r="C164" s="959"/>
      <c r="D164" s="959"/>
      <c r="E164" s="959"/>
      <c r="F164" s="959"/>
      <c r="G164" s="959"/>
      <c r="H164" s="903"/>
      <c r="I164" s="903"/>
      <c r="J164" s="903"/>
      <c r="K164" s="903"/>
      <c r="L164" s="903"/>
      <c r="M164" s="903"/>
      <c r="N164" s="903"/>
      <c r="O164" s="903"/>
      <c r="P164" s="903"/>
      <c r="Q164" s="903"/>
      <c r="AG164" s="903"/>
    </row>
    <row r="165" spans="2:33" s="904" customFormat="1" ht="18.75" customHeight="1">
      <c r="B165" s="959"/>
      <c r="C165" s="959"/>
      <c r="D165" s="959"/>
      <c r="E165" s="959"/>
      <c r="F165" s="959"/>
      <c r="G165" s="959"/>
      <c r="H165" s="903"/>
      <c r="I165" s="903"/>
      <c r="J165" s="903"/>
      <c r="K165" s="903"/>
      <c r="L165" s="903"/>
      <c r="M165" s="903"/>
      <c r="N165" s="903"/>
      <c r="O165" s="903"/>
      <c r="P165" s="903"/>
      <c r="Q165" s="903"/>
      <c r="AG165" s="903"/>
    </row>
    <row r="166" spans="2:33" ht="18.75" customHeight="1">
      <c r="B166" s="157"/>
      <c r="C166" s="157"/>
      <c r="D166" s="157"/>
      <c r="E166" s="157"/>
      <c r="F166" s="157"/>
      <c r="G166" s="157"/>
      <c r="H166" s="146"/>
      <c r="I166" s="146"/>
      <c r="J166" s="146"/>
      <c r="K166" s="146"/>
      <c r="L166" s="146"/>
      <c r="M166" s="146"/>
      <c r="N166" s="146"/>
      <c r="O166" s="146"/>
      <c r="P166" s="146"/>
      <c r="Q166" s="146"/>
      <c r="AG166" s="146"/>
    </row>
    <row r="167" spans="2:33" ht="15.75" customHeight="1">
      <c r="B167" s="157"/>
      <c r="C167" s="157"/>
      <c r="D167" s="157"/>
      <c r="E167" s="157"/>
      <c r="F167" s="157"/>
      <c r="G167" s="157"/>
      <c r="H167" s="146"/>
      <c r="I167" s="146"/>
      <c r="J167" s="146"/>
      <c r="K167" s="146"/>
      <c r="L167" s="146"/>
      <c r="M167" s="146"/>
      <c r="N167" s="146"/>
      <c r="O167" s="146"/>
      <c r="P167" s="146"/>
      <c r="Q167" s="146"/>
      <c r="AG167" s="146"/>
    </row>
    <row r="168" spans="2:33" ht="15.75" customHeight="1">
      <c r="B168" s="157"/>
      <c r="C168" s="157"/>
      <c r="D168" s="157"/>
      <c r="E168" s="157"/>
      <c r="F168" s="157"/>
      <c r="G168" s="157"/>
      <c r="H168" s="146"/>
      <c r="I168" s="146"/>
      <c r="J168" s="146"/>
      <c r="K168" s="146"/>
      <c r="L168" s="146"/>
      <c r="M168" s="146"/>
      <c r="N168" s="146"/>
      <c r="O168" s="146"/>
      <c r="P168" s="146"/>
      <c r="Q168" s="146"/>
      <c r="AG168" s="146"/>
    </row>
    <row r="169" spans="2:33" ht="15.75" customHeight="1">
      <c r="B169" s="157"/>
      <c r="C169" s="157"/>
      <c r="D169" s="157"/>
      <c r="E169" s="157"/>
      <c r="F169" s="157"/>
      <c r="G169" s="157"/>
      <c r="H169" s="146"/>
      <c r="I169" s="146"/>
      <c r="J169" s="146"/>
      <c r="K169" s="146"/>
      <c r="L169" s="146"/>
      <c r="M169" s="146"/>
      <c r="N169" s="146"/>
      <c r="O169" s="146"/>
      <c r="P169" s="146"/>
      <c r="Q169" s="146"/>
      <c r="AG169" s="146"/>
    </row>
    <row r="170" spans="2:33" ht="18.75" customHeight="1">
      <c r="B170" s="157"/>
      <c r="C170" s="157"/>
      <c r="D170" s="157"/>
      <c r="E170" s="157"/>
      <c r="F170" s="157"/>
      <c r="G170" s="157"/>
      <c r="H170" s="146"/>
      <c r="I170" s="146"/>
      <c r="J170" s="146"/>
      <c r="K170" s="146"/>
      <c r="L170" s="146"/>
      <c r="M170" s="146"/>
      <c r="N170" s="146"/>
      <c r="O170" s="146"/>
      <c r="P170" s="146"/>
      <c r="Q170" s="146"/>
      <c r="AG170" s="146"/>
    </row>
    <row r="171" spans="2:33" ht="18.75" customHeight="1">
      <c r="B171" s="157"/>
      <c r="C171" s="157"/>
      <c r="D171" s="157"/>
      <c r="E171" s="157"/>
      <c r="F171" s="157"/>
      <c r="G171" s="157"/>
      <c r="H171" s="146"/>
      <c r="I171" s="146"/>
      <c r="J171" s="146"/>
      <c r="K171" s="146"/>
      <c r="L171" s="146"/>
      <c r="M171" s="146"/>
      <c r="N171" s="146"/>
      <c r="O171" s="146"/>
      <c r="P171" s="146"/>
      <c r="Q171" s="146"/>
      <c r="AG171" s="146"/>
    </row>
    <row r="172" spans="2:33" ht="18.75" customHeight="1">
      <c r="B172" s="157"/>
      <c r="C172" s="157"/>
      <c r="D172" s="157"/>
      <c r="E172" s="157"/>
      <c r="F172" s="157"/>
      <c r="G172" s="157"/>
      <c r="H172" s="146"/>
      <c r="I172" s="146"/>
      <c r="J172" s="146"/>
      <c r="K172" s="146"/>
      <c r="L172" s="146"/>
      <c r="M172" s="146"/>
      <c r="N172" s="146"/>
      <c r="O172" s="146"/>
      <c r="P172" s="146"/>
      <c r="Q172" s="146"/>
      <c r="AG172" s="146"/>
    </row>
    <row r="173" spans="2:33" ht="18.75" customHeight="1">
      <c r="B173" s="157"/>
      <c r="C173" s="157"/>
      <c r="D173" s="157"/>
      <c r="E173" s="157"/>
      <c r="F173" s="157"/>
      <c r="G173" s="157"/>
      <c r="H173" s="146"/>
      <c r="I173" s="146"/>
      <c r="J173" s="146"/>
      <c r="K173" s="146"/>
      <c r="L173" s="146"/>
      <c r="M173" s="146"/>
      <c r="N173" s="146"/>
      <c r="O173" s="146"/>
      <c r="P173" s="146"/>
      <c r="Q173" s="146"/>
      <c r="AG173" s="146"/>
    </row>
    <row r="174" spans="2:33" ht="18.75" customHeight="1">
      <c r="B174" s="157"/>
      <c r="C174" s="157"/>
      <c r="D174" s="157"/>
      <c r="E174" s="157"/>
      <c r="F174" s="157"/>
      <c r="G174" s="157"/>
      <c r="H174" s="146"/>
      <c r="I174" s="146"/>
      <c r="J174" s="146"/>
      <c r="K174" s="146"/>
      <c r="L174" s="146"/>
      <c r="M174" s="146"/>
      <c r="N174" s="146"/>
      <c r="O174" s="146"/>
      <c r="P174" s="146"/>
      <c r="Q174" s="146"/>
      <c r="AG174" s="146"/>
    </row>
    <row r="175" spans="2:33" ht="18.75" customHeight="1">
      <c r="B175" s="157"/>
      <c r="C175" s="157"/>
      <c r="D175" s="157"/>
      <c r="E175" s="157"/>
      <c r="F175" s="157"/>
      <c r="G175" s="157"/>
      <c r="H175" s="146"/>
      <c r="I175" s="146"/>
      <c r="J175" s="146"/>
      <c r="K175" s="146"/>
      <c r="L175" s="146"/>
      <c r="M175" s="146"/>
      <c r="N175" s="146"/>
      <c r="O175" s="146"/>
      <c r="P175" s="146"/>
      <c r="Q175" s="146"/>
      <c r="AG175" s="146"/>
    </row>
    <row r="176" spans="2:33" ht="18.75" customHeight="1">
      <c r="B176" s="157"/>
      <c r="C176" s="157"/>
      <c r="D176" s="157"/>
      <c r="E176" s="157"/>
      <c r="F176" s="157"/>
      <c r="G176" s="157"/>
      <c r="H176" s="146"/>
      <c r="I176" s="146"/>
      <c r="J176" s="146"/>
      <c r="K176" s="146"/>
      <c r="L176" s="146"/>
      <c r="M176" s="146"/>
      <c r="N176" s="146"/>
      <c r="O176" s="146"/>
      <c r="P176" s="146"/>
      <c r="Q176" s="146"/>
      <c r="AG176" s="146"/>
    </row>
    <row r="177" spans="2:33" ht="18.75" customHeight="1">
      <c r="B177" s="157"/>
      <c r="C177" s="157"/>
      <c r="D177" s="157"/>
      <c r="E177" s="157"/>
      <c r="F177" s="157"/>
      <c r="G177" s="157"/>
      <c r="H177" s="146"/>
      <c r="I177" s="146"/>
      <c r="J177" s="146"/>
      <c r="K177" s="146"/>
      <c r="L177" s="146"/>
      <c r="M177" s="146"/>
      <c r="N177" s="146"/>
      <c r="O177" s="146"/>
      <c r="P177" s="146"/>
      <c r="Q177" s="146"/>
      <c r="AG177" s="146"/>
    </row>
    <row r="178" spans="2:33" ht="18.75" customHeight="1">
      <c r="B178" s="157"/>
      <c r="C178" s="157"/>
      <c r="D178" s="157"/>
      <c r="E178" s="157"/>
      <c r="F178" s="157"/>
      <c r="G178" s="157"/>
      <c r="H178" s="146"/>
      <c r="I178" s="146"/>
      <c r="J178" s="146"/>
      <c r="K178" s="146"/>
      <c r="L178" s="146"/>
      <c r="M178" s="146"/>
      <c r="N178" s="146"/>
      <c r="O178" s="146"/>
      <c r="P178" s="146"/>
      <c r="Q178" s="146"/>
      <c r="AG178" s="146"/>
    </row>
    <row r="179" spans="2:33" ht="18.75" customHeight="1">
      <c r="B179" s="157"/>
      <c r="C179" s="157"/>
      <c r="D179" s="157"/>
      <c r="E179" s="157"/>
      <c r="F179" s="157"/>
      <c r="G179" s="157"/>
      <c r="H179" s="146"/>
      <c r="I179" s="146"/>
      <c r="J179" s="146"/>
      <c r="K179" s="146"/>
      <c r="L179" s="146"/>
      <c r="M179" s="146"/>
      <c r="N179" s="146"/>
      <c r="O179" s="146"/>
      <c r="P179" s="146"/>
      <c r="Q179" s="146"/>
      <c r="AG179" s="146"/>
    </row>
    <row r="180" spans="2:33" ht="18.75" customHeight="1">
      <c r="B180" s="157"/>
      <c r="C180" s="157"/>
      <c r="D180" s="157"/>
      <c r="E180" s="157"/>
      <c r="F180" s="157"/>
      <c r="G180" s="157"/>
      <c r="H180" s="146"/>
      <c r="I180" s="146"/>
      <c r="J180" s="146"/>
      <c r="K180" s="146"/>
      <c r="L180" s="146"/>
      <c r="M180" s="146"/>
      <c r="N180" s="146"/>
      <c r="O180" s="146"/>
      <c r="P180" s="146"/>
      <c r="Q180" s="146"/>
      <c r="AG180" s="146"/>
    </row>
    <row r="181" spans="2:33" ht="18.75" customHeight="1">
      <c r="B181" s="157"/>
      <c r="C181" s="157"/>
      <c r="D181" s="157"/>
      <c r="E181" s="157"/>
      <c r="F181" s="157"/>
      <c r="G181" s="157"/>
      <c r="H181" s="146"/>
      <c r="I181" s="146"/>
      <c r="J181" s="146"/>
      <c r="K181" s="146"/>
      <c r="L181" s="146"/>
      <c r="M181" s="146"/>
      <c r="N181" s="146"/>
      <c r="O181" s="146"/>
      <c r="P181" s="146"/>
      <c r="Q181" s="146"/>
      <c r="AG181" s="146"/>
    </row>
    <row r="182" spans="2:33" ht="18.75" customHeight="1">
      <c r="B182" s="157"/>
      <c r="C182" s="157"/>
      <c r="D182" s="157"/>
      <c r="E182" s="157"/>
      <c r="F182" s="157"/>
      <c r="G182" s="157"/>
      <c r="H182" s="146"/>
      <c r="I182" s="146"/>
      <c r="J182" s="146"/>
      <c r="K182" s="146"/>
      <c r="L182" s="146"/>
      <c r="M182" s="146"/>
      <c r="N182" s="146"/>
      <c r="O182" s="146"/>
      <c r="P182" s="146"/>
      <c r="Q182" s="146"/>
      <c r="AG182" s="146"/>
    </row>
    <row r="183" spans="2:33" ht="18.75" customHeight="1">
      <c r="B183" s="157"/>
      <c r="C183" s="157"/>
      <c r="D183" s="157"/>
      <c r="E183" s="157"/>
      <c r="F183" s="157"/>
      <c r="G183" s="157"/>
      <c r="H183" s="146"/>
      <c r="I183" s="146"/>
      <c r="J183" s="146"/>
      <c r="K183" s="146"/>
      <c r="L183" s="146"/>
      <c r="M183" s="146"/>
      <c r="N183" s="146"/>
      <c r="O183" s="146"/>
      <c r="P183" s="146"/>
      <c r="Q183" s="146"/>
      <c r="AG183" s="146"/>
    </row>
    <row r="184" spans="2:33" ht="18.75" customHeight="1">
      <c r="B184" s="157"/>
      <c r="C184" s="157"/>
      <c r="D184" s="157"/>
      <c r="E184" s="157"/>
      <c r="F184" s="157"/>
      <c r="G184" s="157"/>
      <c r="H184" s="146"/>
      <c r="I184" s="146"/>
      <c r="J184" s="146"/>
      <c r="K184" s="146"/>
      <c r="L184" s="146"/>
      <c r="M184" s="146"/>
      <c r="N184" s="146"/>
      <c r="O184" s="146"/>
      <c r="P184" s="146"/>
      <c r="Q184" s="146"/>
      <c r="AG184" s="146"/>
    </row>
    <row r="185" spans="2:33" ht="18.75" customHeight="1">
      <c r="B185" s="157"/>
      <c r="C185" s="157"/>
      <c r="D185" s="157"/>
      <c r="E185" s="157"/>
      <c r="F185" s="157"/>
      <c r="G185" s="157"/>
      <c r="H185" s="146"/>
      <c r="I185" s="146"/>
      <c r="J185" s="146"/>
      <c r="K185" s="146"/>
      <c r="L185" s="146"/>
      <c r="M185" s="146"/>
      <c r="N185" s="146"/>
      <c r="O185" s="146"/>
      <c r="P185" s="146"/>
      <c r="Q185" s="146"/>
      <c r="AG185" s="146"/>
    </row>
    <row r="186" spans="2:33" ht="18.75" customHeight="1">
      <c r="B186" s="157"/>
      <c r="C186" s="157"/>
      <c r="D186" s="157"/>
      <c r="E186" s="157"/>
      <c r="F186" s="157"/>
      <c r="G186" s="157"/>
      <c r="H186" s="146"/>
      <c r="I186" s="146"/>
      <c r="J186" s="146"/>
      <c r="K186" s="146"/>
      <c r="L186" s="146"/>
      <c r="M186" s="146"/>
      <c r="N186" s="146"/>
      <c r="O186" s="146"/>
      <c r="P186" s="146"/>
      <c r="Q186" s="146"/>
      <c r="AG186" s="146"/>
    </row>
    <row r="187" spans="2:33" ht="18.75" customHeight="1">
      <c r="B187" s="157"/>
      <c r="C187" s="157"/>
      <c r="D187" s="157"/>
      <c r="E187" s="157"/>
      <c r="F187" s="157"/>
      <c r="G187" s="157"/>
      <c r="H187" s="146"/>
      <c r="I187" s="146"/>
      <c r="J187" s="146"/>
      <c r="K187" s="146"/>
      <c r="L187" s="146"/>
      <c r="M187" s="146"/>
      <c r="N187" s="146"/>
      <c r="O187" s="146"/>
      <c r="P187" s="146"/>
      <c r="Q187" s="146"/>
      <c r="AG187" s="146"/>
    </row>
    <row r="188" spans="2:33" ht="18.75" customHeight="1">
      <c r="B188" s="157"/>
      <c r="C188" s="157"/>
      <c r="D188" s="157"/>
      <c r="E188" s="157"/>
      <c r="F188" s="157"/>
      <c r="G188" s="157"/>
      <c r="H188" s="146"/>
      <c r="I188" s="146"/>
      <c r="J188" s="146"/>
      <c r="K188" s="146"/>
      <c r="L188" s="146"/>
      <c r="M188" s="146"/>
      <c r="N188" s="146"/>
      <c r="O188" s="146"/>
      <c r="P188" s="146"/>
      <c r="Q188" s="146"/>
      <c r="AG188" s="146"/>
    </row>
    <row r="189" spans="2:33" ht="18.75" customHeight="1">
      <c r="B189" s="157"/>
      <c r="C189" s="157"/>
      <c r="D189" s="157"/>
      <c r="E189" s="157"/>
      <c r="F189" s="157"/>
      <c r="G189" s="157"/>
      <c r="H189" s="146"/>
      <c r="I189" s="146"/>
      <c r="J189" s="146"/>
      <c r="K189" s="146"/>
      <c r="L189" s="146"/>
      <c r="M189" s="146"/>
      <c r="N189" s="146"/>
      <c r="O189" s="146"/>
      <c r="P189" s="146"/>
      <c r="Q189" s="146"/>
      <c r="AG189" s="146"/>
    </row>
    <row r="190" spans="2:33" ht="18.75" customHeight="1">
      <c r="B190" s="157"/>
      <c r="C190" s="157"/>
      <c r="D190" s="157"/>
      <c r="E190" s="157"/>
      <c r="F190" s="157"/>
      <c r="G190" s="157"/>
      <c r="H190" s="146"/>
      <c r="I190" s="146"/>
      <c r="J190" s="146"/>
      <c r="K190" s="146"/>
      <c r="L190" s="146"/>
      <c r="M190" s="146"/>
      <c r="N190" s="146"/>
      <c r="O190" s="146"/>
      <c r="P190" s="146"/>
      <c r="Q190" s="146"/>
      <c r="AG190" s="146"/>
    </row>
    <row r="191" spans="2:33" ht="18.75" customHeight="1">
      <c r="B191" s="157"/>
      <c r="C191" s="157"/>
      <c r="D191" s="157"/>
      <c r="E191" s="157"/>
      <c r="F191" s="157"/>
      <c r="G191" s="157"/>
      <c r="H191" s="146"/>
      <c r="I191" s="146"/>
      <c r="J191" s="146"/>
      <c r="K191" s="146"/>
      <c r="L191" s="146"/>
      <c r="M191" s="146"/>
      <c r="N191" s="146"/>
      <c r="O191" s="146"/>
      <c r="P191" s="146"/>
      <c r="Q191" s="146"/>
      <c r="AG191" s="146"/>
    </row>
    <row r="192" spans="2:33" ht="18.75" customHeight="1">
      <c r="B192" s="157"/>
      <c r="C192" s="157"/>
      <c r="D192" s="157"/>
      <c r="E192" s="157"/>
      <c r="F192" s="157"/>
      <c r="G192" s="157"/>
      <c r="H192" s="146"/>
      <c r="I192" s="146"/>
      <c r="J192" s="146"/>
      <c r="K192" s="146"/>
      <c r="L192" s="146"/>
      <c r="M192" s="146"/>
      <c r="N192" s="146"/>
      <c r="O192" s="146"/>
      <c r="P192" s="146"/>
      <c r="Q192" s="146"/>
      <c r="AG192" s="146"/>
    </row>
    <row r="193" spans="2:33">
      <c r="B193" s="157"/>
      <c r="C193" s="157"/>
      <c r="D193" s="157"/>
      <c r="E193" s="157"/>
      <c r="F193" s="157"/>
      <c r="G193" s="157"/>
      <c r="H193" s="146"/>
      <c r="I193" s="146"/>
      <c r="J193" s="146"/>
      <c r="K193" s="146"/>
      <c r="L193" s="146"/>
      <c r="M193" s="146"/>
      <c r="N193" s="146"/>
      <c r="O193" s="146"/>
      <c r="P193" s="146"/>
      <c r="Q193" s="146"/>
      <c r="AG193" s="146"/>
    </row>
    <row r="194" spans="2:33" ht="11.25" customHeight="1">
      <c r="B194" s="157"/>
      <c r="C194" s="157"/>
      <c r="D194" s="157"/>
      <c r="E194" s="157"/>
      <c r="F194" s="157"/>
      <c r="G194" s="157"/>
      <c r="H194" s="146"/>
      <c r="I194" s="146"/>
      <c r="J194" s="146"/>
      <c r="K194" s="146"/>
      <c r="L194" s="146"/>
      <c r="M194" s="146"/>
      <c r="N194" s="146"/>
      <c r="O194" s="146"/>
      <c r="P194" s="146"/>
      <c r="Q194" s="146"/>
      <c r="AG194" s="146"/>
    </row>
    <row r="195" spans="2:33">
      <c r="B195" s="157"/>
      <c r="C195" s="157"/>
      <c r="D195" s="157"/>
      <c r="E195" s="157"/>
      <c r="F195" s="157"/>
      <c r="G195" s="157"/>
      <c r="H195" s="146"/>
      <c r="I195" s="146"/>
      <c r="J195" s="146"/>
      <c r="K195" s="146"/>
      <c r="L195" s="146"/>
      <c r="M195" s="146"/>
      <c r="N195" s="146"/>
      <c r="O195" s="146"/>
      <c r="P195" s="146"/>
      <c r="Q195" s="146"/>
      <c r="AG195" s="146"/>
    </row>
    <row r="196" spans="2:33">
      <c r="B196" s="157"/>
      <c r="C196" s="157"/>
      <c r="D196" s="157"/>
      <c r="E196" s="157"/>
      <c r="F196" s="157"/>
      <c r="G196" s="157"/>
      <c r="H196" s="146"/>
      <c r="I196" s="146"/>
      <c r="J196" s="146"/>
      <c r="K196" s="146"/>
      <c r="L196" s="146"/>
      <c r="M196" s="146"/>
      <c r="N196" s="146"/>
      <c r="O196" s="146"/>
      <c r="P196" s="146"/>
      <c r="Q196" s="146"/>
      <c r="AG196" s="146"/>
    </row>
    <row r="197" spans="2:33" ht="18.75" customHeight="1">
      <c r="B197" s="157"/>
      <c r="C197" s="157"/>
      <c r="D197" s="157"/>
      <c r="E197" s="157"/>
      <c r="F197" s="157"/>
      <c r="G197" s="157"/>
      <c r="H197" s="146"/>
      <c r="I197" s="146"/>
      <c r="J197" s="146"/>
      <c r="K197" s="146"/>
      <c r="L197" s="146"/>
      <c r="M197" s="146"/>
      <c r="N197" s="146"/>
      <c r="O197" s="146"/>
      <c r="P197" s="146"/>
      <c r="Q197" s="146"/>
      <c r="AG197" s="146"/>
    </row>
    <row r="198" spans="2:33" ht="18.75" customHeight="1">
      <c r="B198" s="157"/>
      <c r="C198" s="157"/>
      <c r="D198" s="157"/>
      <c r="E198" s="157"/>
      <c r="F198" s="157"/>
      <c r="G198" s="157"/>
      <c r="H198" s="146"/>
      <c r="I198" s="146"/>
      <c r="J198" s="146"/>
      <c r="K198" s="146"/>
      <c r="L198" s="146"/>
      <c r="M198" s="146"/>
      <c r="N198" s="146"/>
      <c r="O198" s="146"/>
      <c r="P198" s="146"/>
      <c r="Q198" s="146"/>
      <c r="AG198" s="146"/>
    </row>
    <row r="199" spans="2:33" ht="18.75" customHeight="1">
      <c r="B199" s="157"/>
      <c r="C199" s="157"/>
      <c r="D199" s="157"/>
      <c r="E199" s="157"/>
      <c r="F199" s="157"/>
      <c r="G199" s="157"/>
      <c r="H199" s="146"/>
      <c r="I199" s="146"/>
      <c r="J199" s="146"/>
      <c r="K199" s="146"/>
      <c r="L199" s="146"/>
      <c r="M199" s="146"/>
      <c r="N199" s="146"/>
      <c r="O199" s="146"/>
      <c r="P199" s="146"/>
      <c r="Q199" s="146"/>
      <c r="AG199" s="146"/>
    </row>
    <row r="200" spans="2:33" ht="18.75" customHeight="1">
      <c r="B200" s="157"/>
      <c r="C200" s="157"/>
      <c r="D200" s="157"/>
      <c r="E200" s="157"/>
      <c r="F200" s="157"/>
      <c r="G200" s="157"/>
      <c r="H200" s="146"/>
      <c r="I200" s="146"/>
      <c r="J200" s="146"/>
      <c r="K200" s="146"/>
      <c r="L200" s="146"/>
      <c r="M200" s="146"/>
      <c r="N200" s="146"/>
      <c r="O200" s="146"/>
      <c r="P200" s="146"/>
      <c r="Q200" s="146"/>
      <c r="AG200" s="146"/>
    </row>
    <row r="201" spans="2:33" ht="18.75" customHeight="1">
      <c r="B201" s="157"/>
      <c r="C201" s="157"/>
      <c r="D201" s="157"/>
      <c r="E201" s="157"/>
      <c r="F201" s="157"/>
      <c r="G201" s="157"/>
      <c r="H201" s="146"/>
      <c r="I201" s="146"/>
      <c r="J201" s="146"/>
      <c r="K201" s="146"/>
      <c r="L201" s="146"/>
      <c r="M201" s="146"/>
      <c r="N201" s="146"/>
      <c r="O201" s="146"/>
      <c r="P201" s="146"/>
      <c r="Q201" s="146"/>
      <c r="AG201" s="146"/>
    </row>
    <row r="202" spans="2:33" ht="18.75" customHeight="1">
      <c r="B202" s="157"/>
      <c r="C202" s="157"/>
      <c r="D202" s="157"/>
      <c r="E202" s="157"/>
      <c r="F202" s="157"/>
      <c r="G202" s="157"/>
      <c r="H202" s="146"/>
      <c r="I202" s="146"/>
      <c r="J202" s="146"/>
      <c r="K202" s="146"/>
      <c r="L202" s="146"/>
      <c r="M202" s="146"/>
      <c r="N202" s="146"/>
      <c r="O202" s="146"/>
      <c r="P202" s="146"/>
      <c r="Q202" s="146"/>
      <c r="AG202" s="146"/>
    </row>
    <row r="203" spans="2:33" ht="18.75" customHeight="1">
      <c r="B203" s="157"/>
      <c r="C203" s="157"/>
      <c r="D203" s="157"/>
      <c r="E203" s="157"/>
      <c r="F203" s="157"/>
      <c r="G203" s="157"/>
      <c r="H203" s="146"/>
      <c r="I203" s="146"/>
      <c r="J203" s="146"/>
      <c r="K203" s="146"/>
      <c r="L203" s="146"/>
      <c r="M203" s="146"/>
      <c r="N203" s="146"/>
      <c r="O203" s="146"/>
      <c r="P203" s="146"/>
      <c r="Q203" s="146"/>
      <c r="AG203" s="146"/>
    </row>
    <row r="204" spans="2:33" ht="18.75" customHeight="1">
      <c r="B204" s="157"/>
      <c r="C204" s="157"/>
      <c r="D204" s="157"/>
      <c r="E204" s="157"/>
      <c r="F204" s="157"/>
      <c r="G204" s="157"/>
      <c r="H204" s="146"/>
      <c r="I204" s="146"/>
      <c r="J204" s="146"/>
      <c r="K204" s="146"/>
      <c r="L204" s="146"/>
      <c r="M204" s="146"/>
      <c r="N204" s="146"/>
      <c r="O204" s="146"/>
      <c r="P204" s="146"/>
      <c r="Q204" s="146"/>
      <c r="AG204" s="146"/>
    </row>
    <row r="205" spans="2:33" ht="18.75" customHeight="1">
      <c r="B205" s="157"/>
      <c r="C205" s="157"/>
      <c r="D205" s="157"/>
      <c r="E205" s="157"/>
      <c r="F205" s="157"/>
      <c r="G205" s="157"/>
      <c r="H205" s="146"/>
      <c r="I205" s="146"/>
      <c r="J205" s="146"/>
      <c r="K205" s="146"/>
      <c r="L205" s="146"/>
      <c r="M205" s="146"/>
      <c r="N205" s="146"/>
      <c r="O205" s="146"/>
      <c r="P205" s="146"/>
      <c r="Q205" s="146"/>
      <c r="AG205" s="146"/>
    </row>
    <row r="206" spans="2:33" ht="18.75" customHeight="1">
      <c r="B206" s="157"/>
      <c r="C206" s="157"/>
      <c r="D206" s="157"/>
      <c r="E206" s="157"/>
      <c r="F206" s="157"/>
      <c r="G206" s="157"/>
      <c r="H206" s="146"/>
      <c r="I206" s="146"/>
      <c r="J206" s="146"/>
      <c r="K206" s="146"/>
      <c r="L206" s="146"/>
      <c r="M206" s="146"/>
      <c r="N206" s="146"/>
      <c r="O206" s="146"/>
      <c r="P206" s="146"/>
      <c r="Q206" s="146"/>
      <c r="AG206" s="146"/>
    </row>
    <row r="207" spans="2:33" ht="18.75" customHeight="1">
      <c r="B207" s="157"/>
      <c r="C207" s="157"/>
      <c r="D207" s="157"/>
      <c r="E207" s="157"/>
      <c r="F207" s="157"/>
      <c r="G207" s="157"/>
      <c r="H207" s="146"/>
      <c r="I207" s="146"/>
      <c r="J207" s="146"/>
      <c r="K207" s="146"/>
      <c r="L207" s="146"/>
      <c r="M207" s="146"/>
      <c r="N207" s="146"/>
      <c r="O207" s="146"/>
      <c r="P207" s="146"/>
      <c r="Q207" s="146"/>
      <c r="AG207" s="146"/>
    </row>
    <row r="208" spans="2:33" ht="18.75" customHeight="1">
      <c r="B208" s="157"/>
      <c r="C208" s="157"/>
      <c r="D208" s="157"/>
      <c r="E208" s="157"/>
      <c r="F208" s="157"/>
      <c r="G208" s="157"/>
      <c r="H208" s="146"/>
      <c r="I208" s="146"/>
      <c r="J208" s="146"/>
      <c r="K208" s="146"/>
      <c r="L208" s="146"/>
      <c r="M208" s="146"/>
      <c r="N208" s="146"/>
      <c r="O208" s="146"/>
      <c r="P208" s="146"/>
      <c r="Q208" s="146"/>
      <c r="AG208" s="146"/>
    </row>
    <row r="209" spans="2:33" ht="18.75" customHeight="1">
      <c r="B209" s="157"/>
      <c r="C209" s="157"/>
      <c r="D209" s="157"/>
      <c r="E209" s="157"/>
      <c r="F209" s="157"/>
      <c r="G209" s="157"/>
      <c r="H209" s="146"/>
      <c r="I209" s="146"/>
      <c r="J209" s="146"/>
      <c r="K209" s="146"/>
      <c r="L209" s="146"/>
      <c r="M209" s="146"/>
      <c r="N209" s="146"/>
      <c r="O209" s="146"/>
      <c r="P209" s="146"/>
      <c r="Q209" s="146"/>
      <c r="AG209" s="146"/>
    </row>
    <row r="210" spans="2:33" ht="18.75" customHeight="1">
      <c r="B210" s="157"/>
      <c r="C210" s="157"/>
      <c r="D210" s="157"/>
      <c r="E210" s="157"/>
      <c r="F210" s="157"/>
      <c r="G210" s="157"/>
      <c r="H210" s="146"/>
      <c r="I210" s="146"/>
      <c r="J210" s="146"/>
      <c r="K210" s="146"/>
      <c r="L210" s="146"/>
      <c r="M210" s="146"/>
      <c r="N210" s="146"/>
      <c r="O210" s="146"/>
      <c r="P210" s="146"/>
      <c r="Q210" s="146"/>
      <c r="AG210" s="146"/>
    </row>
    <row r="211" spans="2:33" ht="18.75" customHeight="1">
      <c r="B211" s="157"/>
      <c r="C211" s="157"/>
      <c r="D211" s="157"/>
      <c r="E211" s="157"/>
      <c r="F211" s="157"/>
      <c r="G211" s="157"/>
      <c r="H211" s="146"/>
      <c r="I211" s="146"/>
      <c r="J211" s="146"/>
      <c r="K211" s="146"/>
      <c r="L211" s="146"/>
      <c r="M211" s="146"/>
      <c r="N211" s="146"/>
      <c r="O211" s="146"/>
      <c r="P211" s="146"/>
      <c r="Q211" s="146"/>
      <c r="AG211" s="146"/>
    </row>
    <row r="212" spans="2:33" ht="18.75" customHeight="1">
      <c r="B212" s="157"/>
      <c r="C212" s="157"/>
      <c r="D212" s="157"/>
      <c r="E212" s="157"/>
      <c r="F212" s="157"/>
      <c r="G212" s="157"/>
      <c r="H212" s="146"/>
      <c r="I212" s="146"/>
      <c r="J212" s="146"/>
      <c r="K212" s="146"/>
      <c r="L212" s="146"/>
      <c r="M212" s="146"/>
      <c r="N212" s="146"/>
      <c r="O212" s="146"/>
      <c r="P212" s="146"/>
      <c r="Q212" s="146"/>
      <c r="AG212" s="146"/>
    </row>
    <row r="213" spans="2:33" ht="18.75" customHeight="1">
      <c r="B213" s="157"/>
      <c r="C213" s="157"/>
      <c r="D213" s="157"/>
      <c r="E213" s="157"/>
      <c r="F213" s="157"/>
      <c r="G213" s="157"/>
      <c r="H213" s="146"/>
      <c r="I213" s="146"/>
      <c r="J213" s="146"/>
      <c r="K213" s="146"/>
      <c r="L213" s="146"/>
      <c r="M213" s="146"/>
      <c r="N213" s="146"/>
      <c r="O213" s="146"/>
      <c r="P213" s="146"/>
      <c r="Q213" s="146"/>
      <c r="AG213" s="146"/>
    </row>
    <row r="214" spans="2:33" ht="18.75" customHeight="1">
      <c r="B214" s="157"/>
      <c r="C214" s="157"/>
      <c r="D214" s="157"/>
      <c r="E214" s="157"/>
      <c r="F214" s="157"/>
      <c r="G214" s="157"/>
      <c r="H214" s="146"/>
      <c r="I214" s="146"/>
      <c r="J214" s="146"/>
      <c r="K214" s="146"/>
      <c r="L214" s="146"/>
      <c r="M214" s="146"/>
      <c r="N214" s="146"/>
      <c r="O214" s="146"/>
      <c r="P214" s="146"/>
      <c r="Q214" s="146"/>
      <c r="AG214" s="146"/>
    </row>
    <row r="215" spans="2:33" ht="18.75" customHeight="1">
      <c r="B215" s="157"/>
      <c r="C215" s="157"/>
      <c r="D215" s="157"/>
      <c r="E215" s="157"/>
      <c r="F215" s="157"/>
      <c r="G215" s="157"/>
      <c r="H215" s="146"/>
      <c r="I215" s="146"/>
      <c r="J215" s="146"/>
      <c r="K215" s="146"/>
      <c r="L215" s="146"/>
      <c r="M215" s="146"/>
      <c r="N215" s="146"/>
      <c r="O215" s="146"/>
      <c r="P215" s="146"/>
      <c r="Q215" s="146"/>
      <c r="AG215" s="146"/>
    </row>
    <row r="216" spans="2:33" ht="18.75" customHeight="1">
      <c r="B216" s="157"/>
      <c r="C216" s="157"/>
      <c r="D216" s="157"/>
      <c r="E216" s="157"/>
      <c r="F216" s="157"/>
      <c r="G216" s="157"/>
      <c r="H216" s="146"/>
      <c r="I216" s="146"/>
      <c r="J216" s="146"/>
      <c r="K216" s="146"/>
      <c r="L216" s="146"/>
      <c r="M216" s="146"/>
      <c r="N216" s="146"/>
      <c r="O216" s="146"/>
      <c r="P216" s="146"/>
      <c r="Q216" s="146"/>
      <c r="AG216" s="146"/>
    </row>
    <row r="217" spans="2:33" ht="18.75" customHeight="1">
      <c r="B217" s="157"/>
      <c r="C217" s="157"/>
      <c r="D217" s="157"/>
      <c r="E217" s="157"/>
      <c r="F217" s="157"/>
      <c r="G217" s="157"/>
      <c r="H217" s="146"/>
      <c r="I217" s="146"/>
      <c r="J217" s="146"/>
      <c r="K217" s="146"/>
      <c r="L217" s="146"/>
      <c r="M217" s="146"/>
      <c r="N217" s="146"/>
      <c r="O217" s="146"/>
      <c r="P217" s="146"/>
      <c r="Q217" s="146"/>
      <c r="AG217" s="146"/>
    </row>
    <row r="218" spans="2:33" ht="18.75" customHeight="1">
      <c r="B218" s="157"/>
      <c r="C218" s="157"/>
      <c r="D218" s="157"/>
      <c r="E218" s="157"/>
      <c r="F218" s="157"/>
      <c r="G218" s="157"/>
      <c r="H218" s="146"/>
      <c r="I218" s="146"/>
      <c r="J218" s="146"/>
      <c r="K218" s="146"/>
      <c r="L218" s="146"/>
      <c r="M218" s="146"/>
      <c r="N218" s="146"/>
      <c r="O218" s="146"/>
      <c r="P218" s="146"/>
      <c r="Q218" s="146"/>
      <c r="AG218" s="146"/>
    </row>
    <row r="219" spans="2:33" ht="18.75" customHeight="1">
      <c r="B219" s="157"/>
      <c r="C219" s="157"/>
      <c r="D219" s="157"/>
      <c r="E219" s="157"/>
      <c r="F219" s="157"/>
      <c r="G219" s="157"/>
      <c r="H219" s="146"/>
      <c r="I219" s="146"/>
      <c r="J219" s="146"/>
      <c r="K219" s="146"/>
      <c r="L219" s="146"/>
      <c r="M219" s="146"/>
      <c r="N219" s="146"/>
      <c r="O219" s="146"/>
      <c r="P219" s="146"/>
      <c r="Q219" s="146"/>
      <c r="AG219" s="146"/>
    </row>
    <row r="220" spans="2:33" ht="18.75" customHeight="1">
      <c r="B220" s="157"/>
      <c r="C220" s="157"/>
      <c r="D220" s="157"/>
      <c r="E220" s="157"/>
      <c r="F220" s="157"/>
      <c r="G220" s="157"/>
      <c r="H220" s="146"/>
      <c r="I220" s="146"/>
      <c r="J220" s="146"/>
      <c r="K220" s="146"/>
      <c r="L220" s="146"/>
      <c r="M220" s="146"/>
      <c r="N220" s="146"/>
      <c r="O220" s="146"/>
      <c r="P220" s="146"/>
      <c r="Q220" s="146"/>
      <c r="AG220" s="146"/>
    </row>
    <row r="221" spans="2:33" ht="18.75" customHeight="1">
      <c r="B221" s="157"/>
      <c r="C221" s="157"/>
      <c r="D221" s="157"/>
      <c r="E221" s="157"/>
      <c r="F221" s="157"/>
      <c r="G221" s="157"/>
      <c r="H221" s="146"/>
      <c r="I221" s="146"/>
      <c r="J221" s="146"/>
      <c r="K221" s="146"/>
      <c r="L221" s="146"/>
      <c r="M221" s="146"/>
      <c r="N221" s="146"/>
      <c r="O221" s="146"/>
      <c r="P221" s="146"/>
      <c r="Q221" s="146"/>
      <c r="AG221" s="146"/>
    </row>
    <row r="222" spans="2:33" ht="15.75" customHeight="1">
      <c r="B222" s="157"/>
      <c r="C222" s="157"/>
      <c r="D222" s="157"/>
      <c r="E222" s="157"/>
      <c r="F222" s="157"/>
      <c r="G222" s="157"/>
      <c r="H222" s="146"/>
      <c r="I222" s="146"/>
      <c r="J222" s="146"/>
      <c r="K222" s="146"/>
      <c r="L222" s="146"/>
      <c r="M222" s="146"/>
      <c r="N222" s="146"/>
      <c r="O222" s="146"/>
      <c r="P222" s="146"/>
      <c r="Q222" s="146"/>
      <c r="AG222" s="146"/>
    </row>
    <row r="223" spans="2:33" s="146" customFormat="1" ht="15.75" customHeight="1">
      <c r="B223" s="157"/>
      <c r="C223" s="157"/>
      <c r="D223" s="157"/>
      <c r="E223" s="157"/>
      <c r="F223" s="157"/>
      <c r="G223" s="157"/>
    </row>
    <row r="224" spans="2:33" s="146" customFormat="1" ht="15.75" customHeight="1">
      <c r="B224" s="157"/>
      <c r="C224" s="157"/>
      <c r="D224" s="157"/>
      <c r="E224" s="157"/>
      <c r="F224" s="157"/>
      <c r="G224" s="157"/>
    </row>
    <row r="225" spans="2:7" s="146" customFormat="1" ht="18.75" customHeight="1">
      <c r="B225" s="157"/>
      <c r="C225" s="157"/>
      <c r="D225" s="157"/>
      <c r="E225" s="157"/>
      <c r="F225" s="157"/>
      <c r="G225" s="157"/>
    </row>
    <row r="226" spans="2:7" s="146" customFormat="1" ht="18.75" customHeight="1">
      <c r="B226" s="157"/>
      <c r="C226" s="157"/>
      <c r="D226" s="157"/>
      <c r="E226" s="157"/>
      <c r="F226" s="157"/>
      <c r="G226" s="157"/>
    </row>
    <row r="227" spans="2:7" s="146" customFormat="1" ht="18.75" customHeight="1">
      <c r="B227" s="157"/>
      <c r="C227" s="157"/>
      <c r="D227" s="157"/>
      <c r="E227" s="157"/>
      <c r="F227" s="157"/>
      <c r="G227" s="157"/>
    </row>
    <row r="228" spans="2:7" s="146" customFormat="1" ht="18.75" customHeight="1">
      <c r="B228" s="157"/>
      <c r="C228" s="157"/>
      <c r="D228" s="157"/>
      <c r="E228" s="157"/>
      <c r="F228" s="157"/>
      <c r="G228" s="157"/>
    </row>
    <row r="229" spans="2:7" s="146" customFormat="1" ht="18.75" customHeight="1">
      <c r="B229" s="157"/>
      <c r="C229" s="157"/>
      <c r="D229" s="157"/>
      <c r="E229" s="157"/>
      <c r="F229" s="157"/>
      <c r="G229" s="157"/>
    </row>
    <row r="230" spans="2:7" s="146" customFormat="1" ht="18.75" customHeight="1">
      <c r="B230" s="157"/>
      <c r="C230" s="157"/>
      <c r="D230" s="157"/>
      <c r="E230" s="157"/>
      <c r="F230" s="157"/>
      <c r="G230" s="157"/>
    </row>
    <row r="231" spans="2:7" s="146" customFormat="1" ht="18.75" customHeight="1">
      <c r="B231" s="157"/>
      <c r="C231" s="157"/>
      <c r="D231" s="157"/>
      <c r="E231" s="157"/>
      <c r="F231" s="157"/>
      <c r="G231" s="157"/>
    </row>
    <row r="232" spans="2:7" s="146" customFormat="1" ht="18.75" customHeight="1">
      <c r="B232" s="157"/>
      <c r="C232" s="157"/>
      <c r="D232" s="157"/>
      <c r="E232" s="157"/>
      <c r="F232" s="157"/>
      <c r="G232" s="157"/>
    </row>
    <row r="233" spans="2:7" s="146" customFormat="1" ht="18.75" customHeight="1">
      <c r="B233" s="157"/>
      <c r="C233" s="157"/>
      <c r="D233" s="157"/>
      <c r="E233" s="157"/>
      <c r="F233" s="157"/>
      <c r="G233" s="157"/>
    </row>
    <row r="234" spans="2:7" s="146" customFormat="1" ht="18.75" customHeight="1">
      <c r="B234" s="157"/>
      <c r="C234" s="157"/>
      <c r="D234" s="157"/>
      <c r="E234" s="157"/>
      <c r="F234" s="157"/>
      <c r="G234" s="157"/>
    </row>
    <row r="235" spans="2:7" s="146" customFormat="1" ht="18.75" customHeight="1">
      <c r="B235" s="157"/>
      <c r="C235" s="157"/>
      <c r="D235" s="157"/>
      <c r="E235" s="157"/>
      <c r="F235" s="157"/>
      <c r="G235" s="157"/>
    </row>
    <row r="236" spans="2:7" s="146" customFormat="1" ht="18.75" customHeight="1">
      <c r="B236" s="157"/>
      <c r="C236" s="157"/>
      <c r="D236" s="157"/>
      <c r="E236" s="157"/>
      <c r="F236" s="157"/>
      <c r="G236" s="157"/>
    </row>
    <row r="237" spans="2:7" s="146" customFormat="1" ht="18.75" customHeight="1">
      <c r="B237" s="157"/>
      <c r="C237" s="157"/>
      <c r="D237" s="157"/>
      <c r="E237" s="157"/>
      <c r="F237" s="157"/>
      <c r="G237" s="157"/>
    </row>
    <row r="238" spans="2:7" s="146" customFormat="1" ht="18.75" customHeight="1">
      <c r="B238" s="157"/>
      <c r="C238" s="157"/>
      <c r="D238" s="157"/>
      <c r="E238" s="157"/>
      <c r="F238" s="157"/>
      <c r="G238" s="157"/>
    </row>
    <row r="239" spans="2:7" s="146" customFormat="1" ht="18.75" customHeight="1">
      <c r="B239" s="157"/>
      <c r="C239" s="157"/>
      <c r="D239" s="157"/>
      <c r="E239" s="157"/>
      <c r="F239" s="157"/>
      <c r="G239" s="157"/>
    </row>
    <row r="240" spans="2:7" s="146" customFormat="1" ht="18.75" customHeight="1">
      <c r="B240" s="157"/>
      <c r="C240" s="157"/>
      <c r="D240" s="157"/>
      <c r="E240" s="157"/>
      <c r="F240" s="157"/>
      <c r="G240" s="157"/>
    </row>
    <row r="241" spans="2:7" s="146" customFormat="1" ht="18.75" customHeight="1">
      <c r="B241" s="157"/>
      <c r="C241" s="157"/>
      <c r="D241" s="157"/>
      <c r="E241" s="157"/>
      <c r="F241" s="157"/>
      <c r="G241" s="157"/>
    </row>
    <row r="242" spans="2:7" s="146" customFormat="1" ht="18.75" customHeight="1">
      <c r="B242" s="157"/>
      <c r="C242" s="157"/>
      <c r="D242" s="157"/>
      <c r="E242" s="157"/>
      <c r="F242" s="157"/>
      <c r="G242" s="157"/>
    </row>
    <row r="243" spans="2:7" s="146" customFormat="1" ht="18.75" customHeight="1">
      <c r="B243" s="157"/>
      <c r="C243" s="157"/>
      <c r="D243" s="157"/>
      <c r="E243" s="157"/>
      <c r="F243" s="157"/>
      <c r="G243" s="157"/>
    </row>
    <row r="244" spans="2:7" s="146" customFormat="1" ht="18.75" customHeight="1">
      <c r="B244" s="157"/>
      <c r="C244" s="157"/>
      <c r="D244" s="157"/>
      <c r="E244" s="157"/>
      <c r="F244" s="157"/>
      <c r="G244" s="157"/>
    </row>
    <row r="245" spans="2:7" s="146" customFormat="1" ht="18.75" customHeight="1">
      <c r="B245" s="157"/>
      <c r="C245" s="157"/>
      <c r="D245" s="157"/>
      <c r="E245" s="157"/>
      <c r="F245" s="157"/>
      <c r="G245" s="157"/>
    </row>
    <row r="246" spans="2:7" s="146" customFormat="1" ht="18.75" customHeight="1">
      <c r="B246" s="157"/>
      <c r="C246" s="157"/>
      <c r="D246" s="157"/>
      <c r="E246" s="157"/>
      <c r="F246" s="157"/>
      <c r="G246" s="157"/>
    </row>
    <row r="247" spans="2:7" s="146" customFormat="1" ht="18.75" customHeight="1">
      <c r="B247" s="157"/>
      <c r="C247" s="157"/>
      <c r="D247" s="157"/>
      <c r="E247" s="157"/>
      <c r="F247" s="157"/>
      <c r="G247" s="157"/>
    </row>
    <row r="248" spans="2:7" s="146" customFormat="1" ht="15.75" customHeight="1">
      <c r="B248" s="157"/>
      <c r="C248" s="157"/>
      <c r="D248" s="157"/>
      <c r="E248" s="157"/>
      <c r="F248" s="157"/>
      <c r="G248" s="157"/>
    </row>
    <row r="249" spans="2:7" s="146" customFormat="1" ht="11.25" customHeight="1">
      <c r="B249" s="157"/>
      <c r="C249" s="157"/>
      <c r="D249" s="157"/>
      <c r="E249" s="157"/>
      <c r="F249" s="157"/>
      <c r="G249" s="157"/>
    </row>
    <row r="250" spans="2:7" s="146" customFormat="1">
      <c r="B250" s="157"/>
      <c r="C250" s="157"/>
      <c r="D250" s="157"/>
      <c r="E250" s="157"/>
      <c r="F250" s="157"/>
      <c r="G250" s="157"/>
    </row>
    <row r="251" spans="2:7" s="146" customFormat="1">
      <c r="B251" s="157"/>
      <c r="C251" s="157"/>
      <c r="D251" s="157"/>
      <c r="E251" s="157"/>
      <c r="F251" s="157"/>
      <c r="G251" s="157"/>
    </row>
    <row r="252" spans="2:7" s="146" customFormat="1" ht="18.75" customHeight="1">
      <c r="B252" s="157"/>
      <c r="C252" s="157"/>
      <c r="D252" s="157"/>
      <c r="E252" s="157"/>
      <c r="F252" s="157"/>
      <c r="G252" s="157"/>
    </row>
    <row r="253" spans="2:7" s="146" customFormat="1" ht="18.75" customHeight="1">
      <c r="B253" s="157"/>
      <c r="C253" s="157"/>
      <c r="D253" s="157"/>
      <c r="E253" s="157"/>
      <c r="F253" s="157"/>
      <c r="G253" s="157"/>
    </row>
    <row r="254" spans="2:7" s="146" customFormat="1" ht="18.75" customHeight="1">
      <c r="B254" s="157"/>
      <c r="C254" s="157"/>
      <c r="D254" s="157"/>
      <c r="E254" s="157"/>
      <c r="F254" s="157"/>
      <c r="G254" s="157"/>
    </row>
    <row r="255" spans="2:7" s="146" customFormat="1" ht="18.75" customHeight="1">
      <c r="B255" s="157"/>
      <c r="C255" s="157"/>
      <c r="D255" s="157"/>
      <c r="E255" s="157"/>
      <c r="F255" s="157"/>
      <c r="G255" s="157"/>
    </row>
    <row r="256" spans="2:7" s="146" customFormat="1" ht="18.75" customHeight="1">
      <c r="B256" s="157"/>
      <c r="C256" s="157"/>
      <c r="D256" s="157"/>
      <c r="E256" s="157"/>
      <c r="F256" s="157"/>
      <c r="G256" s="157"/>
    </row>
    <row r="257" spans="2:7" s="146" customFormat="1" ht="18.75" customHeight="1">
      <c r="B257" s="157"/>
      <c r="C257" s="157"/>
      <c r="D257" s="157"/>
      <c r="E257" s="157"/>
      <c r="F257" s="157"/>
      <c r="G257" s="157"/>
    </row>
    <row r="258" spans="2:7" s="146" customFormat="1" ht="18.75" customHeight="1">
      <c r="B258" s="157"/>
      <c r="C258" s="157"/>
      <c r="D258" s="157"/>
      <c r="E258" s="157"/>
      <c r="F258" s="157"/>
      <c r="G258" s="157"/>
    </row>
    <row r="259" spans="2:7" s="146" customFormat="1" ht="18.75" customHeight="1">
      <c r="B259" s="157"/>
      <c r="C259" s="157"/>
      <c r="D259" s="157"/>
      <c r="E259" s="157"/>
      <c r="F259" s="157"/>
      <c r="G259" s="157"/>
    </row>
    <row r="260" spans="2:7" s="146" customFormat="1" ht="18.75" customHeight="1">
      <c r="B260" s="157"/>
      <c r="C260" s="157"/>
      <c r="D260" s="157"/>
      <c r="E260" s="157"/>
      <c r="F260" s="157"/>
      <c r="G260" s="157"/>
    </row>
    <row r="261" spans="2:7" s="146" customFormat="1" ht="18.75" customHeight="1">
      <c r="B261" s="157"/>
      <c r="C261" s="157"/>
      <c r="D261" s="157"/>
      <c r="E261" s="157"/>
      <c r="F261" s="157"/>
      <c r="G261" s="157"/>
    </row>
    <row r="262" spans="2:7" s="146" customFormat="1" ht="18.75" customHeight="1">
      <c r="B262" s="157"/>
      <c r="C262" s="157"/>
      <c r="D262" s="157"/>
      <c r="E262" s="157"/>
      <c r="F262" s="157"/>
      <c r="G262" s="157"/>
    </row>
    <row r="263" spans="2:7" s="146" customFormat="1" ht="18.75" customHeight="1">
      <c r="B263" s="157"/>
      <c r="C263" s="157"/>
      <c r="D263" s="157"/>
      <c r="E263" s="157"/>
      <c r="F263" s="157"/>
      <c r="G263" s="157"/>
    </row>
    <row r="264" spans="2:7" s="146" customFormat="1" ht="18.75" customHeight="1">
      <c r="B264" s="157"/>
      <c r="C264" s="157"/>
      <c r="D264" s="157"/>
      <c r="E264" s="157"/>
      <c r="F264" s="157"/>
      <c r="G264" s="157"/>
    </row>
    <row r="265" spans="2:7" s="146" customFormat="1" ht="18.75" customHeight="1">
      <c r="B265" s="157"/>
      <c r="C265" s="157"/>
      <c r="D265" s="157"/>
      <c r="E265" s="157"/>
      <c r="F265" s="157"/>
      <c r="G265" s="157"/>
    </row>
    <row r="266" spans="2:7" s="146" customFormat="1" ht="18.75" customHeight="1">
      <c r="B266" s="157"/>
      <c r="C266" s="157"/>
      <c r="D266" s="157"/>
      <c r="E266" s="157"/>
      <c r="F266" s="157"/>
      <c r="G266" s="157"/>
    </row>
    <row r="267" spans="2:7" s="146" customFormat="1" ht="18.75" customHeight="1">
      <c r="B267" s="157"/>
      <c r="C267" s="157"/>
      <c r="D267" s="157"/>
      <c r="E267" s="157"/>
      <c r="F267" s="157"/>
      <c r="G267" s="157"/>
    </row>
    <row r="268" spans="2:7" s="146" customFormat="1" ht="18.75" customHeight="1">
      <c r="B268" s="157"/>
      <c r="C268" s="157"/>
      <c r="D268" s="157"/>
      <c r="E268" s="157"/>
      <c r="F268" s="157"/>
      <c r="G268" s="157"/>
    </row>
    <row r="269" spans="2:7" s="146" customFormat="1" ht="18.75" customHeight="1">
      <c r="B269" s="157"/>
      <c r="C269" s="157"/>
      <c r="D269" s="157"/>
      <c r="E269" s="157"/>
      <c r="F269" s="157"/>
      <c r="G269" s="157"/>
    </row>
    <row r="270" spans="2:7" s="146" customFormat="1" ht="18.75" customHeight="1">
      <c r="B270" s="157"/>
      <c r="C270" s="157"/>
      <c r="D270" s="157"/>
      <c r="E270" s="157"/>
      <c r="F270" s="157"/>
      <c r="G270" s="157"/>
    </row>
    <row r="271" spans="2:7" s="146" customFormat="1" ht="18.75" customHeight="1">
      <c r="B271" s="157"/>
      <c r="C271" s="157"/>
      <c r="D271" s="157"/>
      <c r="E271" s="157"/>
      <c r="F271" s="157"/>
      <c r="G271" s="157"/>
    </row>
    <row r="272" spans="2:7" s="146" customFormat="1" ht="18.75" customHeight="1">
      <c r="B272" s="157"/>
      <c r="C272" s="157"/>
      <c r="D272" s="157"/>
      <c r="E272" s="157"/>
      <c r="F272" s="157"/>
      <c r="G272" s="157"/>
    </row>
    <row r="273" spans="2:7" s="146" customFormat="1" ht="18.75" customHeight="1">
      <c r="B273" s="157"/>
      <c r="C273" s="157"/>
      <c r="D273" s="157"/>
      <c r="E273" s="157"/>
      <c r="F273" s="157"/>
      <c r="G273" s="157"/>
    </row>
    <row r="274" spans="2:7" s="146" customFormat="1" ht="18.75" customHeight="1">
      <c r="B274" s="157"/>
      <c r="C274" s="157"/>
      <c r="D274" s="157"/>
      <c r="E274" s="157"/>
      <c r="F274" s="157"/>
      <c r="G274" s="157"/>
    </row>
    <row r="275" spans="2:7" s="146" customFormat="1" ht="18.75" customHeight="1">
      <c r="B275" s="157"/>
      <c r="C275" s="157"/>
      <c r="D275" s="157"/>
      <c r="E275" s="157"/>
      <c r="F275" s="157"/>
      <c r="G275" s="157"/>
    </row>
    <row r="276" spans="2:7" s="146" customFormat="1" ht="18.75" customHeight="1">
      <c r="B276" s="157"/>
      <c r="C276" s="157"/>
      <c r="D276" s="157"/>
      <c r="E276" s="157"/>
      <c r="F276" s="157"/>
      <c r="G276" s="157"/>
    </row>
    <row r="277" spans="2:7" s="146" customFormat="1" ht="15.75" customHeight="1">
      <c r="B277" s="157"/>
      <c r="C277" s="157"/>
      <c r="D277" s="157"/>
      <c r="E277" s="157"/>
      <c r="F277" s="157"/>
      <c r="G277" s="157"/>
    </row>
    <row r="278" spans="2:7" s="146" customFormat="1" ht="15.75" customHeight="1">
      <c r="B278" s="157"/>
      <c r="C278" s="157"/>
      <c r="D278" s="157"/>
      <c r="E278" s="157"/>
      <c r="F278" s="157"/>
      <c r="G278" s="157"/>
    </row>
    <row r="279" spans="2:7" s="146" customFormat="1" ht="15.75" customHeight="1">
      <c r="B279" s="157"/>
      <c r="C279" s="157"/>
      <c r="D279" s="157"/>
      <c r="E279" s="157"/>
      <c r="F279" s="157"/>
      <c r="G279" s="157"/>
    </row>
    <row r="280" spans="2:7" s="146" customFormat="1" ht="18.75" customHeight="1">
      <c r="B280" s="157"/>
      <c r="C280" s="157"/>
      <c r="D280" s="157"/>
      <c r="E280" s="157"/>
      <c r="F280" s="157"/>
      <c r="G280" s="157"/>
    </row>
    <row r="281" spans="2:7" s="146" customFormat="1" ht="18.75" customHeight="1">
      <c r="B281" s="157"/>
      <c r="C281" s="157"/>
      <c r="D281" s="157"/>
      <c r="E281" s="157"/>
      <c r="F281" s="157"/>
      <c r="G281" s="157"/>
    </row>
    <row r="282" spans="2:7" s="146" customFormat="1" ht="18.75" customHeight="1">
      <c r="B282" s="157"/>
      <c r="C282" s="157"/>
      <c r="D282" s="157"/>
      <c r="E282" s="157"/>
      <c r="F282" s="157"/>
      <c r="G282" s="157"/>
    </row>
    <row r="283" spans="2:7" s="146" customFormat="1" ht="18.75" customHeight="1">
      <c r="B283" s="157"/>
      <c r="C283" s="157"/>
      <c r="D283" s="157"/>
      <c r="E283" s="157"/>
      <c r="F283" s="157"/>
      <c r="G283" s="157"/>
    </row>
    <row r="284" spans="2:7" s="146" customFormat="1" ht="18.75" customHeight="1">
      <c r="B284" s="157"/>
      <c r="C284" s="157"/>
      <c r="D284" s="157"/>
      <c r="E284" s="157"/>
      <c r="F284" s="157"/>
      <c r="G284" s="157"/>
    </row>
    <row r="285" spans="2:7" s="146" customFormat="1" ht="18.75" customHeight="1">
      <c r="B285" s="157"/>
      <c r="C285" s="157"/>
      <c r="D285" s="157"/>
      <c r="E285" s="157"/>
      <c r="F285" s="157"/>
      <c r="G285" s="157"/>
    </row>
    <row r="286" spans="2:7" s="146" customFormat="1" ht="18.75" customHeight="1">
      <c r="B286" s="157"/>
      <c r="C286" s="157"/>
      <c r="D286" s="157"/>
      <c r="E286" s="157"/>
      <c r="F286" s="157"/>
      <c r="G286" s="157"/>
    </row>
    <row r="287" spans="2:7" s="146" customFormat="1" ht="18.75" customHeight="1">
      <c r="B287" s="157"/>
      <c r="C287" s="157"/>
      <c r="D287" s="157"/>
      <c r="E287" s="157"/>
      <c r="F287" s="157"/>
      <c r="G287" s="157"/>
    </row>
    <row r="288" spans="2:7" s="146" customFormat="1" ht="18.75" customHeight="1">
      <c r="B288" s="157"/>
      <c r="C288" s="157"/>
      <c r="D288" s="157"/>
      <c r="E288" s="157"/>
      <c r="F288" s="157"/>
      <c r="G288" s="157"/>
    </row>
    <row r="289" spans="2:7" s="146" customFormat="1" ht="18.75" customHeight="1">
      <c r="B289" s="157"/>
      <c r="C289" s="157"/>
      <c r="D289" s="157"/>
      <c r="E289" s="157"/>
      <c r="F289" s="157"/>
      <c r="G289" s="157"/>
    </row>
    <row r="290" spans="2:7" s="146" customFormat="1" ht="18.75" customHeight="1">
      <c r="B290" s="157"/>
      <c r="C290" s="157"/>
      <c r="D290" s="157"/>
      <c r="E290" s="157"/>
      <c r="F290" s="157"/>
      <c r="G290" s="157"/>
    </row>
    <row r="291" spans="2:7" s="146" customFormat="1" ht="18.75" customHeight="1">
      <c r="B291" s="157"/>
      <c r="C291" s="157"/>
      <c r="D291" s="157"/>
      <c r="E291" s="157"/>
      <c r="F291" s="157"/>
      <c r="G291" s="157"/>
    </row>
    <row r="292" spans="2:7" s="146" customFormat="1" ht="18.75" customHeight="1">
      <c r="B292" s="157"/>
      <c r="C292" s="157"/>
      <c r="D292" s="157"/>
      <c r="E292" s="157"/>
      <c r="F292" s="157"/>
      <c r="G292" s="157"/>
    </row>
    <row r="293" spans="2:7" s="146" customFormat="1" ht="18.75" customHeight="1">
      <c r="B293" s="157"/>
      <c r="C293" s="157"/>
      <c r="D293" s="157"/>
      <c r="E293" s="157"/>
      <c r="F293" s="157"/>
      <c r="G293" s="157"/>
    </row>
    <row r="294" spans="2:7" s="146" customFormat="1" ht="18.75" customHeight="1">
      <c r="B294" s="157"/>
      <c r="C294" s="157"/>
      <c r="D294" s="157"/>
      <c r="E294" s="157"/>
      <c r="F294" s="157"/>
      <c r="G294" s="157"/>
    </row>
    <row r="295" spans="2:7" s="146" customFormat="1" ht="18.75" customHeight="1">
      <c r="B295" s="157"/>
      <c r="C295" s="157"/>
      <c r="D295" s="157"/>
      <c r="E295" s="157"/>
      <c r="F295" s="157"/>
      <c r="G295" s="157"/>
    </row>
    <row r="296" spans="2:7" s="146" customFormat="1" ht="18.75" customHeight="1">
      <c r="B296" s="157"/>
      <c r="C296" s="157"/>
      <c r="D296" s="157"/>
      <c r="E296" s="157"/>
      <c r="F296" s="157"/>
      <c r="G296" s="157"/>
    </row>
    <row r="297" spans="2:7" s="146" customFormat="1" ht="18.75" customHeight="1">
      <c r="B297" s="157"/>
      <c r="C297" s="157"/>
      <c r="D297" s="157"/>
      <c r="E297" s="157"/>
      <c r="F297" s="157"/>
      <c r="G297" s="157"/>
    </row>
    <row r="298" spans="2:7" s="146" customFormat="1" ht="18.75" customHeight="1">
      <c r="B298" s="157"/>
      <c r="C298" s="157"/>
      <c r="D298" s="157"/>
      <c r="E298" s="157"/>
      <c r="F298" s="157"/>
      <c r="G298" s="157"/>
    </row>
    <row r="299" spans="2:7" s="146" customFormat="1" ht="18.75" customHeight="1">
      <c r="B299" s="157"/>
      <c r="C299" s="157"/>
      <c r="D299" s="157"/>
      <c r="E299" s="157"/>
      <c r="F299" s="157"/>
      <c r="G299" s="157"/>
    </row>
    <row r="300" spans="2:7" s="146" customFormat="1" ht="18.75" customHeight="1">
      <c r="B300" s="157"/>
      <c r="C300" s="157"/>
      <c r="D300" s="157"/>
      <c r="E300" s="157"/>
      <c r="F300" s="157"/>
      <c r="G300" s="157"/>
    </row>
    <row r="301" spans="2:7" s="146" customFormat="1" ht="18.75" customHeight="1">
      <c r="B301" s="157"/>
      <c r="C301" s="157"/>
      <c r="D301" s="157"/>
      <c r="E301" s="157"/>
      <c r="F301" s="157"/>
      <c r="G301" s="157"/>
    </row>
    <row r="302" spans="2:7" s="146" customFormat="1" ht="18.75" customHeight="1">
      <c r="B302" s="157"/>
      <c r="C302" s="157"/>
      <c r="D302" s="157"/>
      <c r="E302" s="157"/>
      <c r="F302" s="157"/>
      <c r="G302" s="157"/>
    </row>
    <row r="303" spans="2:7" s="146" customFormat="1">
      <c r="B303" s="157"/>
      <c r="C303" s="157"/>
      <c r="D303" s="157"/>
      <c r="E303" s="157"/>
      <c r="F303" s="157"/>
      <c r="G303" s="157"/>
    </row>
    <row r="304" spans="2:7" s="146" customFormat="1" ht="11.25" customHeight="1">
      <c r="B304" s="157"/>
      <c r="C304" s="157"/>
      <c r="D304" s="157"/>
      <c r="E304" s="157"/>
      <c r="F304" s="157"/>
      <c r="G304" s="157"/>
    </row>
    <row r="305" spans="2:7" s="146" customFormat="1">
      <c r="B305" s="157"/>
      <c r="C305" s="157"/>
      <c r="D305" s="157"/>
      <c r="E305" s="157"/>
      <c r="F305" s="157"/>
      <c r="G305" s="157"/>
    </row>
    <row r="306" spans="2:7" s="146" customFormat="1">
      <c r="B306" s="157"/>
      <c r="C306" s="157"/>
      <c r="D306" s="157"/>
      <c r="E306" s="157"/>
      <c r="F306" s="157"/>
      <c r="G306" s="157"/>
    </row>
    <row r="307" spans="2:7" s="146" customFormat="1" ht="18.75" customHeight="1">
      <c r="B307" s="157"/>
      <c r="C307" s="157"/>
      <c r="D307" s="157"/>
      <c r="E307" s="157"/>
      <c r="F307" s="157"/>
      <c r="G307" s="157"/>
    </row>
    <row r="308" spans="2:7" s="146" customFormat="1" ht="18.75" customHeight="1">
      <c r="B308" s="157"/>
      <c r="C308" s="157"/>
      <c r="D308" s="157"/>
      <c r="E308" s="157"/>
      <c r="F308" s="157"/>
      <c r="G308" s="157"/>
    </row>
    <row r="309" spans="2:7" s="146" customFormat="1" ht="18.75" customHeight="1">
      <c r="B309" s="157"/>
      <c r="C309" s="157"/>
      <c r="D309" s="157"/>
      <c r="E309" s="157"/>
      <c r="F309" s="157"/>
      <c r="G309" s="157"/>
    </row>
    <row r="310" spans="2:7" s="146" customFormat="1" ht="18.75" customHeight="1">
      <c r="B310" s="157"/>
      <c r="C310" s="157"/>
      <c r="D310" s="157"/>
      <c r="E310" s="157"/>
      <c r="F310" s="157"/>
      <c r="G310" s="157"/>
    </row>
    <row r="311" spans="2:7" s="146" customFormat="1" ht="18.75" customHeight="1">
      <c r="B311" s="157"/>
      <c r="C311" s="157"/>
      <c r="D311" s="157"/>
      <c r="E311" s="157"/>
      <c r="F311" s="157"/>
      <c r="G311" s="157"/>
    </row>
    <row r="312" spans="2:7" s="146" customFormat="1" ht="18.75" customHeight="1">
      <c r="B312" s="157"/>
      <c r="C312" s="157"/>
      <c r="D312" s="157"/>
      <c r="E312" s="157"/>
      <c r="F312" s="157"/>
      <c r="G312" s="157"/>
    </row>
    <row r="313" spans="2:7" s="146" customFormat="1" ht="18.75" customHeight="1">
      <c r="B313" s="157"/>
      <c r="C313" s="157"/>
      <c r="D313" s="157"/>
      <c r="E313" s="157"/>
      <c r="F313" s="157"/>
      <c r="G313" s="157"/>
    </row>
    <row r="314" spans="2:7" s="146" customFormat="1" ht="18.75" customHeight="1">
      <c r="B314" s="157"/>
      <c r="C314" s="157"/>
      <c r="D314" s="157"/>
      <c r="E314" s="157"/>
      <c r="F314" s="157"/>
      <c r="G314" s="157"/>
    </row>
    <row r="315" spans="2:7" s="146" customFormat="1" ht="18.75" customHeight="1">
      <c r="B315" s="157"/>
      <c r="C315" s="157"/>
      <c r="D315" s="157"/>
      <c r="E315" s="157"/>
      <c r="F315" s="157"/>
      <c r="G315" s="157"/>
    </row>
    <row r="316" spans="2:7" s="146" customFormat="1" ht="18.75" customHeight="1">
      <c r="B316" s="157"/>
      <c r="C316" s="157"/>
      <c r="D316" s="157"/>
      <c r="E316" s="157"/>
      <c r="F316" s="157"/>
      <c r="G316" s="157"/>
    </row>
    <row r="317" spans="2:7" s="146" customFormat="1" ht="18.75" customHeight="1">
      <c r="B317" s="157"/>
      <c r="C317" s="157"/>
      <c r="D317" s="157"/>
      <c r="E317" s="157"/>
      <c r="F317" s="157"/>
      <c r="G317" s="157"/>
    </row>
    <row r="318" spans="2:7" s="146" customFormat="1" ht="18.75" customHeight="1">
      <c r="B318" s="157"/>
      <c r="C318" s="157"/>
      <c r="D318" s="157"/>
      <c r="E318" s="157"/>
      <c r="F318" s="157"/>
      <c r="G318" s="157"/>
    </row>
    <row r="319" spans="2:7" s="146" customFormat="1" ht="18.75" customHeight="1">
      <c r="B319" s="157"/>
      <c r="C319" s="157"/>
      <c r="D319" s="157"/>
      <c r="E319" s="157"/>
      <c r="F319" s="157"/>
      <c r="G319" s="157"/>
    </row>
    <row r="320" spans="2:7" s="146" customFormat="1" ht="18.75" customHeight="1">
      <c r="B320" s="157"/>
      <c r="C320" s="157"/>
      <c r="D320" s="157"/>
      <c r="E320" s="157"/>
      <c r="F320" s="157"/>
      <c r="G320" s="157"/>
    </row>
    <row r="321" spans="2:7" s="146" customFormat="1" ht="18.75" customHeight="1">
      <c r="B321" s="157"/>
      <c r="C321" s="157"/>
      <c r="D321" s="157"/>
      <c r="E321" s="157"/>
      <c r="F321" s="157"/>
      <c r="G321" s="157"/>
    </row>
    <row r="322" spans="2:7" s="146" customFormat="1" ht="18.75" customHeight="1">
      <c r="B322" s="157"/>
      <c r="C322" s="157"/>
      <c r="D322" s="157"/>
      <c r="E322" s="157"/>
      <c r="F322" s="157"/>
      <c r="G322" s="157"/>
    </row>
    <row r="323" spans="2:7" s="146" customFormat="1" ht="18.75" customHeight="1">
      <c r="B323" s="157"/>
      <c r="C323" s="157"/>
      <c r="D323" s="157"/>
      <c r="E323" s="157"/>
      <c r="F323" s="157"/>
      <c r="G323" s="157"/>
    </row>
    <row r="324" spans="2:7" s="146" customFormat="1" ht="18.75" customHeight="1">
      <c r="B324" s="157"/>
      <c r="C324" s="157"/>
      <c r="D324" s="157"/>
      <c r="E324" s="157"/>
      <c r="F324" s="157"/>
      <c r="G324" s="157"/>
    </row>
    <row r="325" spans="2:7" s="146" customFormat="1" ht="18.75" customHeight="1">
      <c r="B325" s="157"/>
      <c r="C325" s="157"/>
      <c r="D325" s="157"/>
      <c r="E325" s="157"/>
      <c r="F325" s="157"/>
      <c r="G325" s="157"/>
    </row>
    <row r="326" spans="2:7" s="146" customFormat="1" ht="18.75" customHeight="1">
      <c r="B326" s="157"/>
      <c r="C326" s="157"/>
      <c r="D326" s="157"/>
      <c r="E326" s="157"/>
      <c r="F326" s="157"/>
      <c r="G326" s="157"/>
    </row>
    <row r="327" spans="2:7" s="146" customFormat="1" ht="18.75" customHeight="1">
      <c r="B327" s="157"/>
      <c r="C327" s="157"/>
      <c r="D327" s="157"/>
      <c r="E327" s="157"/>
      <c r="F327" s="157"/>
      <c r="G327" s="157"/>
    </row>
    <row r="328" spans="2:7" s="146" customFormat="1" ht="18.75" customHeight="1">
      <c r="B328" s="157"/>
      <c r="C328" s="157"/>
      <c r="D328" s="157"/>
      <c r="E328" s="157"/>
      <c r="F328" s="157"/>
      <c r="G328" s="157"/>
    </row>
    <row r="329" spans="2:7" s="146" customFormat="1" ht="18.75" customHeight="1">
      <c r="B329" s="157"/>
      <c r="C329" s="157"/>
      <c r="D329" s="157"/>
      <c r="E329" s="157"/>
      <c r="F329" s="157"/>
      <c r="G329" s="157"/>
    </row>
    <row r="330" spans="2:7" s="146" customFormat="1" ht="18.75" customHeight="1">
      <c r="B330" s="157"/>
      <c r="C330" s="157"/>
      <c r="D330" s="157"/>
      <c r="E330" s="157"/>
      <c r="F330" s="157"/>
      <c r="G330" s="157"/>
    </row>
    <row r="331" spans="2:7" s="146" customFormat="1" ht="18.75" customHeight="1">
      <c r="B331" s="157"/>
      <c r="C331" s="157"/>
      <c r="D331" s="157"/>
      <c r="E331" s="157"/>
      <c r="F331" s="157"/>
      <c r="G331" s="157"/>
    </row>
    <row r="332" spans="2:7" s="146" customFormat="1">
      <c r="B332" s="157"/>
      <c r="C332" s="157"/>
      <c r="D332" s="157"/>
      <c r="E332" s="157"/>
      <c r="F332" s="157"/>
      <c r="G332" s="157"/>
    </row>
    <row r="333" spans="2:7" s="146" customFormat="1">
      <c r="B333" s="157"/>
      <c r="C333" s="157"/>
      <c r="D333" s="157"/>
      <c r="E333" s="157"/>
      <c r="F333" s="157"/>
      <c r="G333" s="157"/>
    </row>
    <row r="334" spans="2:7" s="146" customFormat="1">
      <c r="B334" s="157"/>
      <c r="C334" s="157"/>
      <c r="D334" s="157"/>
      <c r="E334" s="157"/>
      <c r="F334" s="157"/>
      <c r="G334" s="157"/>
    </row>
    <row r="335" spans="2:7" s="146" customFormat="1">
      <c r="B335" s="157"/>
      <c r="C335" s="157"/>
      <c r="D335" s="157"/>
      <c r="E335" s="157"/>
      <c r="F335" s="157"/>
      <c r="G335" s="157"/>
    </row>
    <row r="336" spans="2:7" s="146" customFormat="1">
      <c r="B336" s="157"/>
      <c r="C336" s="157"/>
      <c r="D336" s="157"/>
      <c r="E336" s="157"/>
      <c r="F336" s="157"/>
      <c r="G336" s="157"/>
    </row>
    <row r="337" spans="2:7" s="146" customFormat="1">
      <c r="B337" s="157"/>
      <c r="C337" s="157"/>
      <c r="D337" s="157"/>
      <c r="E337" s="157"/>
      <c r="F337" s="157"/>
      <c r="G337" s="157"/>
    </row>
    <row r="338" spans="2:7" s="146" customFormat="1">
      <c r="B338" s="157"/>
      <c r="C338" s="157"/>
      <c r="D338" s="157"/>
      <c r="E338" s="157"/>
      <c r="F338" s="157"/>
      <c r="G338" s="157"/>
    </row>
    <row r="339" spans="2:7" s="146" customFormat="1">
      <c r="B339" s="157"/>
      <c r="C339" s="157"/>
      <c r="D339" s="157"/>
      <c r="E339" s="157"/>
      <c r="F339" s="157"/>
      <c r="G339" s="157"/>
    </row>
    <row r="340" spans="2:7" s="146" customFormat="1">
      <c r="B340" s="157"/>
      <c r="C340" s="157"/>
      <c r="D340" s="157"/>
      <c r="E340" s="157"/>
      <c r="F340" s="157"/>
      <c r="G340" s="157"/>
    </row>
    <row r="341" spans="2:7" s="146" customFormat="1">
      <c r="B341" s="157"/>
      <c r="C341" s="157"/>
      <c r="D341" s="157"/>
      <c r="E341" s="157"/>
      <c r="F341" s="157"/>
      <c r="G341" s="157"/>
    </row>
    <row r="342" spans="2:7" s="146" customFormat="1">
      <c r="B342" s="157"/>
      <c r="C342" s="157"/>
      <c r="D342" s="157"/>
      <c r="E342" s="157"/>
      <c r="F342" s="157"/>
      <c r="G342" s="157"/>
    </row>
    <row r="343" spans="2:7" s="146" customFormat="1">
      <c r="B343" s="157"/>
      <c r="C343" s="157"/>
      <c r="D343" s="157"/>
      <c r="E343" s="157"/>
      <c r="F343" s="157"/>
      <c r="G343" s="157"/>
    </row>
    <row r="344" spans="2:7" s="146" customFormat="1">
      <c r="B344" s="157"/>
      <c r="C344" s="157"/>
      <c r="D344" s="157"/>
      <c r="E344" s="157"/>
      <c r="F344" s="157"/>
      <c r="G344" s="157"/>
    </row>
    <row r="345" spans="2:7" s="146" customFormat="1">
      <c r="B345" s="157"/>
      <c r="C345" s="157"/>
      <c r="D345" s="157"/>
      <c r="E345" s="157"/>
      <c r="F345" s="157"/>
      <c r="G345" s="157"/>
    </row>
    <row r="346" spans="2:7" s="146" customFormat="1">
      <c r="B346" s="157"/>
      <c r="C346" s="157"/>
      <c r="D346" s="157"/>
      <c r="E346" s="157"/>
      <c r="F346" s="157"/>
      <c r="G346" s="157"/>
    </row>
    <row r="347" spans="2:7" s="146" customFormat="1">
      <c r="B347" s="157"/>
      <c r="C347" s="157"/>
      <c r="D347" s="157"/>
      <c r="E347" s="157"/>
      <c r="F347" s="157"/>
      <c r="G347" s="157"/>
    </row>
    <row r="348" spans="2:7" s="146" customFormat="1">
      <c r="B348" s="157"/>
      <c r="C348" s="157"/>
      <c r="D348" s="157"/>
      <c r="E348" s="157"/>
      <c r="F348" s="157"/>
      <c r="G348" s="157"/>
    </row>
    <row r="349" spans="2:7" s="146" customFormat="1">
      <c r="B349" s="157"/>
      <c r="C349" s="157"/>
      <c r="D349" s="157"/>
      <c r="E349" s="157"/>
      <c r="F349" s="157"/>
      <c r="G349" s="157"/>
    </row>
    <row r="350" spans="2:7" s="146" customFormat="1">
      <c r="B350" s="157"/>
      <c r="C350" s="157"/>
      <c r="D350" s="157"/>
      <c r="E350" s="157"/>
      <c r="F350" s="157"/>
      <c r="G350" s="157"/>
    </row>
    <row r="351" spans="2:7" s="146" customFormat="1">
      <c r="B351" s="157"/>
      <c r="C351" s="157"/>
      <c r="D351" s="157"/>
      <c r="E351" s="157"/>
      <c r="F351" s="157"/>
      <c r="G351" s="157"/>
    </row>
    <row r="352" spans="2:7" s="146" customFormat="1">
      <c r="B352" s="157"/>
      <c r="C352" s="157"/>
      <c r="D352" s="157"/>
      <c r="E352" s="157"/>
      <c r="F352" s="157"/>
      <c r="G352" s="157"/>
    </row>
    <row r="353" spans="2:7" s="146" customFormat="1">
      <c r="B353" s="157"/>
      <c r="C353" s="157"/>
      <c r="D353" s="157"/>
      <c r="E353" s="157"/>
      <c r="F353" s="157"/>
      <c r="G353" s="157"/>
    </row>
    <row r="354" spans="2:7" s="146" customFormat="1">
      <c r="B354" s="157"/>
      <c r="C354" s="157"/>
      <c r="D354" s="157"/>
      <c r="E354" s="157"/>
      <c r="F354" s="157"/>
      <c r="G354" s="157"/>
    </row>
    <row r="355" spans="2:7" s="146" customFormat="1">
      <c r="B355" s="157"/>
      <c r="C355" s="157"/>
      <c r="D355" s="157"/>
      <c r="E355" s="157"/>
      <c r="F355" s="157"/>
      <c r="G355" s="157"/>
    </row>
    <row r="356" spans="2:7" s="146" customFormat="1">
      <c r="B356" s="157"/>
      <c r="C356" s="157"/>
      <c r="D356" s="157"/>
      <c r="E356" s="157"/>
      <c r="F356" s="157"/>
      <c r="G356" s="157"/>
    </row>
    <row r="357" spans="2:7" s="146" customFormat="1">
      <c r="B357" s="157"/>
      <c r="C357" s="157"/>
      <c r="D357" s="157"/>
      <c r="E357" s="157"/>
      <c r="F357" s="157"/>
      <c r="G357" s="157"/>
    </row>
    <row r="358" spans="2:7" s="146" customFormat="1">
      <c r="B358" s="157"/>
      <c r="C358" s="157"/>
      <c r="D358" s="157"/>
      <c r="E358" s="157"/>
      <c r="F358" s="157"/>
      <c r="G358" s="157"/>
    </row>
    <row r="359" spans="2:7" s="146" customFormat="1">
      <c r="B359" s="157"/>
      <c r="C359" s="157"/>
      <c r="D359" s="157"/>
      <c r="E359" s="157"/>
      <c r="F359" s="157"/>
      <c r="G359" s="157"/>
    </row>
    <row r="360" spans="2:7" s="146" customFormat="1">
      <c r="B360" s="157"/>
      <c r="C360" s="157"/>
      <c r="D360" s="157"/>
      <c r="E360" s="157"/>
      <c r="F360" s="157"/>
      <c r="G360" s="157"/>
    </row>
    <row r="361" spans="2:7" s="146" customFormat="1">
      <c r="B361" s="157"/>
      <c r="C361" s="157"/>
      <c r="D361" s="157"/>
      <c r="E361" s="157"/>
      <c r="F361" s="157"/>
      <c r="G361" s="157"/>
    </row>
    <row r="362" spans="2:7" s="146" customFormat="1">
      <c r="B362" s="157"/>
      <c r="C362" s="157"/>
      <c r="D362" s="157"/>
      <c r="E362" s="157"/>
      <c r="F362" s="157"/>
      <c r="G362" s="157"/>
    </row>
    <row r="363" spans="2:7" s="146" customFormat="1">
      <c r="B363" s="157"/>
      <c r="C363" s="157"/>
      <c r="D363" s="157"/>
      <c r="E363" s="157"/>
      <c r="F363" s="157"/>
      <c r="G363" s="157"/>
    </row>
    <row r="364" spans="2:7" s="146" customFormat="1">
      <c r="B364" s="157"/>
      <c r="C364" s="157"/>
      <c r="D364" s="157"/>
      <c r="E364" s="157"/>
      <c r="F364" s="157"/>
      <c r="G364" s="157"/>
    </row>
    <row r="365" spans="2:7" s="146" customFormat="1">
      <c r="B365" s="157"/>
      <c r="C365" s="157"/>
      <c r="D365" s="157"/>
      <c r="E365" s="157"/>
      <c r="F365" s="157"/>
      <c r="G365" s="157"/>
    </row>
    <row r="366" spans="2:7" s="146" customFormat="1">
      <c r="B366" s="157"/>
      <c r="C366" s="157"/>
      <c r="D366" s="157"/>
      <c r="E366" s="157"/>
      <c r="F366" s="157"/>
      <c r="G366" s="157"/>
    </row>
    <row r="367" spans="2:7" s="146" customFormat="1">
      <c r="B367" s="157"/>
      <c r="C367" s="157"/>
      <c r="D367" s="157"/>
      <c r="E367" s="157"/>
      <c r="F367" s="157"/>
      <c r="G367" s="157"/>
    </row>
    <row r="368" spans="2:7" s="146" customFormat="1">
      <c r="B368" s="157"/>
      <c r="C368" s="157"/>
      <c r="D368" s="157"/>
      <c r="E368" s="157"/>
      <c r="F368" s="157"/>
      <c r="G368" s="157"/>
    </row>
    <row r="369" spans="2:7" s="146" customFormat="1">
      <c r="B369" s="157"/>
      <c r="C369" s="157"/>
      <c r="D369" s="157"/>
      <c r="E369" s="157"/>
      <c r="F369" s="157"/>
      <c r="G369" s="157"/>
    </row>
    <row r="370" spans="2:7" s="146" customFormat="1">
      <c r="B370" s="157"/>
      <c r="C370" s="157"/>
      <c r="D370" s="157"/>
      <c r="E370" s="157"/>
      <c r="F370" s="157"/>
      <c r="G370" s="157"/>
    </row>
    <row r="371" spans="2:7" s="146" customFormat="1">
      <c r="B371" s="157"/>
      <c r="C371" s="157"/>
      <c r="D371" s="157"/>
      <c r="E371" s="157"/>
      <c r="F371" s="157"/>
      <c r="G371" s="157"/>
    </row>
    <row r="372" spans="2:7" s="146" customFormat="1">
      <c r="B372" s="157"/>
      <c r="C372" s="157"/>
      <c r="D372" s="157"/>
      <c r="E372" s="157"/>
      <c r="F372" s="157"/>
      <c r="G372" s="157"/>
    </row>
    <row r="373" spans="2:7" s="146" customFormat="1">
      <c r="B373" s="157"/>
      <c r="C373" s="157"/>
      <c r="D373" s="157"/>
      <c r="E373" s="157"/>
      <c r="F373" s="157"/>
      <c r="G373" s="157"/>
    </row>
    <row r="374" spans="2:7" s="146" customFormat="1">
      <c r="B374" s="157"/>
      <c r="C374" s="157"/>
      <c r="D374" s="157"/>
      <c r="E374" s="157"/>
      <c r="F374" s="157"/>
      <c r="G374" s="157"/>
    </row>
    <row r="375" spans="2:7" s="146" customFormat="1">
      <c r="B375" s="157"/>
      <c r="C375" s="157"/>
      <c r="D375" s="157"/>
      <c r="E375" s="157"/>
      <c r="F375" s="157"/>
      <c r="G375" s="157"/>
    </row>
    <row r="376" spans="2:7" s="146" customFormat="1">
      <c r="B376" s="157"/>
      <c r="C376" s="157"/>
      <c r="D376" s="157"/>
      <c r="E376" s="157"/>
      <c r="F376" s="157"/>
      <c r="G376" s="157"/>
    </row>
    <row r="377" spans="2:7" s="146" customFormat="1">
      <c r="B377" s="157"/>
      <c r="C377" s="157"/>
      <c r="D377" s="157"/>
      <c r="E377" s="157"/>
      <c r="F377" s="157"/>
      <c r="G377" s="157"/>
    </row>
    <row r="378" spans="2:7" s="146" customFormat="1">
      <c r="B378" s="157"/>
      <c r="C378" s="157"/>
      <c r="D378" s="157"/>
      <c r="E378" s="157"/>
      <c r="F378" s="157"/>
      <c r="G378" s="157"/>
    </row>
    <row r="379" spans="2:7" s="146" customFormat="1">
      <c r="B379" s="157"/>
      <c r="C379" s="157"/>
      <c r="D379" s="157"/>
      <c r="E379" s="157"/>
      <c r="F379" s="157"/>
      <c r="G379" s="157"/>
    </row>
    <row r="380" spans="2:7" s="146" customFormat="1">
      <c r="B380" s="157"/>
      <c r="C380" s="157"/>
      <c r="D380" s="157"/>
      <c r="E380" s="157"/>
      <c r="F380" s="157"/>
      <c r="G380" s="157"/>
    </row>
    <row r="381" spans="2:7" s="146" customFormat="1">
      <c r="B381" s="157"/>
      <c r="C381" s="157"/>
      <c r="D381" s="157"/>
      <c r="E381" s="157"/>
      <c r="F381" s="157"/>
      <c r="G381" s="157"/>
    </row>
    <row r="382" spans="2:7" s="146" customFormat="1">
      <c r="B382" s="157"/>
      <c r="C382" s="157"/>
      <c r="D382" s="157"/>
      <c r="E382" s="157"/>
      <c r="F382" s="157"/>
      <c r="G382" s="157"/>
    </row>
    <row r="383" spans="2:7" s="146" customFormat="1">
      <c r="B383" s="157"/>
      <c r="C383" s="157"/>
      <c r="D383" s="157"/>
      <c r="E383" s="157"/>
      <c r="F383" s="157"/>
      <c r="G383" s="157"/>
    </row>
    <row r="384" spans="2:7" s="146" customFormat="1">
      <c r="B384" s="157"/>
      <c r="C384" s="157"/>
      <c r="D384" s="157"/>
      <c r="E384" s="157"/>
      <c r="F384" s="157"/>
      <c r="G384" s="157"/>
    </row>
    <row r="385" spans="2:33" s="146" customFormat="1">
      <c r="B385" s="157"/>
      <c r="C385" s="157"/>
      <c r="D385" s="157"/>
      <c r="E385" s="157"/>
      <c r="F385" s="157"/>
      <c r="G385" s="157"/>
    </row>
    <row r="386" spans="2:33" s="146" customFormat="1">
      <c r="B386" s="157"/>
      <c r="C386" s="157"/>
      <c r="D386" s="157"/>
      <c r="E386" s="157"/>
      <c r="F386" s="157"/>
      <c r="G386" s="157"/>
    </row>
    <row r="387" spans="2:33" s="146" customFormat="1">
      <c r="B387" s="157"/>
      <c r="C387" s="157"/>
      <c r="D387" s="157"/>
      <c r="E387" s="157"/>
      <c r="F387" s="157"/>
      <c r="G387" s="157"/>
    </row>
    <row r="388" spans="2:33" s="146" customFormat="1">
      <c r="B388" s="157"/>
      <c r="C388" s="157"/>
      <c r="D388" s="157"/>
      <c r="E388" s="157"/>
      <c r="F388" s="157"/>
      <c r="G388" s="157"/>
    </row>
    <row r="389" spans="2:33" s="146" customFormat="1">
      <c r="B389" s="157"/>
      <c r="C389" s="157"/>
      <c r="D389" s="157"/>
      <c r="E389" s="157"/>
      <c r="F389" s="157"/>
      <c r="G389" s="157"/>
    </row>
    <row r="390" spans="2:33" s="146" customFormat="1">
      <c r="B390" s="157"/>
      <c r="C390" s="157"/>
      <c r="D390" s="157"/>
      <c r="E390" s="157"/>
      <c r="F390" s="157"/>
      <c r="G390" s="157"/>
    </row>
    <row r="391" spans="2:33" s="146" customFormat="1">
      <c r="B391" s="157"/>
      <c r="C391" s="157"/>
      <c r="D391" s="157"/>
      <c r="E391" s="157"/>
      <c r="F391" s="157"/>
      <c r="G391" s="157"/>
    </row>
    <row r="392" spans="2:33" s="146" customFormat="1">
      <c r="B392" s="157"/>
      <c r="C392" s="157"/>
      <c r="D392" s="157"/>
      <c r="E392" s="157"/>
      <c r="F392" s="157"/>
      <c r="G392" s="157"/>
    </row>
    <row r="393" spans="2:33" s="146" customFormat="1">
      <c r="B393" s="157"/>
      <c r="C393" s="157"/>
      <c r="D393" s="157"/>
      <c r="E393" s="157"/>
      <c r="F393" s="157"/>
      <c r="G393" s="157"/>
    </row>
    <row r="394" spans="2:33" s="146" customFormat="1">
      <c r="B394" s="157"/>
      <c r="C394" s="157"/>
      <c r="D394" s="157"/>
      <c r="E394" s="157"/>
      <c r="F394" s="157"/>
      <c r="G394" s="157"/>
    </row>
    <row r="395" spans="2:33" s="146" customFormat="1">
      <c r="B395" s="157"/>
      <c r="C395" s="157"/>
      <c r="D395" s="157"/>
      <c r="E395" s="157"/>
      <c r="F395" s="157"/>
      <c r="G395" s="157"/>
    </row>
    <row r="396" spans="2:33" s="146" customFormat="1">
      <c r="B396" s="157"/>
      <c r="C396" s="157"/>
      <c r="D396" s="157"/>
      <c r="E396" s="157"/>
      <c r="F396" s="157"/>
      <c r="G396" s="157"/>
    </row>
    <row r="397" spans="2:33" s="146" customFormat="1">
      <c r="B397" s="147"/>
      <c r="C397" s="147"/>
      <c r="D397" s="147"/>
      <c r="E397" s="147"/>
      <c r="F397" s="147"/>
      <c r="G397" s="147"/>
      <c r="H397" s="57"/>
      <c r="I397" s="57"/>
      <c r="J397" s="57"/>
      <c r="K397" s="57"/>
      <c r="L397" s="57"/>
      <c r="M397" s="57"/>
      <c r="N397" s="57"/>
      <c r="O397" s="57"/>
      <c r="P397" s="57"/>
      <c r="Q397" s="57"/>
      <c r="AG397" s="57"/>
    </row>
    <row r="398" spans="2:33" s="146" customFormat="1">
      <c r="B398" s="147"/>
      <c r="C398" s="147"/>
      <c r="D398" s="147"/>
      <c r="E398" s="147"/>
      <c r="F398" s="147"/>
      <c r="G398" s="147"/>
      <c r="H398" s="57"/>
      <c r="I398" s="57"/>
      <c r="J398" s="57"/>
      <c r="K398" s="57"/>
      <c r="L398" s="57"/>
      <c r="M398" s="57"/>
      <c r="N398" s="57"/>
      <c r="O398" s="57"/>
      <c r="P398" s="57"/>
      <c r="Q398" s="57"/>
      <c r="AG398" s="57"/>
    </row>
    <row r="399" spans="2:33" s="146" customFormat="1">
      <c r="B399" s="147"/>
      <c r="C399" s="147"/>
      <c r="D399" s="147"/>
      <c r="E399" s="147"/>
      <c r="F399" s="147"/>
      <c r="G399" s="147"/>
      <c r="H399" s="57"/>
      <c r="I399" s="57"/>
      <c r="J399" s="57"/>
      <c r="K399" s="57"/>
      <c r="L399" s="57"/>
      <c r="M399" s="57"/>
      <c r="N399" s="57"/>
      <c r="O399" s="57"/>
      <c r="P399" s="57"/>
      <c r="Q399" s="57"/>
      <c r="AG399" s="57"/>
    </row>
    <row r="400" spans="2:33" s="146" customFormat="1">
      <c r="B400" s="147"/>
      <c r="C400" s="147"/>
      <c r="D400" s="147"/>
      <c r="E400" s="147"/>
      <c r="F400" s="147"/>
      <c r="G400" s="147"/>
      <c r="H400" s="57"/>
      <c r="I400" s="57"/>
      <c r="J400" s="57"/>
      <c r="K400" s="57"/>
      <c r="L400" s="57"/>
      <c r="M400" s="57"/>
      <c r="N400" s="57"/>
      <c r="O400" s="57"/>
      <c r="P400" s="57"/>
      <c r="Q400" s="57"/>
      <c r="AG400" s="57"/>
    </row>
    <row r="401" spans="2:33" s="146" customFormat="1">
      <c r="B401" s="147"/>
      <c r="C401" s="147"/>
      <c r="D401" s="147"/>
      <c r="E401" s="147"/>
      <c r="F401" s="147"/>
      <c r="G401" s="147"/>
      <c r="H401" s="57"/>
      <c r="I401" s="57"/>
      <c r="J401" s="57"/>
      <c r="K401" s="57"/>
      <c r="L401" s="57"/>
      <c r="M401" s="57"/>
      <c r="N401" s="57"/>
      <c r="O401" s="57"/>
      <c r="P401" s="57"/>
      <c r="Q401" s="57"/>
      <c r="AG401" s="57"/>
    </row>
    <row r="402" spans="2:33" s="146" customFormat="1">
      <c r="B402" s="147"/>
      <c r="C402" s="147"/>
      <c r="D402" s="147"/>
      <c r="E402" s="147"/>
      <c r="F402" s="147"/>
      <c r="G402" s="147"/>
      <c r="H402" s="57"/>
      <c r="I402" s="57"/>
      <c r="J402" s="57"/>
      <c r="K402" s="57"/>
      <c r="L402" s="57"/>
      <c r="M402" s="57"/>
      <c r="N402" s="57"/>
      <c r="O402" s="57"/>
      <c r="P402" s="57"/>
      <c r="Q402" s="57"/>
      <c r="AG402" s="57"/>
    </row>
    <row r="403" spans="2:33" s="146" customFormat="1">
      <c r="B403" s="147"/>
      <c r="C403" s="147"/>
      <c r="D403" s="147"/>
      <c r="E403" s="147"/>
      <c r="F403" s="147"/>
      <c r="G403" s="147"/>
      <c r="H403" s="57"/>
      <c r="I403" s="57"/>
      <c r="J403" s="57"/>
      <c r="K403" s="57"/>
      <c r="L403" s="57"/>
      <c r="M403" s="57"/>
      <c r="N403" s="57"/>
      <c r="O403" s="57"/>
      <c r="P403" s="57"/>
      <c r="Q403" s="57"/>
      <c r="AG403" s="57"/>
    </row>
    <row r="404" spans="2:33" s="146" customFormat="1">
      <c r="B404" s="147"/>
      <c r="C404" s="147"/>
      <c r="D404" s="147"/>
      <c r="E404" s="147"/>
      <c r="F404" s="147"/>
      <c r="G404" s="147"/>
      <c r="H404" s="57"/>
      <c r="I404" s="57"/>
      <c r="J404" s="57"/>
      <c r="K404" s="57"/>
      <c r="L404" s="57"/>
      <c r="M404" s="57"/>
      <c r="N404" s="57"/>
      <c r="O404" s="57"/>
      <c r="P404" s="57"/>
      <c r="Q404" s="57"/>
      <c r="AG404" s="57"/>
    </row>
    <row r="405" spans="2:33" s="146" customFormat="1">
      <c r="B405" s="147"/>
      <c r="C405" s="147"/>
      <c r="D405" s="147"/>
      <c r="E405" s="147"/>
      <c r="F405" s="147"/>
      <c r="G405" s="147"/>
      <c r="H405" s="57"/>
      <c r="I405" s="57"/>
      <c r="J405" s="57"/>
      <c r="K405" s="57"/>
      <c r="L405" s="57"/>
      <c r="M405" s="57"/>
      <c r="N405" s="57"/>
      <c r="O405" s="57"/>
      <c r="P405" s="57"/>
      <c r="Q405" s="57"/>
      <c r="AG405" s="57"/>
    </row>
    <row r="406" spans="2:33" s="146" customFormat="1">
      <c r="B406" s="147"/>
      <c r="C406" s="147"/>
      <c r="D406" s="147"/>
      <c r="E406" s="147"/>
      <c r="F406" s="147"/>
      <c r="G406" s="147"/>
      <c r="H406" s="57"/>
      <c r="I406" s="57"/>
      <c r="J406" s="57"/>
      <c r="K406" s="57"/>
      <c r="L406" s="57"/>
      <c r="M406" s="57"/>
      <c r="N406" s="57"/>
      <c r="O406" s="57"/>
      <c r="P406" s="57"/>
      <c r="Q406" s="57"/>
      <c r="AG406" s="57"/>
    </row>
    <row r="407" spans="2:33" s="146" customFormat="1">
      <c r="B407" s="147"/>
      <c r="C407" s="147"/>
      <c r="D407" s="147"/>
      <c r="E407" s="147"/>
      <c r="F407" s="147"/>
      <c r="G407" s="147"/>
      <c r="H407" s="57"/>
      <c r="I407" s="57"/>
      <c r="J407" s="57"/>
      <c r="K407" s="57"/>
      <c r="L407" s="57"/>
      <c r="M407" s="57"/>
      <c r="N407" s="57"/>
      <c r="O407" s="57"/>
      <c r="P407" s="57"/>
      <c r="Q407" s="57"/>
      <c r="AG407" s="57"/>
    </row>
    <row r="408" spans="2:33" s="146" customFormat="1">
      <c r="B408" s="147"/>
      <c r="C408" s="147"/>
      <c r="D408" s="147"/>
      <c r="E408" s="147"/>
      <c r="F408" s="147"/>
      <c r="G408" s="147"/>
      <c r="H408" s="57"/>
      <c r="I408" s="57"/>
      <c r="J408" s="57"/>
      <c r="K408" s="57"/>
      <c r="L408" s="57"/>
      <c r="M408" s="57"/>
      <c r="N408" s="57"/>
      <c r="O408" s="57"/>
      <c r="P408" s="57"/>
      <c r="Q408" s="57"/>
      <c r="AG408" s="57"/>
    </row>
    <row r="409" spans="2:33" s="146" customFormat="1">
      <c r="B409" s="147"/>
      <c r="C409" s="147"/>
      <c r="D409" s="147"/>
      <c r="E409" s="147"/>
      <c r="F409" s="147"/>
      <c r="G409" s="147"/>
      <c r="H409" s="57"/>
      <c r="I409" s="57"/>
      <c r="J409" s="57"/>
      <c r="K409" s="57"/>
      <c r="L409" s="57"/>
      <c r="M409" s="57"/>
      <c r="N409" s="57"/>
      <c r="O409" s="57"/>
      <c r="P409" s="57"/>
      <c r="Q409" s="57"/>
      <c r="AG409" s="57"/>
    </row>
    <row r="410" spans="2:33" s="146" customFormat="1">
      <c r="B410" s="147"/>
      <c r="C410" s="147"/>
      <c r="D410" s="147"/>
      <c r="E410" s="147"/>
      <c r="F410" s="147"/>
      <c r="G410" s="147"/>
      <c r="H410" s="57"/>
      <c r="I410" s="57"/>
      <c r="J410" s="57"/>
      <c r="K410" s="57"/>
      <c r="L410" s="57"/>
      <c r="M410" s="57"/>
      <c r="N410" s="57"/>
      <c r="O410" s="57"/>
      <c r="P410" s="57"/>
      <c r="Q410" s="57"/>
      <c r="AG410" s="57"/>
    </row>
    <row r="411" spans="2:33" s="146" customFormat="1">
      <c r="B411" s="147"/>
      <c r="C411" s="147"/>
      <c r="D411" s="147"/>
      <c r="E411" s="147"/>
      <c r="F411" s="147"/>
      <c r="G411" s="147"/>
      <c r="H411" s="57"/>
      <c r="I411" s="57"/>
      <c r="J411" s="57"/>
      <c r="K411" s="57"/>
      <c r="L411" s="57"/>
      <c r="M411" s="57"/>
      <c r="N411" s="57"/>
      <c r="O411" s="57"/>
      <c r="P411" s="57"/>
      <c r="Q411" s="57"/>
      <c r="AG411" s="57"/>
    </row>
    <row r="412" spans="2:33" s="146" customFormat="1">
      <c r="B412" s="147"/>
      <c r="C412" s="147"/>
      <c r="D412" s="147"/>
      <c r="E412" s="147"/>
      <c r="F412" s="147"/>
      <c r="G412" s="147"/>
      <c r="H412" s="57"/>
      <c r="I412" s="57"/>
      <c r="J412" s="57"/>
      <c r="K412" s="57"/>
      <c r="L412" s="57"/>
      <c r="M412" s="57"/>
      <c r="N412" s="57"/>
      <c r="O412" s="57"/>
      <c r="P412" s="57"/>
      <c r="Q412" s="57"/>
      <c r="AG412" s="57"/>
    </row>
    <row r="413" spans="2:33" s="146" customFormat="1">
      <c r="B413" s="147"/>
      <c r="C413" s="147"/>
      <c r="D413" s="147"/>
      <c r="E413" s="147"/>
      <c r="F413" s="147"/>
      <c r="G413" s="147"/>
      <c r="H413" s="57"/>
      <c r="I413" s="57"/>
      <c r="J413" s="57"/>
      <c r="K413" s="57"/>
      <c r="L413" s="57"/>
      <c r="M413" s="57"/>
      <c r="N413" s="57"/>
      <c r="O413" s="57"/>
      <c r="P413" s="57"/>
      <c r="Q413" s="57"/>
      <c r="AG413" s="57"/>
    </row>
    <row r="414" spans="2:33" s="146" customFormat="1">
      <c r="B414" s="147"/>
      <c r="C414" s="147"/>
      <c r="D414" s="147"/>
      <c r="E414" s="147"/>
      <c r="F414" s="147"/>
      <c r="G414" s="147"/>
      <c r="H414" s="57"/>
      <c r="I414" s="57"/>
      <c r="J414" s="57"/>
      <c r="K414" s="57"/>
      <c r="L414" s="57"/>
      <c r="M414" s="57"/>
      <c r="N414" s="57"/>
      <c r="O414" s="57"/>
      <c r="P414" s="57"/>
      <c r="Q414" s="57"/>
      <c r="AG414" s="57"/>
    </row>
    <row r="415" spans="2:33" s="146" customFormat="1">
      <c r="B415" s="147"/>
      <c r="C415" s="147"/>
      <c r="D415" s="147"/>
      <c r="E415" s="147"/>
      <c r="F415" s="147"/>
      <c r="G415" s="147"/>
      <c r="H415" s="57"/>
      <c r="I415" s="57"/>
      <c r="J415" s="57"/>
      <c r="K415" s="57"/>
      <c r="L415" s="57"/>
      <c r="M415" s="57"/>
      <c r="N415" s="57"/>
      <c r="O415" s="57"/>
      <c r="P415" s="57"/>
      <c r="Q415" s="57"/>
      <c r="AG415" s="57"/>
    </row>
    <row r="416" spans="2:33" s="146" customFormat="1">
      <c r="B416" s="147"/>
      <c r="C416" s="147"/>
      <c r="D416" s="147"/>
      <c r="E416" s="147"/>
      <c r="F416" s="147"/>
      <c r="G416" s="147"/>
      <c r="H416" s="57"/>
      <c r="I416" s="57"/>
      <c r="J416" s="57"/>
      <c r="K416" s="57"/>
      <c r="L416" s="57"/>
      <c r="M416" s="57"/>
      <c r="N416" s="57"/>
      <c r="O416" s="57"/>
      <c r="P416" s="57"/>
      <c r="Q416" s="57"/>
      <c r="AG416" s="57"/>
    </row>
    <row r="417" spans="2:33" s="146" customFormat="1">
      <c r="B417" s="147"/>
      <c r="C417" s="147"/>
      <c r="D417" s="147"/>
      <c r="E417" s="147"/>
      <c r="F417" s="147"/>
      <c r="G417" s="147"/>
      <c r="H417" s="57"/>
      <c r="I417" s="57"/>
      <c r="J417" s="57"/>
      <c r="K417" s="57"/>
      <c r="L417" s="57"/>
      <c r="M417" s="57"/>
      <c r="N417" s="57"/>
      <c r="O417" s="57"/>
      <c r="P417" s="57"/>
      <c r="Q417" s="57"/>
      <c r="AG417" s="57"/>
    </row>
    <row r="418" spans="2:33" s="146" customFormat="1">
      <c r="B418" s="147"/>
      <c r="C418" s="147"/>
      <c r="D418" s="147"/>
      <c r="E418" s="147"/>
      <c r="F418" s="147"/>
      <c r="G418" s="147"/>
      <c r="H418" s="57"/>
      <c r="I418" s="57"/>
      <c r="J418" s="57"/>
      <c r="K418" s="57"/>
      <c r="L418" s="57"/>
      <c r="M418" s="57"/>
      <c r="N418" s="57"/>
      <c r="O418" s="57"/>
      <c r="P418" s="57"/>
      <c r="Q418" s="57"/>
      <c r="AG418" s="57"/>
    </row>
    <row r="419" spans="2:33" s="146" customFormat="1">
      <c r="B419" s="147"/>
      <c r="C419" s="147"/>
      <c r="D419" s="147"/>
      <c r="E419" s="147"/>
      <c r="F419" s="147"/>
      <c r="G419" s="147"/>
      <c r="H419" s="57"/>
      <c r="I419" s="57"/>
      <c r="J419" s="57"/>
      <c r="K419" s="57"/>
      <c r="L419" s="57"/>
      <c r="M419" s="57"/>
      <c r="N419" s="57"/>
      <c r="O419" s="57"/>
      <c r="P419" s="57"/>
      <c r="Q419" s="57"/>
      <c r="AG419" s="57"/>
    </row>
    <row r="420" spans="2:33" s="146" customFormat="1">
      <c r="B420" s="147"/>
      <c r="C420" s="147"/>
      <c r="D420" s="147"/>
      <c r="E420" s="147"/>
      <c r="F420" s="147"/>
      <c r="G420" s="147"/>
      <c r="H420" s="57"/>
      <c r="I420" s="57"/>
      <c r="J420" s="57"/>
      <c r="K420" s="57"/>
      <c r="L420" s="57"/>
      <c r="M420" s="57"/>
      <c r="N420" s="57"/>
      <c r="O420" s="57"/>
      <c r="P420" s="57"/>
      <c r="Q420" s="57"/>
      <c r="AG420" s="57"/>
    </row>
    <row r="421" spans="2:33" s="146" customFormat="1">
      <c r="B421" s="147"/>
      <c r="C421" s="147"/>
      <c r="D421" s="147"/>
      <c r="E421" s="147"/>
      <c r="F421" s="147"/>
      <c r="G421" s="147"/>
      <c r="H421" s="57"/>
      <c r="I421" s="57"/>
      <c r="J421" s="57"/>
      <c r="K421" s="57"/>
      <c r="L421" s="57"/>
      <c r="M421" s="57"/>
      <c r="N421" s="57"/>
      <c r="O421" s="57"/>
      <c r="P421" s="57"/>
      <c r="Q421" s="57"/>
      <c r="AG421" s="57"/>
    </row>
    <row r="422" spans="2:33" s="146" customFormat="1">
      <c r="B422" s="147"/>
      <c r="C422" s="147"/>
      <c r="D422" s="147"/>
      <c r="E422" s="147"/>
      <c r="F422" s="147"/>
      <c r="G422" s="147"/>
      <c r="H422" s="57"/>
      <c r="I422" s="57"/>
      <c r="J422" s="57"/>
      <c r="K422" s="57"/>
      <c r="L422" s="57"/>
      <c r="M422" s="57"/>
      <c r="N422" s="57"/>
      <c r="O422" s="57"/>
      <c r="P422" s="57"/>
      <c r="Q422" s="57"/>
      <c r="AG422" s="57"/>
    </row>
    <row r="423" spans="2:33" s="146" customFormat="1">
      <c r="B423" s="147"/>
      <c r="C423" s="147"/>
      <c r="D423" s="147"/>
      <c r="E423" s="147"/>
      <c r="F423" s="147"/>
      <c r="G423" s="147"/>
      <c r="H423" s="57"/>
      <c r="I423" s="57"/>
      <c r="J423" s="57"/>
      <c r="K423" s="57"/>
      <c r="L423" s="57"/>
      <c r="M423" s="57"/>
      <c r="N423" s="57"/>
      <c r="O423" s="57"/>
      <c r="P423" s="57"/>
      <c r="Q423" s="57"/>
      <c r="AG423" s="57"/>
    </row>
    <row r="424" spans="2:33" s="146" customFormat="1">
      <c r="B424" s="147"/>
      <c r="C424" s="147"/>
      <c r="D424" s="147"/>
      <c r="E424" s="147"/>
      <c r="F424" s="147"/>
      <c r="G424" s="147"/>
      <c r="H424" s="57"/>
      <c r="I424" s="57"/>
      <c r="J424" s="57"/>
      <c r="K424" s="57"/>
      <c r="L424" s="57"/>
      <c r="M424" s="57"/>
      <c r="N424" s="57"/>
      <c r="O424" s="57"/>
      <c r="P424" s="57"/>
      <c r="Q424" s="57"/>
      <c r="AG424" s="57"/>
    </row>
    <row r="425" spans="2:33" s="146" customFormat="1">
      <c r="B425" s="147"/>
      <c r="C425" s="147"/>
      <c r="D425" s="147"/>
      <c r="E425" s="147"/>
      <c r="F425" s="147"/>
      <c r="G425" s="147"/>
      <c r="H425" s="57"/>
      <c r="I425" s="57"/>
      <c r="J425" s="57"/>
      <c r="K425" s="57"/>
      <c r="L425" s="57"/>
      <c r="M425" s="57"/>
      <c r="N425" s="57"/>
      <c r="O425" s="57"/>
      <c r="P425" s="57"/>
      <c r="Q425" s="57"/>
      <c r="AG425" s="57"/>
    </row>
    <row r="426" spans="2:33" s="146" customFormat="1">
      <c r="B426" s="147"/>
      <c r="C426" s="147"/>
      <c r="D426" s="147"/>
      <c r="E426" s="147"/>
      <c r="F426" s="147"/>
      <c r="G426" s="147"/>
      <c r="H426" s="57"/>
      <c r="I426" s="57"/>
      <c r="J426" s="57"/>
      <c r="K426" s="57"/>
      <c r="L426" s="57"/>
      <c r="M426" s="57"/>
      <c r="N426" s="57"/>
      <c r="O426" s="57"/>
      <c r="P426" s="57"/>
      <c r="Q426" s="57"/>
      <c r="AG426" s="57"/>
    </row>
    <row r="427" spans="2:33" s="146" customFormat="1">
      <c r="B427" s="147"/>
      <c r="C427" s="147"/>
      <c r="D427" s="147"/>
      <c r="E427" s="147"/>
      <c r="F427" s="147"/>
      <c r="G427" s="147"/>
      <c r="H427" s="57"/>
      <c r="I427" s="57"/>
      <c r="J427" s="57"/>
      <c r="K427" s="57"/>
      <c r="L427" s="57"/>
      <c r="M427" s="57"/>
      <c r="N427" s="57"/>
      <c r="O427" s="57"/>
      <c r="P427" s="57"/>
      <c r="Q427" s="57"/>
      <c r="AG427" s="57"/>
    </row>
    <row r="428" spans="2:33" s="146" customFormat="1">
      <c r="B428" s="147"/>
      <c r="C428" s="147"/>
      <c r="D428" s="147"/>
      <c r="E428" s="147"/>
      <c r="F428" s="147"/>
      <c r="G428" s="147"/>
      <c r="H428" s="57"/>
      <c r="I428" s="57"/>
      <c r="J428" s="57"/>
      <c r="K428" s="57"/>
      <c r="L428" s="57"/>
      <c r="M428" s="57"/>
      <c r="N428" s="57"/>
      <c r="O428" s="57"/>
      <c r="P428" s="57"/>
      <c r="Q428" s="57"/>
      <c r="AG428" s="57"/>
    </row>
    <row r="429" spans="2:33" s="146" customFormat="1">
      <c r="B429" s="147"/>
      <c r="C429" s="147"/>
      <c r="D429" s="147"/>
      <c r="E429" s="147"/>
      <c r="F429" s="147"/>
      <c r="G429" s="147"/>
      <c r="H429" s="57"/>
      <c r="I429" s="57"/>
      <c r="J429" s="57"/>
      <c r="K429" s="57"/>
      <c r="L429" s="57"/>
      <c r="M429" s="57"/>
      <c r="N429" s="57"/>
      <c r="O429" s="57"/>
      <c r="P429" s="57"/>
      <c r="Q429" s="57"/>
      <c r="AG429" s="57"/>
    </row>
    <row r="430" spans="2:33" s="146" customFormat="1">
      <c r="B430" s="147"/>
      <c r="C430" s="147"/>
      <c r="D430" s="147"/>
      <c r="E430" s="147"/>
      <c r="F430" s="147"/>
      <c r="G430" s="147"/>
      <c r="H430" s="57"/>
      <c r="I430" s="57"/>
      <c r="J430" s="57"/>
      <c r="K430" s="57"/>
      <c r="L430" s="57"/>
      <c r="M430" s="57"/>
      <c r="N430" s="57"/>
      <c r="O430" s="57"/>
      <c r="P430" s="57"/>
      <c r="Q430" s="57"/>
      <c r="AG430" s="57"/>
    </row>
    <row r="431" spans="2:33" s="146" customFormat="1">
      <c r="B431" s="147"/>
      <c r="C431" s="147"/>
      <c r="D431" s="147"/>
      <c r="E431" s="147"/>
      <c r="F431" s="147"/>
      <c r="G431" s="147"/>
      <c r="H431" s="57"/>
      <c r="I431" s="57"/>
      <c r="J431" s="57"/>
      <c r="K431" s="57"/>
      <c r="L431" s="57"/>
      <c r="M431" s="57"/>
      <c r="N431" s="57"/>
      <c r="O431" s="57"/>
      <c r="P431" s="57"/>
      <c r="Q431" s="57"/>
      <c r="AG431" s="57"/>
    </row>
    <row r="432" spans="2:33" s="146" customFormat="1">
      <c r="B432" s="147"/>
      <c r="C432" s="147"/>
      <c r="D432" s="147"/>
      <c r="E432" s="147"/>
      <c r="F432" s="147"/>
      <c r="G432" s="147"/>
      <c r="H432" s="57"/>
      <c r="I432" s="57"/>
      <c r="J432" s="57"/>
      <c r="K432" s="57"/>
      <c r="L432" s="57"/>
      <c r="M432" s="57"/>
      <c r="N432" s="57"/>
      <c r="O432" s="57"/>
      <c r="P432" s="57"/>
      <c r="Q432" s="57"/>
      <c r="AG432" s="57"/>
    </row>
    <row r="433" spans="2:33" s="146" customFormat="1">
      <c r="B433" s="147"/>
      <c r="C433" s="147"/>
      <c r="D433" s="147"/>
      <c r="E433" s="147"/>
      <c r="F433" s="147"/>
      <c r="G433" s="147"/>
      <c r="H433" s="57"/>
      <c r="I433" s="57"/>
      <c r="J433" s="57"/>
      <c r="K433" s="57"/>
      <c r="L433" s="57"/>
      <c r="M433" s="57"/>
      <c r="N433" s="57"/>
      <c r="O433" s="57"/>
      <c r="P433" s="57"/>
      <c r="Q433" s="57"/>
      <c r="AG433" s="57"/>
    </row>
    <row r="434" spans="2:33" s="146" customFormat="1">
      <c r="B434" s="147"/>
      <c r="C434" s="147"/>
      <c r="D434" s="147"/>
      <c r="E434" s="147"/>
      <c r="F434" s="147"/>
      <c r="G434" s="147"/>
      <c r="H434" s="57"/>
      <c r="I434" s="57"/>
      <c r="J434" s="57"/>
      <c r="K434" s="57"/>
      <c r="L434" s="57"/>
      <c r="M434" s="57"/>
      <c r="N434" s="57"/>
      <c r="O434" s="57"/>
      <c r="P434" s="57"/>
      <c r="Q434" s="57"/>
      <c r="AG434" s="57"/>
    </row>
    <row r="435" spans="2:33" s="146" customFormat="1">
      <c r="B435" s="147"/>
      <c r="C435" s="147"/>
      <c r="D435" s="147"/>
      <c r="E435" s="147"/>
      <c r="F435" s="147"/>
      <c r="G435" s="147"/>
      <c r="H435" s="57"/>
      <c r="I435" s="57"/>
      <c r="J435" s="57"/>
      <c r="K435" s="57"/>
      <c r="L435" s="57"/>
      <c r="M435" s="57"/>
      <c r="N435" s="57"/>
      <c r="O435" s="57"/>
      <c r="P435" s="57"/>
      <c r="Q435" s="57"/>
      <c r="AG435" s="57"/>
    </row>
    <row r="436" spans="2:33" s="146" customFormat="1">
      <c r="B436" s="147"/>
      <c r="C436" s="147"/>
      <c r="D436" s="147"/>
      <c r="E436" s="147"/>
      <c r="F436" s="147"/>
      <c r="G436" s="147"/>
      <c r="H436" s="57"/>
      <c r="I436" s="57"/>
      <c r="J436" s="57"/>
      <c r="K436" s="57"/>
      <c r="L436" s="57"/>
      <c r="M436" s="57"/>
      <c r="N436" s="57"/>
      <c r="O436" s="57"/>
      <c r="P436" s="57"/>
      <c r="Q436" s="57"/>
      <c r="AG436" s="57"/>
    </row>
    <row r="437" spans="2:33" s="146" customFormat="1">
      <c r="B437" s="147"/>
      <c r="C437" s="147"/>
      <c r="D437" s="147"/>
      <c r="E437" s="147"/>
      <c r="F437" s="147"/>
      <c r="G437" s="147"/>
      <c r="H437" s="57"/>
      <c r="I437" s="57"/>
      <c r="J437" s="57"/>
      <c r="K437" s="57"/>
      <c r="L437" s="57"/>
      <c r="M437" s="57"/>
      <c r="N437" s="57"/>
      <c r="O437" s="57"/>
      <c r="P437" s="57"/>
      <c r="Q437" s="57"/>
      <c r="AG437" s="57"/>
    </row>
    <row r="438" spans="2:33" s="146" customFormat="1">
      <c r="B438" s="147"/>
      <c r="C438" s="147"/>
      <c r="D438" s="147"/>
      <c r="E438" s="147"/>
      <c r="F438" s="147"/>
      <c r="G438" s="147"/>
      <c r="H438" s="57"/>
      <c r="I438" s="57"/>
      <c r="J438" s="57"/>
      <c r="K438" s="57"/>
      <c r="L438" s="57"/>
      <c r="M438" s="57"/>
      <c r="N438" s="57"/>
      <c r="O438" s="57"/>
      <c r="P438" s="57"/>
      <c r="Q438" s="57"/>
      <c r="AG438" s="57"/>
    </row>
    <row r="439" spans="2:33" s="146" customFormat="1">
      <c r="B439" s="147"/>
      <c r="C439" s="147"/>
      <c r="D439" s="147"/>
      <c r="E439" s="147"/>
      <c r="F439" s="147"/>
      <c r="G439" s="147"/>
      <c r="H439" s="57"/>
      <c r="I439" s="57"/>
      <c r="J439" s="57"/>
      <c r="K439" s="57"/>
      <c r="L439" s="57"/>
      <c r="M439" s="57"/>
      <c r="N439" s="57"/>
      <c r="O439" s="57"/>
      <c r="P439" s="57"/>
      <c r="Q439" s="57"/>
      <c r="AG439" s="57"/>
    </row>
    <row r="440" spans="2:33" s="146" customFormat="1">
      <c r="B440" s="147"/>
      <c r="C440" s="147"/>
      <c r="D440" s="147"/>
      <c r="E440" s="147"/>
      <c r="F440" s="147"/>
      <c r="G440" s="147"/>
      <c r="H440" s="57"/>
      <c r="I440" s="57"/>
      <c r="J440" s="57"/>
      <c r="K440" s="57"/>
      <c r="L440" s="57"/>
      <c r="M440" s="57"/>
      <c r="N440" s="57"/>
      <c r="O440" s="57"/>
      <c r="P440" s="57"/>
      <c r="Q440" s="57"/>
      <c r="AG440" s="57"/>
    </row>
    <row r="441" spans="2:33" s="146" customFormat="1">
      <c r="B441" s="147"/>
      <c r="C441" s="147"/>
      <c r="D441" s="147"/>
      <c r="E441" s="147"/>
      <c r="F441" s="147"/>
      <c r="G441" s="147"/>
      <c r="H441" s="57"/>
      <c r="I441" s="57"/>
      <c r="J441" s="57"/>
      <c r="K441" s="57"/>
      <c r="L441" s="57"/>
      <c r="M441" s="57"/>
      <c r="N441" s="57"/>
      <c r="O441" s="57"/>
      <c r="P441" s="57"/>
      <c r="Q441" s="57"/>
      <c r="AG441" s="57"/>
    </row>
    <row r="442" spans="2:33" s="146" customFormat="1">
      <c r="B442" s="147"/>
      <c r="C442" s="147"/>
      <c r="D442" s="147"/>
      <c r="E442" s="147"/>
      <c r="F442" s="147"/>
      <c r="G442" s="147"/>
      <c r="H442" s="57"/>
      <c r="I442" s="57"/>
      <c r="J442" s="57"/>
      <c r="K442" s="57"/>
      <c r="L442" s="57"/>
      <c r="M442" s="57"/>
      <c r="N442" s="57"/>
      <c r="O442" s="57"/>
      <c r="P442" s="57"/>
      <c r="Q442" s="57"/>
      <c r="AG442" s="57"/>
    </row>
    <row r="443" spans="2:33" s="146" customFormat="1">
      <c r="B443" s="147"/>
      <c r="C443" s="147"/>
      <c r="D443" s="147"/>
      <c r="E443" s="147"/>
      <c r="F443" s="147"/>
      <c r="G443" s="147"/>
      <c r="H443" s="57"/>
      <c r="I443" s="57"/>
      <c r="J443" s="57"/>
      <c r="K443" s="57"/>
      <c r="L443" s="57"/>
      <c r="M443" s="57"/>
      <c r="N443" s="57"/>
      <c r="O443" s="57"/>
      <c r="P443" s="57"/>
      <c r="Q443" s="57"/>
      <c r="AG443" s="57"/>
    </row>
    <row r="444" spans="2:33" s="146" customFormat="1">
      <c r="B444" s="147"/>
      <c r="C444" s="147"/>
      <c r="D444" s="147"/>
      <c r="E444" s="147"/>
      <c r="F444" s="147"/>
      <c r="G444" s="147"/>
      <c r="H444" s="57"/>
      <c r="I444" s="57"/>
      <c r="J444" s="57"/>
      <c r="K444" s="57"/>
      <c r="L444" s="57"/>
      <c r="M444" s="57"/>
      <c r="N444" s="57"/>
      <c r="O444" s="57"/>
      <c r="P444" s="57"/>
      <c r="Q444" s="57"/>
      <c r="AG444" s="57"/>
    </row>
    <row r="445" spans="2:33" s="146" customFormat="1">
      <c r="B445" s="147"/>
      <c r="C445" s="147"/>
      <c r="D445" s="147"/>
      <c r="E445" s="147"/>
      <c r="F445" s="147"/>
      <c r="G445" s="147"/>
      <c r="H445" s="57"/>
      <c r="I445" s="57"/>
      <c r="J445" s="57"/>
      <c r="K445" s="57"/>
      <c r="L445" s="57"/>
      <c r="M445" s="57"/>
      <c r="N445" s="57"/>
      <c r="O445" s="57"/>
      <c r="P445" s="57"/>
      <c r="Q445" s="57"/>
      <c r="AG445" s="57"/>
    </row>
    <row r="446" spans="2:33" s="146" customFormat="1">
      <c r="B446" s="147"/>
      <c r="C446" s="147"/>
      <c r="D446" s="147"/>
      <c r="E446" s="147"/>
      <c r="F446" s="147"/>
      <c r="G446" s="147"/>
      <c r="H446" s="57"/>
      <c r="I446" s="57"/>
      <c r="J446" s="57"/>
      <c r="K446" s="57"/>
      <c r="L446" s="57"/>
      <c r="M446" s="57"/>
      <c r="N446" s="57"/>
      <c r="O446" s="57"/>
      <c r="P446" s="57"/>
      <c r="Q446" s="57"/>
      <c r="AG446" s="57"/>
    </row>
    <row r="447" spans="2:33" s="146" customFormat="1">
      <c r="B447" s="147"/>
      <c r="C447" s="147"/>
      <c r="D447" s="147"/>
      <c r="E447" s="147"/>
      <c r="F447" s="147"/>
      <c r="G447" s="147"/>
      <c r="H447" s="57"/>
      <c r="I447" s="57"/>
      <c r="J447" s="57"/>
      <c r="K447" s="57"/>
      <c r="L447" s="57"/>
      <c r="M447" s="57"/>
      <c r="N447" s="57"/>
      <c r="O447" s="57"/>
      <c r="P447" s="57"/>
      <c r="Q447" s="57"/>
      <c r="AG447" s="57"/>
    </row>
    <row r="448" spans="2:33" s="146" customFormat="1">
      <c r="B448" s="147"/>
      <c r="C448" s="147"/>
      <c r="D448" s="147"/>
      <c r="E448" s="147"/>
      <c r="F448" s="147"/>
      <c r="G448" s="147"/>
      <c r="H448" s="57"/>
      <c r="I448" s="57"/>
      <c r="J448" s="57"/>
      <c r="K448" s="57"/>
      <c r="L448" s="57"/>
      <c r="M448" s="57"/>
      <c r="N448" s="57"/>
      <c r="O448" s="57"/>
      <c r="P448" s="57"/>
      <c r="Q448" s="57"/>
      <c r="AG448" s="57"/>
    </row>
    <row r="449" spans="2:33" s="146" customFormat="1">
      <c r="B449" s="147"/>
      <c r="C449" s="147"/>
      <c r="D449" s="147"/>
      <c r="E449" s="147"/>
      <c r="F449" s="147"/>
      <c r="G449" s="147"/>
      <c r="H449" s="57"/>
      <c r="I449" s="57"/>
      <c r="J449" s="57"/>
      <c r="K449" s="57"/>
      <c r="L449" s="57"/>
      <c r="M449" s="57"/>
      <c r="N449" s="57"/>
      <c r="O449" s="57"/>
      <c r="P449" s="57"/>
      <c r="Q449" s="57"/>
      <c r="AG449" s="57"/>
    </row>
    <row r="450" spans="2:33" s="146" customFormat="1">
      <c r="B450" s="147"/>
      <c r="C450" s="147"/>
      <c r="D450" s="147"/>
      <c r="E450" s="147"/>
      <c r="F450" s="147"/>
      <c r="G450" s="147"/>
      <c r="H450" s="57"/>
      <c r="I450" s="57"/>
      <c r="J450" s="57"/>
      <c r="K450" s="57"/>
      <c r="L450" s="57"/>
      <c r="M450" s="57"/>
      <c r="N450" s="57"/>
      <c r="O450" s="57"/>
      <c r="P450" s="57"/>
      <c r="Q450" s="57"/>
      <c r="AG450" s="57"/>
    </row>
    <row r="451" spans="2:33" s="146" customFormat="1">
      <c r="B451" s="147"/>
      <c r="C451" s="147"/>
      <c r="D451" s="147"/>
      <c r="E451" s="147"/>
      <c r="F451" s="147"/>
      <c r="G451" s="147"/>
      <c r="H451" s="57"/>
      <c r="I451" s="57"/>
      <c r="J451" s="57"/>
      <c r="K451" s="57"/>
      <c r="L451" s="57"/>
      <c r="M451" s="57"/>
      <c r="N451" s="57"/>
      <c r="O451" s="57"/>
      <c r="P451" s="57"/>
      <c r="Q451" s="57"/>
      <c r="AG451" s="57"/>
    </row>
    <row r="452" spans="2:33" s="146" customFormat="1">
      <c r="B452" s="147"/>
      <c r="C452" s="147"/>
      <c r="D452" s="147"/>
      <c r="E452" s="147"/>
      <c r="F452" s="147"/>
      <c r="G452" s="147"/>
      <c r="H452" s="57"/>
      <c r="I452" s="57"/>
      <c r="J452" s="57"/>
      <c r="K452" s="57"/>
      <c r="L452" s="57"/>
      <c r="M452" s="57"/>
      <c r="N452" s="57"/>
      <c r="O452" s="57"/>
      <c r="P452" s="57"/>
      <c r="Q452" s="57"/>
      <c r="AG452" s="57"/>
    </row>
    <row r="453" spans="2:33" s="146" customFormat="1">
      <c r="B453" s="147"/>
      <c r="C453" s="147"/>
      <c r="D453" s="147"/>
      <c r="E453" s="147"/>
      <c r="F453" s="147"/>
      <c r="G453" s="147"/>
      <c r="H453" s="57"/>
      <c r="I453" s="57"/>
      <c r="J453" s="57"/>
      <c r="K453" s="57"/>
      <c r="L453" s="57"/>
      <c r="M453" s="57"/>
      <c r="N453" s="57"/>
      <c r="O453" s="57"/>
      <c r="P453" s="57"/>
      <c r="Q453" s="57"/>
      <c r="AG453" s="57"/>
    </row>
    <row r="454" spans="2:33" s="146" customFormat="1">
      <c r="B454" s="147"/>
      <c r="C454" s="147"/>
      <c r="D454" s="147"/>
      <c r="E454" s="147"/>
      <c r="F454" s="147"/>
      <c r="G454" s="147"/>
      <c r="H454" s="57"/>
      <c r="I454" s="57"/>
      <c r="J454" s="57"/>
      <c r="K454" s="57"/>
      <c r="L454" s="57"/>
      <c r="M454" s="57"/>
      <c r="N454" s="57"/>
      <c r="O454" s="57"/>
      <c r="P454" s="57"/>
      <c r="Q454" s="57"/>
      <c r="AG454" s="57"/>
    </row>
    <row r="455" spans="2:33" s="146" customFormat="1">
      <c r="B455" s="147"/>
      <c r="C455" s="147"/>
      <c r="D455" s="147"/>
      <c r="E455" s="147"/>
      <c r="F455" s="147"/>
      <c r="G455" s="147"/>
      <c r="H455" s="57"/>
      <c r="I455" s="57"/>
      <c r="J455" s="57"/>
      <c r="K455" s="57"/>
      <c r="L455" s="57"/>
      <c r="M455" s="57"/>
      <c r="N455" s="57"/>
      <c r="O455" s="57"/>
      <c r="P455" s="57"/>
      <c r="Q455" s="57"/>
      <c r="AG455" s="57"/>
    </row>
    <row r="456" spans="2:33" s="146" customFormat="1">
      <c r="B456" s="147"/>
      <c r="C456" s="147"/>
      <c r="D456" s="147"/>
      <c r="E456" s="147"/>
      <c r="F456" s="147"/>
      <c r="G456" s="147"/>
      <c r="H456" s="57"/>
      <c r="I456" s="57"/>
      <c r="J456" s="57"/>
      <c r="K456" s="57"/>
      <c r="L456" s="57"/>
      <c r="M456" s="57"/>
      <c r="N456" s="57"/>
      <c r="O456" s="57"/>
      <c r="P456" s="57"/>
      <c r="Q456" s="57"/>
      <c r="AG456" s="57"/>
    </row>
    <row r="457" spans="2:33" s="146" customFormat="1">
      <c r="B457" s="147"/>
      <c r="C457" s="147"/>
      <c r="D457" s="147"/>
      <c r="E457" s="147"/>
      <c r="F457" s="147"/>
      <c r="G457" s="147"/>
      <c r="H457" s="57"/>
      <c r="I457" s="57"/>
      <c r="J457" s="57"/>
      <c r="K457" s="57"/>
      <c r="L457" s="57"/>
      <c r="M457" s="57"/>
      <c r="N457" s="57"/>
      <c r="O457" s="57"/>
      <c r="P457" s="57"/>
      <c r="Q457" s="57"/>
      <c r="AG457" s="57"/>
    </row>
    <row r="458" spans="2:33" s="146" customFormat="1">
      <c r="B458" s="147"/>
      <c r="C458" s="147"/>
      <c r="D458" s="147"/>
      <c r="E458" s="147"/>
      <c r="F458" s="147"/>
      <c r="G458" s="147"/>
      <c r="H458" s="57"/>
      <c r="I458" s="57"/>
      <c r="J458" s="57"/>
      <c r="K458" s="57"/>
      <c r="L458" s="57"/>
      <c r="M458" s="57"/>
      <c r="N458" s="57"/>
      <c r="O458" s="57"/>
      <c r="P458" s="57"/>
      <c r="Q458" s="57"/>
      <c r="AG458" s="57"/>
    </row>
    <row r="459" spans="2:33" s="146" customFormat="1">
      <c r="B459" s="147"/>
      <c r="C459" s="147"/>
      <c r="D459" s="147"/>
      <c r="E459" s="147"/>
      <c r="F459" s="147"/>
      <c r="G459" s="147"/>
      <c r="H459" s="57"/>
      <c r="I459" s="57"/>
      <c r="J459" s="57"/>
      <c r="K459" s="57"/>
      <c r="L459" s="57"/>
      <c r="M459" s="57"/>
      <c r="N459" s="57"/>
      <c r="O459" s="57"/>
      <c r="P459" s="57"/>
      <c r="Q459" s="57"/>
      <c r="AG459" s="57"/>
    </row>
    <row r="460" spans="2:33" s="146" customFormat="1">
      <c r="B460" s="147"/>
      <c r="C460" s="147"/>
      <c r="D460" s="147"/>
      <c r="E460" s="147"/>
      <c r="F460" s="147"/>
      <c r="G460" s="147"/>
      <c r="H460" s="57"/>
      <c r="I460" s="57"/>
      <c r="J460" s="57"/>
      <c r="K460" s="57"/>
      <c r="L460" s="57"/>
      <c r="M460" s="57"/>
      <c r="N460" s="57"/>
      <c r="O460" s="57"/>
      <c r="P460" s="57"/>
      <c r="Q460" s="57"/>
      <c r="AG460" s="57"/>
    </row>
    <row r="461" spans="2:33" s="146" customFormat="1">
      <c r="B461" s="147"/>
      <c r="C461" s="147"/>
      <c r="D461" s="147"/>
      <c r="E461" s="147"/>
      <c r="F461" s="147"/>
      <c r="G461" s="147"/>
      <c r="H461" s="57"/>
      <c r="I461" s="57"/>
      <c r="J461" s="57"/>
      <c r="K461" s="57"/>
      <c r="L461" s="57"/>
      <c r="M461" s="57"/>
      <c r="N461" s="57"/>
      <c r="O461" s="57"/>
      <c r="P461" s="57"/>
      <c r="Q461" s="57"/>
      <c r="AG461" s="57"/>
    </row>
    <row r="462" spans="2:33" s="146" customFormat="1">
      <c r="B462" s="147"/>
      <c r="C462" s="147"/>
      <c r="D462" s="147"/>
      <c r="E462" s="147"/>
      <c r="F462" s="147"/>
      <c r="G462" s="147"/>
      <c r="H462" s="57"/>
      <c r="I462" s="57"/>
      <c r="J462" s="57"/>
      <c r="K462" s="57"/>
      <c r="L462" s="57"/>
      <c r="M462" s="57"/>
      <c r="N462" s="57"/>
      <c r="O462" s="57"/>
      <c r="P462" s="57"/>
      <c r="Q462" s="57"/>
      <c r="AG462" s="57"/>
    </row>
    <row r="463" spans="2:33" s="146" customFormat="1">
      <c r="B463" s="147"/>
      <c r="C463" s="147"/>
      <c r="D463" s="147"/>
      <c r="E463" s="147"/>
      <c r="F463" s="147"/>
      <c r="G463" s="147"/>
      <c r="H463" s="57"/>
      <c r="I463" s="57"/>
      <c r="J463" s="57"/>
      <c r="K463" s="57"/>
      <c r="L463" s="57"/>
      <c r="M463" s="57"/>
      <c r="N463" s="57"/>
      <c r="O463" s="57"/>
      <c r="P463" s="57"/>
      <c r="Q463" s="57"/>
      <c r="AG463" s="57"/>
    </row>
    <row r="464" spans="2:33" s="146" customFormat="1">
      <c r="B464" s="147"/>
      <c r="C464" s="147"/>
      <c r="D464" s="147"/>
      <c r="E464" s="147"/>
      <c r="F464" s="147"/>
      <c r="G464" s="147"/>
      <c r="H464" s="57"/>
      <c r="I464" s="57"/>
      <c r="J464" s="57"/>
      <c r="K464" s="57"/>
      <c r="L464" s="57"/>
      <c r="M464" s="57"/>
      <c r="N464" s="57"/>
      <c r="O464" s="57"/>
      <c r="P464" s="57"/>
      <c r="Q464" s="57"/>
      <c r="AG464" s="57"/>
    </row>
    <row r="465" spans="2:33" s="146" customFormat="1">
      <c r="B465" s="147"/>
      <c r="C465" s="147"/>
      <c r="D465" s="147"/>
      <c r="E465" s="147"/>
      <c r="F465" s="147"/>
      <c r="G465" s="147"/>
      <c r="H465" s="57"/>
      <c r="I465" s="57"/>
      <c r="J465" s="57"/>
      <c r="K465" s="57"/>
      <c r="L465" s="57"/>
      <c r="M465" s="57"/>
      <c r="N465" s="57"/>
      <c r="O465" s="57"/>
      <c r="P465" s="57"/>
      <c r="Q465" s="57"/>
      <c r="AG465" s="57"/>
    </row>
    <row r="466" spans="2:33" s="146" customFormat="1">
      <c r="B466" s="147"/>
      <c r="C466" s="147"/>
      <c r="D466" s="147"/>
      <c r="E466" s="147"/>
      <c r="F466" s="147"/>
      <c r="G466" s="147"/>
      <c r="H466" s="57"/>
      <c r="I466" s="57"/>
      <c r="J466" s="57"/>
      <c r="K466" s="57"/>
      <c r="L466" s="57"/>
      <c r="M466" s="57"/>
      <c r="N466" s="57"/>
      <c r="O466" s="57"/>
      <c r="P466" s="57"/>
      <c r="Q466" s="57"/>
      <c r="AG466" s="57"/>
    </row>
    <row r="467" spans="2:33" s="146" customFormat="1">
      <c r="B467" s="147"/>
      <c r="C467" s="147"/>
      <c r="D467" s="147"/>
      <c r="E467" s="147"/>
      <c r="F467" s="147"/>
      <c r="G467" s="147"/>
      <c r="H467" s="57"/>
      <c r="I467" s="57"/>
      <c r="J467" s="57"/>
      <c r="K467" s="57"/>
      <c r="L467" s="57"/>
      <c r="M467" s="57"/>
      <c r="N467" s="57"/>
      <c r="O467" s="57"/>
      <c r="P467" s="57"/>
      <c r="Q467" s="57"/>
      <c r="AG467" s="57"/>
    </row>
    <row r="468" spans="2:33" s="146" customFormat="1">
      <c r="B468" s="147"/>
      <c r="C468" s="147"/>
      <c r="D468" s="147"/>
      <c r="E468" s="147"/>
      <c r="F468" s="147"/>
      <c r="G468" s="147"/>
      <c r="H468" s="57"/>
      <c r="I468" s="57"/>
      <c r="J468" s="57"/>
      <c r="K468" s="57"/>
      <c r="L468" s="57"/>
      <c r="M468" s="57"/>
      <c r="N468" s="57"/>
      <c r="O468" s="57"/>
      <c r="P468" s="57"/>
      <c r="Q468" s="57"/>
      <c r="AG468" s="57"/>
    </row>
    <row r="469" spans="2:33" s="146" customFormat="1">
      <c r="B469" s="147"/>
      <c r="C469" s="147"/>
      <c r="D469" s="147"/>
      <c r="E469" s="147"/>
      <c r="F469" s="147"/>
      <c r="G469" s="147"/>
      <c r="H469" s="57"/>
      <c r="I469" s="57"/>
      <c r="J469" s="57"/>
      <c r="K469" s="57"/>
      <c r="L469" s="57"/>
      <c r="M469" s="57"/>
      <c r="N469" s="57"/>
      <c r="O469" s="57"/>
      <c r="P469" s="57"/>
      <c r="Q469" s="57"/>
      <c r="AG469" s="57"/>
    </row>
    <row r="470" spans="2:33" s="146" customFormat="1">
      <c r="B470" s="147"/>
      <c r="C470" s="147"/>
      <c r="D470" s="147"/>
      <c r="E470" s="147"/>
      <c r="F470" s="147"/>
      <c r="G470" s="147"/>
      <c r="H470" s="57"/>
      <c r="I470" s="57"/>
      <c r="J470" s="57"/>
      <c r="K470" s="57"/>
      <c r="L470" s="57"/>
      <c r="M470" s="57"/>
      <c r="N470" s="57"/>
      <c r="O470" s="57"/>
      <c r="P470" s="57"/>
      <c r="Q470" s="57"/>
      <c r="AG470" s="57"/>
    </row>
    <row r="471" spans="2:33" s="146" customFormat="1">
      <c r="B471" s="147"/>
      <c r="C471" s="147"/>
      <c r="D471" s="147"/>
      <c r="E471" s="147"/>
      <c r="F471" s="147"/>
      <c r="G471" s="147"/>
      <c r="H471" s="57"/>
      <c r="I471" s="57"/>
      <c r="J471" s="57"/>
      <c r="K471" s="57"/>
      <c r="L471" s="57"/>
      <c r="M471" s="57"/>
      <c r="N471" s="57"/>
      <c r="O471" s="57"/>
      <c r="P471" s="57"/>
      <c r="Q471" s="57"/>
      <c r="AG471" s="57"/>
    </row>
    <row r="472" spans="2:33" s="146" customFormat="1">
      <c r="B472" s="147"/>
      <c r="C472" s="147"/>
      <c r="D472" s="147"/>
      <c r="E472" s="147"/>
      <c r="F472" s="147"/>
      <c r="G472" s="147"/>
      <c r="H472" s="57"/>
      <c r="I472" s="57"/>
      <c r="J472" s="57"/>
      <c r="K472" s="57"/>
      <c r="L472" s="57"/>
      <c r="M472" s="57"/>
      <c r="N472" s="57"/>
      <c r="O472" s="57"/>
      <c r="P472" s="57"/>
      <c r="Q472" s="57"/>
      <c r="AG472" s="57"/>
    </row>
    <row r="473" spans="2:33" s="146" customFormat="1">
      <c r="B473" s="147"/>
      <c r="C473" s="147"/>
      <c r="D473" s="147"/>
      <c r="E473" s="147"/>
      <c r="F473" s="147"/>
      <c r="G473" s="147"/>
      <c r="H473" s="57"/>
      <c r="I473" s="57"/>
      <c r="J473" s="57"/>
      <c r="K473" s="57"/>
      <c r="L473" s="57"/>
      <c r="M473" s="57"/>
      <c r="N473" s="57"/>
      <c r="O473" s="57"/>
      <c r="P473" s="57"/>
      <c r="Q473" s="57"/>
      <c r="AG473" s="57"/>
    </row>
    <row r="474" spans="2:33" s="146" customFormat="1">
      <c r="B474" s="147"/>
      <c r="C474" s="147"/>
      <c r="D474" s="147"/>
      <c r="E474" s="147"/>
      <c r="F474" s="147"/>
      <c r="G474" s="147"/>
      <c r="H474" s="57"/>
      <c r="I474" s="57"/>
      <c r="J474" s="57"/>
      <c r="K474" s="57"/>
      <c r="L474" s="57"/>
      <c r="M474" s="57"/>
      <c r="N474" s="57"/>
      <c r="O474" s="57"/>
      <c r="P474" s="57"/>
      <c r="Q474" s="57"/>
      <c r="AG474" s="57"/>
    </row>
    <row r="475" spans="2:33" s="146" customFormat="1">
      <c r="B475" s="147"/>
      <c r="C475" s="147"/>
      <c r="D475" s="147"/>
      <c r="E475" s="147"/>
      <c r="F475" s="147"/>
      <c r="G475" s="147"/>
      <c r="H475" s="57"/>
      <c r="I475" s="57"/>
      <c r="J475" s="57"/>
      <c r="K475" s="57"/>
      <c r="L475" s="57"/>
      <c r="M475" s="57"/>
      <c r="N475" s="57"/>
      <c r="O475" s="57"/>
      <c r="P475" s="57"/>
      <c r="Q475" s="57"/>
      <c r="AG475" s="57"/>
    </row>
    <row r="476" spans="2:33" s="146" customFormat="1">
      <c r="B476" s="147"/>
      <c r="C476" s="147"/>
      <c r="D476" s="147"/>
      <c r="E476" s="147"/>
      <c r="F476" s="147"/>
      <c r="G476" s="147"/>
      <c r="H476" s="57"/>
      <c r="I476" s="57"/>
      <c r="J476" s="57"/>
      <c r="K476" s="57"/>
      <c r="L476" s="57"/>
      <c r="M476" s="57"/>
      <c r="N476" s="57"/>
      <c r="O476" s="57"/>
      <c r="P476" s="57"/>
      <c r="Q476" s="57"/>
      <c r="AG476" s="57"/>
    </row>
    <row r="477" spans="2:33" s="146" customFormat="1">
      <c r="B477" s="147"/>
      <c r="C477" s="147"/>
      <c r="D477" s="147"/>
      <c r="E477" s="147"/>
      <c r="F477" s="147"/>
      <c r="G477" s="147"/>
      <c r="H477" s="57"/>
      <c r="I477" s="57"/>
      <c r="J477" s="57"/>
      <c r="K477" s="57"/>
      <c r="L477" s="57"/>
      <c r="M477" s="57"/>
      <c r="N477" s="57"/>
      <c r="O477" s="57"/>
      <c r="P477" s="57"/>
      <c r="Q477" s="57"/>
      <c r="AG477" s="57"/>
    </row>
    <row r="478" spans="2:33" s="146" customFormat="1">
      <c r="B478" s="147"/>
      <c r="C478" s="147"/>
      <c r="D478" s="147"/>
      <c r="E478" s="147"/>
      <c r="F478" s="147"/>
      <c r="G478" s="147"/>
      <c r="H478" s="57"/>
      <c r="I478" s="57"/>
      <c r="J478" s="57"/>
      <c r="K478" s="57"/>
      <c r="L478" s="57"/>
      <c r="M478" s="57"/>
      <c r="N478" s="57"/>
      <c r="O478" s="57"/>
      <c r="P478" s="57"/>
      <c r="Q478" s="57"/>
      <c r="AG478" s="57"/>
    </row>
    <row r="479" spans="2:33" s="146" customFormat="1">
      <c r="B479" s="147"/>
      <c r="C479" s="147"/>
      <c r="D479" s="147"/>
      <c r="E479" s="147"/>
      <c r="F479" s="147"/>
      <c r="G479" s="147"/>
      <c r="H479" s="57"/>
      <c r="I479" s="57"/>
      <c r="J479" s="57"/>
      <c r="K479" s="57"/>
      <c r="L479" s="57"/>
      <c r="M479" s="57"/>
      <c r="N479" s="57"/>
      <c r="O479" s="57"/>
      <c r="P479" s="57"/>
      <c r="Q479" s="57"/>
      <c r="AG479" s="57"/>
    </row>
    <row r="480" spans="2:33" s="146" customFormat="1">
      <c r="B480" s="147"/>
      <c r="C480" s="147"/>
      <c r="D480" s="147"/>
      <c r="E480" s="147"/>
      <c r="F480" s="147"/>
      <c r="G480" s="147"/>
      <c r="H480" s="57"/>
      <c r="I480" s="57"/>
      <c r="J480" s="57"/>
      <c r="K480" s="57"/>
      <c r="L480" s="57"/>
      <c r="M480" s="57"/>
      <c r="N480" s="57"/>
      <c r="O480" s="57"/>
      <c r="P480" s="57"/>
      <c r="Q480" s="57"/>
      <c r="AG480" s="57"/>
    </row>
    <row r="481" spans="2:33" s="146" customFormat="1">
      <c r="B481" s="147"/>
      <c r="C481" s="147"/>
      <c r="D481" s="147"/>
      <c r="E481" s="147"/>
      <c r="F481" s="147"/>
      <c r="G481" s="147"/>
      <c r="H481" s="57"/>
      <c r="I481" s="57"/>
      <c r="J481" s="57"/>
      <c r="K481" s="57"/>
      <c r="L481" s="57"/>
      <c r="M481" s="57"/>
      <c r="N481" s="57"/>
      <c r="O481" s="57"/>
      <c r="P481" s="57"/>
      <c r="Q481" s="57"/>
      <c r="AG481" s="57"/>
    </row>
    <row r="482" spans="2:33" s="146" customFormat="1">
      <c r="B482" s="147"/>
      <c r="C482" s="147"/>
      <c r="D482" s="147"/>
      <c r="E482" s="147"/>
      <c r="F482" s="147"/>
      <c r="G482" s="147"/>
      <c r="H482" s="57"/>
      <c r="I482" s="57"/>
      <c r="J482" s="57"/>
      <c r="K482" s="57"/>
      <c r="L482" s="57"/>
      <c r="M482" s="57"/>
      <c r="N482" s="57"/>
      <c r="O482" s="57"/>
      <c r="P482" s="57"/>
      <c r="Q482" s="57"/>
      <c r="AG482" s="57"/>
    </row>
    <row r="483" spans="2:33" s="146" customFormat="1">
      <c r="B483" s="147"/>
      <c r="C483" s="147"/>
      <c r="D483" s="147"/>
      <c r="E483" s="147"/>
      <c r="F483" s="147"/>
      <c r="G483" s="147"/>
      <c r="H483" s="57"/>
      <c r="I483" s="57"/>
      <c r="J483" s="57"/>
      <c r="K483" s="57"/>
      <c r="L483" s="57"/>
      <c r="M483" s="57"/>
      <c r="N483" s="57"/>
      <c r="O483" s="57"/>
      <c r="P483" s="57"/>
      <c r="Q483" s="57"/>
      <c r="AG483" s="57"/>
    </row>
    <row r="484" spans="2:33" s="146" customFormat="1">
      <c r="B484" s="147"/>
      <c r="C484" s="147"/>
      <c r="D484" s="147"/>
      <c r="E484" s="147"/>
      <c r="F484" s="147"/>
      <c r="G484" s="147"/>
      <c r="H484" s="57"/>
      <c r="I484" s="57"/>
      <c r="J484" s="57"/>
      <c r="K484" s="57"/>
      <c r="L484" s="57"/>
      <c r="M484" s="57"/>
      <c r="N484" s="57"/>
      <c r="O484" s="57"/>
      <c r="P484" s="57"/>
      <c r="Q484" s="57"/>
      <c r="AG484" s="57"/>
    </row>
    <row r="485" spans="2:33" s="146" customFormat="1">
      <c r="B485" s="147"/>
      <c r="C485" s="147"/>
      <c r="D485" s="147"/>
      <c r="E485" s="147"/>
      <c r="F485" s="147"/>
      <c r="G485" s="147"/>
      <c r="H485" s="57"/>
      <c r="I485" s="57"/>
      <c r="J485" s="57"/>
      <c r="K485" s="57"/>
      <c r="L485" s="57"/>
      <c r="M485" s="57"/>
      <c r="N485" s="57"/>
      <c r="O485" s="57"/>
      <c r="P485" s="57"/>
      <c r="Q485" s="57"/>
      <c r="AG485" s="57"/>
    </row>
    <row r="486" spans="2:33" s="146" customFormat="1">
      <c r="B486" s="147"/>
      <c r="C486" s="147"/>
      <c r="D486" s="147"/>
      <c r="E486" s="147"/>
      <c r="F486" s="147"/>
      <c r="G486" s="147"/>
      <c r="H486" s="57"/>
      <c r="I486" s="57"/>
      <c r="J486" s="57"/>
      <c r="K486" s="57"/>
      <c r="L486" s="57"/>
      <c r="M486" s="57"/>
      <c r="N486" s="57"/>
      <c r="O486" s="57"/>
      <c r="P486" s="57"/>
      <c r="Q486" s="57"/>
      <c r="AG486" s="57"/>
    </row>
    <row r="487" spans="2:33" s="146" customFormat="1">
      <c r="B487" s="147"/>
      <c r="C487" s="147"/>
      <c r="D487" s="147"/>
      <c r="E487" s="147"/>
      <c r="F487" s="147"/>
      <c r="G487" s="147"/>
      <c r="H487" s="57"/>
      <c r="I487" s="57"/>
      <c r="J487" s="57"/>
      <c r="K487" s="57"/>
      <c r="L487" s="57"/>
      <c r="M487" s="57"/>
      <c r="N487" s="57"/>
      <c r="O487" s="57"/>
      <c r="P487" s="57"/>
      <c r="Q487" s="57"/>
      <c r="AG487" s="57"/>
    </row>
    <row r="488" spans="2:33" s="146" customFormat="1">
      <c r="B488" s="147"/>
      <c r="C488" s="147"/>
      <c r="D488" s="147"/>
      <c r="E488" s="147"/>
      <c r="F488" s="147"/>
      <c r="G488" s="147"/>
      <c r="H488" s="57"/>
      <c r="I488" s="57"/>
      <c r="J488" s="57"/>
      <c r="K488" s="57"/>
      <c r="L488" s="57"/>
      <c r="M488" s="57"/>
      <c r="N488" s="57"/>
      <c r="O488" s="57"/>
      <c r="P488" s="57"/>
      <c r="Q488" s="57"/>
      <c r="AG488" s="57"/>
    </row>
    <row r="489" spans="2:33" s="146" customFormat="1">
      <c r="B489" s="147"/>
      <c r="C489" s="147"/>
      <c r="D489" s="147"/>
      <c r="E489" s="147"/>
      <c r="F489" s="147"/>
      <c r="G489" s="147"/>
      <c r="H489" s="57"/>
      <c r="I489" s="57"/>
      <c r="J489" s="57"/>
      <c r="K489" s="57"/>
      <c r="L489" s="57"/>
      <c r="M489" s="57"/>
      <c r="N489" s="57"/>
      <c r="O489" s="57"/>
      <c r="P489" s="57"/>
      <c r="Q489" s="57"/>
      <c r="AG489" s="57"/>
    </row>
    <row r="490" spans="2:33" s="146" customFormat="1">
      <c r="B490" s="147"/>
      <c r="C490" s="147"/>
      <c r="D490" s="147"/>
      <c r="E490" s="147"/>
      <c r="F490" s="147"/>
      <c r="G490" s="147"/>
      <c r="H490" s="57"/>
      <c r="I490" s="57"/>
      <c r="J490" s="57"/>
      <c r="K490" s="57"/>
      <c r="L490" s="57"/>
      <c r="M490" s="57"/>
      <c r="N490" s="57"/>
      <c r="O490" s="57"/>
      <c r="P490" s="57"/>
      <c r="Q490" s="57"/>
      <c r="AG490" s="57"/>
    </row>
    <row r="491" spans="2:33" s="146" customFormat="1">
      <c r="B491" s="147"/>
      <c r="C491" s="147"/>
      <c r="D491" s="147"/>
      <c r="E491" s="147"/>
      <c r="F491" s="147"/>
      <c r="G491" s="147"/>
      <c r="H491" s="57"/>
      <c r="I491" s="57"/>
      <c r="J491" s="57"/>
      <c r="K491" s="57"/>
      <c r="L491" s="57"/>
      <c r="M491" s="57"/>
      <c r="N491" s="57"/>
      <c r="O491" s="57"/>
      <c r="P491" s="57"/>
      <c r="Q491" s="57"/>
      <c r="AG491" s="57"/>
    </row>
    <row r="492" spans="2:33" s="146" customFormat="1">
      <c r="B492" s="147"/>
      <c r="C492" s="147"/>
      <c r="D492" s="147"/>
      <c r="E492" s="147"/>
      <c r="F492" s="147"/>
      <c r="G492" s="147"/>
      <c r="H492" s="57"/>
      <c r="I492" s="57"/>
      <c r="J492" s="57"/>
      <c r="K492" s="57"/>
      <c r="L492" s="57"/>
      <c r="M492" s="57"/>
      <c r="N492" s="57"/>
      <c r="O492" s="57"/>
      <c r="P492" s="57"/>
      <c r="Q492" s="57"/>
      <c r="AG492" s="57"/>
    </row>
    <row r="493" spans="2:33" s="146" customFormat="1">
      <c r="B493" s="147"/>
      <c r="C493" s="147"/>
      <c r="D493" s="147"/>
      <c r="E493" s="147"/>
      <c r="F493" s="147"/>
      <c r="G493" s="147"/>
      <c r="H493" s="57"/>
      <c r="I493" s="57"/>
      <c r="J493" s="57"/>
      <c r="K493" s="57"/>
      <c r="L493" s="57"/>
      <c r="M493" s="57"/>
      <c r="N493" s="57"/>
      <c r="O493" s="57"/>
      <c r="P493" s="57"/>
      <c r="Q493" s="57"/>
      <c r="AG493" s="57"/>
    </row>
    <row r="494" spans="2:33" s="146" customFormat="1">
      <c r="B494" s="147"/>
      <c r="C494" s="147"/>
      <c r="D494" s="147"/>
      <c r="E494" s="147"/>
      <c r="F494" s="147"/>
      <c r="G494" s="147"/>
      <c r="H494" s="57"/>
      <c r="I494" s="57"/>
      <c r="J494" s="57"/>
      <c r="K494" s="57"/>
      <c r="L494" s="57"/>
      <c r="M494" s="57"/>
      <c r="N494" s="57"/>
      <c r="O494" s="57"/>
      <c r="P494" s="57"/>
      <c r="Q494" s="57"/>
      <c r="AG494" s="57"/>
    </row>
    <row r="495" spans="2:33" s="146" customFormat="1">
      <c r="B495" s="147"/>
      <c r="C495" s="147"/>
      <c r="D495" s="147"/>
      <c r="E495" s="147"/>
      <c r="F495" s="147"/>
      <c r="G495" s="147"/>
      <c r="H495" s="57"/>
      <c r="I495" s="57"/>
      <c r="J495" s="57"/>
      <c r="K495" s="57"/>
      <c r="L495" s="57"/>
      <c r="M495" s="57"/>
      <c r="N495" s="57"/>
      <c r="O495" s="57"/>
      <c r="P495" s="57"/>
      <c r="Q495" s="57"/>
      <c r="AG495" s="57"/>
    </row>
    <row r="496" spans="2:33" s="146" customFormat="1">
      <c r="B496" s="147"/>
      <c r="C496" s="147"/>
      <c r="D496" s="147"/>
      <c r="E496" s="147"/>
      <c r="F496" s="147"/>
      <c r="G496" s="147"/>
      <c r="H496" s="57"/>
      <c r="I496" s="57"/>
      <c r="J496" s="57"/>
      <c r="K496" s="57"/>
      <c r="L496" s="57"/>
      <c r="M496" s="57"/>
      <c r="N496" s="57"/>
      <c r="O496" s="57"/>
      <c r="P496" s="57"/>
      <c r="Q496" s="57"/>
      <c r="AG496" s="57"/>
    </row>
    <row r="497" spans="2:33" s="146" customFormat="1">
      <c r="B497" s="147"/>
      <c r="C497" s="147"/>
      <c r="D497" s="147"/>
      <c r="E497" s="147"/>
      <c r="F497" s="147"/>
      <c r="G497" s="147"/>
      <c r="H497" s="57"/>
      <c r="I497" s="57"/>
      <c r="J497" s="57"/>
      <c r="K497" s="57"/>
      <c r="L497" s="57"/>
      <c r="M497" s="57"/>
      <c r="N497" s="57"/>
      <c r="O497" s="57"/>
      <c r="P497" s="57"/>
      <c r="Q497" s="57"/>
      <c r="AG497" s="57"/>
    </row>
    <row r="498" spans="2:33" s="146" customFormat="1">
      <c r="B498" s="147"/>
      <c r="C498" s="147"/>
      <c r="D498" s="147"/>
      <c r="E498" s="147"/>
      <c r="F498" s="147"/>
      <c r="G498" s="147"/>
      <c r="H498" s="57"/>
      <c r="I498" s="57"/>
      <c r="J498" s="57"/>
      <c r="K498" s="57"/>
      <c r="L498" s="57"/>
      <c r="M498" s="57"/>
      <c r="N498" s="57"/>
      <c r="O498" s="57"/>
      <c r="P498" s="57"/>
      <c r="Q498" s="57"/>
      <c r="AG498" s="57"/>
    </row>
    <row r="499" spans="2:33" s="146" customFormat="1">
      <c r="B499" s="147"/>
      <c r="C499" s="147"/>
      <c r="D499" s="147"/>
      <c r="E499" s="147"/>
      <c r="F499" s="147"/>
      <c r="G499" s="147"/>
      <c r="H499" s="57"/>
      <c r="I499" s="57"/>
      <c r="J499" s="57"/>
      <c r="K499" s="57"/>
      <c r="L499" s="57"/>
      <c r="M499" s="57"/>
      <c r="N499" s="57"/>
      <c r="O499" s="57"/>
      <c r="P499" s="57"/>
      <c r="Q499" s="57"/>
      <c r="AG499" s="57"/>
    </row>
    <row r="500" spans="2:33" s="146" customFormat="1">
      <c r="B500" s="147"/>
      <c r="C500" s="147"/>
      <c r="D500" s="147"/>
      <c r="E500" s="147"/>
      <c r="F500" s="147"/>
      <c r="G500" s="147"/>
      <c r="H500" s="57"/>
      <c r="I500" s="57"/>
      <c r="J500" s="57"/>
      <c r="K500" s="57"/>
      <c r="L500" s="57"/>
      <c r="M500" s="57"/>
      <c r="N500" s="57"/>
      <c r="O500" s="57"/>
      <c r="P500" s="57"/>
      <c r="Q500" s="57"/>
      <c r="AG500" s="57"/>
    </row>
    <row r="501" spans="2:33" s="146" customFormat="1">
      <c r="B501" s="147"/>
      <c r="C501" s="147"/>
      <c r="D501" s="147"/>
      <c r="E501" s="147"/>
      <c r="F501" s="147"/>
      <c r="G501" s="147"/>
      <c r="H501" s="57"/>
      <c r="I501" s="57"/>
      <c r="J501" s="57"/>
      <c r="K501" s="57"/>
      <c r="L501" s="57"/>
      <c r="M501" s="57"/>
      <c r="N501" s="57"/>
      <c r="O501" s="57"/>
      <c r="P501" s="57"/>
      <c r="Q501" s="57"/>
      <c r="AG501" s="57"/>
    </row>
    <row r="502" spans="2:33" s="146" customFormat="1">
      <c r="B502" s="147"/>
      <c r="C502" s="147"/>
      <c r="D502" s="147"/>
      <c r="E502" s="147"/>
      <c r="F502" s="147"/>
      <c r="G502" s="147"/>
      <c r="H502" s="57"/>
      <c r="I502" s="57"/>
      <c r="J502" s="57"/>
      <c r="K502" s="57"/>
      <c r="L502" s="57"/>
      <c r="M502" s="57"/>
      <c r="N502" s="57"/>
      <c r="O502" s="57"/>
      <c r="P502" s="57"/>
      <c r="Q502" s="57"/>
      <c r="AG502" s="57"/>
    </row>
    <row r="503" spans="2:33" s="146" customFormat="1">
      <c r="B503" s="147"/>
      <c r="C503" s="147"/>
      <c r="D503" s="147"/>
      <c r="E503" s="147"/>
      <c r="F503" s="147"/>
      <c r="G503" s="147"/>
      <c r="H503" s="57"/>
      <c r="I503" s="57"/>
      <c r="J503" s="57"/>
      <c r="K503" s="57"/>
      <c r="L503" s="57"/>
      <c r="M503" s="57"/>
      <c r="N503" s="57"/>
      <c r="O503" s="57"/>
      <c r="P503" s="57"/>
      <c r="Q503" s="57"/>
      <c r="AG503" s="57"/>
    </row>
    <row r="504" spans="2:33" s="146" customFormat="1">
      <c r="B504" s="147"/>
      <c r="C504" s="147"/>
      <c r="D504" s="147"/>
      <c r="E504" s="147"/>
      <c r="F504" s="147"/>
      <c r="G504" s="147"/>
      <c r="H504" s="57"/>
      <c r="I504" s="57"/>
      <c r="J504" s="57"/>
      <c r="K504" s="57"/>
      <c r="L504" s="57"/>
      <c r="M504" s="57"/>
      <c r="N504" s="57"/>
      <c r="O504" s="57"/>
      <c r="P504" s="57"/>
      <c r="Q504" s="57"/>
      <c r="AG504" s="57"/>
    </row>
    <row r="505" spans="2:33" s="146" customFormat="1">
      <c r="B505" s="147"/>
      <c r="C505" s="147"/>
      <c r="D505" s="147"/>
      <c r="E505" s="147"/>
      <c r="F505" s="147"/>
      <c r="G505" s="147"/>
      <c r="H505" s="57"/>
      <c r="I505" s="57"/>
      <c r="J505" s="57"/>
      <c r="K505" s="57"/>
      <c r="L505" s="57"/>
      <c r="M505" s="57"/>
      <c r="N505" s="57"/>
      <c r="O505" s="57"/>
      <c r="P505" s="57"/>
      <c r="Q505" s="57"/>
      <c r="AG505" s="57"/>
    </row>
    <row r="506" spans="2:33" s="146" customFormat="1">
      <c r="B506" s="147"/>
      <c r="C506" s="147"/>
      <c r="D506" s="147"/>
      <c r="E506" s="147"/>
      <c r="F506" s="147"/>
      <c r="G506" s="147"/>
      <c r="H506" s="57"/>
      <c r="I506" s="57"/>
      <c r="J506" s="57"/>
      <c r="K506" s="57"/>
      <c r="L506" s="57"/>
      <c r="M506" s="57"/>
      <c r="N506" s="57"/>
      <c r="O506" s="57"/>
      <c r="P506" s="57"/>
      <c r="Q506" s="57"/>
      <c r="AG506" s="57"/>
    </row>
    <row r="507" spans="2:33" s="146" customFormat="1">
      <c r="B507" s="147"/>
      <c r="C507" s="147"/>
      <c r="D507" s="147"/>
      <c r="E507" s="147"/>
      <c r="F507" s="147"/>
      <c r="G507" s="147"/>
      <c r="H507" s="57"/>
      <c r="I507" s="57"/>
      <c r="J507" s="57"/>
      <c r="K507" s="57"/>
      <c r="L507" s="57"/>
      <c r="M507" s="57"/>
      <c r="N507" s="57"/>
      <c r="O507" s="57"/>
      <c r="P507" s="57"/>
      <c r="Q507" s="57"/>
      <c r="AG507" s="57"/>
    </row>
    <row r="508" spans="2:33" s="146" customFormat="1">
      <c r="B508" s="147"/>
      <c r="C508" s="147"/>
      <c r="D508" s="147"/>
      <c r="E508" s="147"/>
      <c r="F508" s="147"/>
      <c r="G508" s="147"/>
      <c r="H508" s="57"/>
      <c r="I508" s="57"/>
      <c r="J508" s="57"/>
      <c r="K508" s="57"/>
      <c r="L508" s="57"/>
      <c r="M508" s="57"/>
      <c r="N508" s="57"/>
      <c r="O508" s="57"/>
      <c r="P508" s="57"/>
      <c r="Q508" s="57"/>
      <c r="AG508" s="57"/>
    </row>
    <row r="509" spans="2:33" s="146" customFormat="1">
      <c r="B509" s="147"/>
      <c r="C509" s="147"/>
      <c r="D509" s="147"/>
      <c r="E509" s="147"/>
      <c r="F509" s="147"/>
      <c r="G509" s="147"/>
      <c r="H509" s="57"/>
      <c r="I509" s="57"/>
      <c r="J509" s="57"/>
      <c r="K509" s="57"/>
      <c r="L509" s="57"/>
      <c r="M509" s="57"/>
      <c r="N509" s="57"/>
      <c r="O509" s="57"/>
      <c r="P509" s="57"/>
      <c r="Q509" s="57"/>
      <c r="AG509" s="57"/>
    </row>
    <row r="510" spans="2:33" s="146" customFormat="1">
      <c r="B510" s="147"/>
      <c r="C510" s="147"/>
      <c r="D510" s="147"/>
      <c r="E510" s="147"/>
      <c r="F510" s="147"/>
      <c r="G510" s="147"/>
      <c r="H510" s="57"/>
      <c r="I510" s="57"/>
      <c r="J510" s="57"/>
      <c r="K510" s="57"/>
      <c r="L510" s="57"/>
      <c r="M510" s="57"/>
      <c r="N510" s="57"/>
      <c r="O510" s="57"/>
      <c r="P510" s="57"/>
      <c r="Q510" s="57"/>
      <c r="AG510" s="57"/>
    </row>
    <row r="511" spans="2:33" s="146" customFormat="1">
      <c r="B511" s="147"/>
      <c r="C511" s="147"/>
      <c r="D511" s="147"/>
      <c r="E511" s="147"/>
      <c r="F511" s="147"/>
      <c r="G511" s="147"/>
      <c r="H511" s="57"/>
      <c r="I511" s="57"/>
      <c r="J511" s="57"/>
      <c r="K511" s="57"/>
      <c r="L511" s="57"/>
      <c r="M511" s="57"/>
      <c r="N511" s="57"/>
      <c r="O511" s="57"/>
      <c r="P511" s="57"/>
      <c r="Q511" s="57"/>
      <c r="AG511" s="57"/>
    </row>
    <row r="512" spans="2:33" s="146" customFormat="1">
      <c r="B512" s="147"/>
      <c r="C512" s="147"/>
      <c r="D512" s="147"/>
      <c r="E512" s="147"/>
      <c r="F512" s="147"/>
      <c r="G512" s="147"/>
      <c r="H512" s="57"/>
      <c r="I512" s="57"/>
      <c r="J512" s="57"/>
      <c r="K512" s="57"/>
      <c r="L512" s="57"/>
      <c r="M512" s="57"/>
      <c r="N512" s="57"/>
      <c r="O512" s="57"/>
      <c r="P512" s="57"/>
      <c r="Q512" s="57"/>
      <c r="AG512" s="57"/>
    </row>
    <row r="513" spans="2:33" s="146" customFormat="1">
      <c r="B513" s="147"/>
      <c r="C513" s="147"/>
      <c r="D513" s="147"/>
      <c r="E513" s="147"/>
      <c r="F513" s="147"/>
      <c r="G513" s="147"/>
      <c r="H513" s="57"/>
      <c r="I513" s="57"/>
      <c r="J513" s="57"/>
      <c r="K513" s="57"/>
      <c r="L513" s="57"/>
      <c r="M513" s="57"/>
      <c r="N513" s="57"/>
      <c r="O513" s="57"/>
      <c r="P513" s="57"/>
      <c r="Q513" s="57"/>
      <c r="AG513" s="57"/>
    </row>
    <row r="514" spans="2:33" s="146" customFormat="1">
      <c r="B514" s="147"/>
      <c r="C514" s="147"/>
      <c r="D514" s="147"/>
      <c r="E514" s="147"/>
      <c r="F514" s="147"/>
      <c r="G514" s="147"/>
      <c r="H514" s="57"/>
      <c r="I514" s="57"/>
      <c r="J514" s="57"/>
      <c r="K514" s="57"/>
      <c r="L514" s="57"/>
      <c r="M514" s="57"/>
      <c r="N514" s="57"/>
      <c r="O514" s="57"/>
      <c r="P514" s="57"/>
      <c r="Q514" s="57"/>
      <c r="AG514" s="57"/>
    </row>
    <row r="515" spans="2:33" s="146" customFormat="1">
      <c r="B515" s="147"/>
      <c r="C515" s="147"/>
      <c r="D515" s="147"/>
      <c r="E515" s="147"/>
      <c r="F515" s="147"/>
      <c r="G515" s="147"/>
      <c r="H515" s="57"/>
      <c r="I515" s="57"/>
      <c r="J515" s="57"/>
      <c r="K515" s="57"/>
      <c r="L515" s="57"/>
      <c r="M515" s="57"/>
      <c r="N515" s="57"/>
      <c r="O515" s="57"/>
      <c r="P515" s="57"/>
      <c r="Q515" s="57"/>
      <c r="AG515" s="57"/>
    </row>
    <row r="516" spans="2:33" s="146" customFormat="1">
      <c r="B516" s="147"/>
      <c r="C516" s="147"/>
      <c r="D516" s="147"/>
      <c r="E516" s="147"/>
      <c r="F516" s="147"/>
      <c r="G516" s="147"/>
      <c r="H516" s="57"/>
      <c r="I516" s="57"/>
      <c r="J516" s="57"/>
      <c r="K516" s="57"/>
      <c r="L516" s="57"/>
      <c r="M516" s="57"/>
      <c r="N516" s="57"/>
      <c r="O516" s="57"/>
      <c r="P516" s="57"/>
      <c r="Q516" s="57"/>
      <c r="AG516" s="57"/>
    </row>
    <row r="517" spans="2:33" s="146" customFormat="1">
      <c r="B517" s="147"/>
      <c r="C517" s="147"/>
      <c r="D517" s="147"/>
      <c r="E517" s="147"/>
      <c r="F517" s="147"/>
      <c r="G517" s="147"/>
      <c r="H517" s="57"/>
      <c r="I517" s="57"/>
      <c r="J517" s="57"/>
      <c r="K517" s="57"/>
      <c r="L517" s="57"/>
      <c r="M517" s="57"/>
      <c r="N517" s="57"/>
      <c r="O517" s="57"/>
      <c r="P517" s="57"/>
      <c r="Q517" s="57"/>
      <c r="AG517" s="57"/>
    </row>
    <row r="518" spans="2:33" s="146" customFormat="1">
      <c r="B518" s="147"/>
      <c r="C518" s="147"/>
      <c r="D518" s="147"/>
      <c r="E518" s="147"/>
      <c r="F518" s="147"/>
      <c r="G518" s="147"/>
      <c r="H518" s="57"/>
      <c r="I518" s="57"/>
      <c r="J518" s="57"/>
      <c r="K518" s="57"/>
      <c r="L518" s="57"/>
      <c r="M518" s="57"/>
      <c r="N518" s="57"/>
      <c r="O518" s="57"/>
      <c r="P518" s="57"/>
      <c r="Q518" s="57"/>
      <c r="AG518" s="57"/>
    </row>
    <row r="519" spans="2:33" s="146" customFormat="1">
      <c r="B519" s="147"/>
      <c r="C519" s="147"/>
      <c r="D519" s="147"/>
      <c r="E519" s="147"/>
      <c r="F519" s="147"/>
      <c r="G519" s="147"/>
      <c r="H519" s="57"/>
      <c r="I519" s="57"/>
      <c r="J519" s="57"/>
      <c r="K519" s="57"/>
      <c r="L519" s="57"/>
      <c r="M519" s="57"/>
      <c r="N519" s="57"/>
      <c r="O519" s="57"/>
      <c r="P519" s="57"/>
      <c r="Q519" s="57"/>
      <c r="AG519" s="57"/>
    </row>
    <row r="520" spans="2:33" s="146" customFormat="1">
      <c r="B520" s="147"/>
      <c r="C520" s="147"/>
      <c r="D520" s="147"/>
      <c r="E520" s="147"/>
      <c r="F520" s="147"/>
      <c r="G520" s="147"/>
      <c r="H520" s="57"/>
      <c r="I520" s="57"/>
      <c r="J520" s="57"/>
      <c r="K520" s="57"/>
      <c r="L520" s="57"/>
      <c r="M520" s="57"/>
      <c r="N520" s="57"/>
      <c r="O520" s="57"/>
      <c r="P520" s="57"/>
      <c r="Q520" s="57"/>
      <c r="AG520" s="57"/>
    </row>
    <row r="521" spans="2:33" s="146" customFormat="1">
      <c r="B521" s="147"/>
      <c r="C521" s="147"/>
      <c r="D521" s="147"/>
      <c r="E521" s="147"/>
      <c r="F521" s="147"/>
      <c r="G521" s="147"/>
      <c r="H521" s="57"/>
      <c r="I521" s="57"/>
      <c r="J521" s="57"/>
      <c r="K521" s="57"/>
      <c r="L521" s="57"/>
      <c r="M521" s="57"/>
      <c r="N521" s="57"/>
      <c r="O521" s="57"/>
      <c r="P521" s="57"/>
      <c r="Q521" s="57"/>
      <c r="AG521" s="57"/>
    </row>
    <row r="522" spans="2:33" s="146" customFormat="1">
      <c r="B522" s="147"/>
      <c r="C522" s="147"/>
      <c r="D522" s="147"/>
      <c r="E522" s="147"/>
      <c r="F522" s="147"/>
      <c r="G522" s="147"/>
      <c r="H522" s="57"/>
      <c r="I522" s="57"/>
      <c r="J522" s="57"/>
      <c r="K522" s="57"/>
      <c r="L522" s="57"/>
      <c r="M522" s="57"/>
      <c r="N522" s="57"/>
      <c r="O522" s="57"/>
      <c r="P522" s="57"/>
      <c r="Q522" s="57"/>
      <c r="AG522" s="57"/>
    </row>
    <row r="523" spans="2:33" s="146" customFormat="1">
      <c r="B523" s="147"/>
      <c r="C523" s="147"/>
      <c r="D523" s="147"/>
      <c r="E523" s="147"/>
      <c r="F523" s="147"/>
      <c r="G523" s="147"/>
      <c r="H523" s="57"/>
      <c r="I523" s="57"/>
      <c r="J523" s="57"/>
      <c r="K523" s="57"/>
      <c r="L523" s="57"/>
      <c r="M523" s="57"/>
      <c r="N523" s="57"/>
      <c r="O523" s="57"/>
      <c r="P523" s="57"/>
      <c r="Q523" s="57"/>
      <c r="AG523" s="57"/>
    </row>
    <row r="524" spans="2:33" s="146" customFormat="1">
      <c r="B524" s="147"/>
      <c r="C524" s="147"/>
      <c r="D524" s="147"/>
      <c r="E524" s="147"/>
      <c r="F524" s="147"/>
      <c r="G524" s="147"/>
      <c r="H524" s="57"/>
      <c r="I524" s="57"/>
      <c r="J524" s="57"/>
      <c r="K524" s="57"/>
      <c r="L524" s="57"/>
      <c r="M524" s="57"/>
      <c r="N524" s="57"/>
      <c r="O524" s="57"/>
      <c r="P524" s="57"/>
      <c r="Q524" s="57"/>
      <c r="AG524" s="57"/>
    </row>
    <row r="525" spans="2:33" s="146" customFormat="1">
      <c r="B525" s="147"/>
      <c r="C525" s="147"/>
      <c r="D525" s="147"/>
      <c r="E525" s="147"/>
      <c r="F525" s="147"/>
      <c r="G525" s="147"/>
      <c r="H525" s="57"/>
      <c r="I525" s="57"/>
      <c r="J525" s="57"/>
      <c r="K525" s="57"/>
      <c r="L525" s="57"/>
      <c r="M525" s="57"/>
      <c r="N525" s="57"/>
      <c r="O525" s="57"/>
      <c r="P525" s="57"/>
      <c r="Q525" s="57"/>
      <c r="AG525" s="57"/>
    </row>
    <row r="526" spans="2:33" s="146" customFormat="1">
      <c r="B526" s="147"/>
      <c r="C526" s="147"/>
      <c r="D526" s="147"/>
      <c r="E526" s="147"/>
      <c r="F526" s="147"/>
      <c r="G526" s="147"/>
      <c r="H526" s="57"/>
      <c r="I526" s="57"/>
      <c r="J526" s="57"/>
      <c r="K526" s="57"/>
      <c r="L526" s="57"/>
      <c r="M526" s="57"/>
      <c r="N526" s="57"/>
      <c r="O526" s="57"/>
      <c r="P526" s="57"/>
      <c r="Q526" s="57"/>
      <c r="AG526" s="57"/>
    </row>
    <row r="527" spans="2:33" s="146" customFormat="1">
      <c r="B527" s="147"/>
      <c r="C527" s="147"/>
      <c r="D527" s="147"/>
      <c r="E527" s="147"/>
      <c r="F527" s="147"/>
      <c r="G527" s="147"/>
      <c r="H527" s="57"/>
      <c r="I527" s="57"/>
      <c r="J527" s="57"/>
      <c r="K527" s="57"/>
      <c r="L527" s="57"/>
      <c r="M527" s="57"/>
      <c r="N527" s="57"/>
      <c r="O527" s="57"/>
      <c r="P527" s="57"/>
      <c r="Q527" s="57"/>
      <c r="AG527" s="57"/>
    </row>
    <row r="528" spans="2:33" s="146" customFormat="1">
      <c r="B528" s="147"/>
      <c r="C528" s="147"/>
      <c r="D528" s="147"/>
      <c r="E528" s="147"/>
      <c r="F528" s="147"/>
      <c r="G528" s="147"/>
      <c r="H528" s="57"/>
      <c r="I528" s="57"/>
      <c r="J528" s="57"/>
      <c r="K528" s="57"/>
      <c r="L528" s="57"/>
      <c r="M528" s="57"/>
      <c r="N528" s="57"/>
      <c r="O528" s="57"/>
      <c r="P528" s="57"/>
      <c r="Q528" s="57"/>
      <c r="AG528" s="57"/>
    </row>
    <row r="529" spans="2:33" s="146" customFormat="1">
      <c r="B529" s="147"/>
      <c r="C529" s="147"/>
      <c r="D529" s="147"/>
      <c r="E529" s="147"/>
      <c r="F529" s="147"/>
      <c r="G529" s="147"/>
      <c r="H529" s="57"/>
      <c r="I529" s="57"/>
      <c r="J529" s="57"/>
      <c r="K529" s="57"/>
      <c r="L529" s="57"/>
      <c r="M529" s="57"/>
      <c r="N529" s="57"/>
      <c r="O529" s="57"/>
      <c r="P529" s="57"/>
      <c r="Q529" s="57"/>
      <c r="AG529" s="57"/>
    </row>
    <row r="530" spans="2:33" s="146" customFormat="1">
      <c r="B530" s="147"/>
      <c r="C530" s="147"/>
      <c r="D530" s="147"/>
      <c r="E530" s="147"/>
      <c r="F530" s="147"/>
      <c r="G530" s="147"/>
      <c r="H530" s="57"/>
      <c r="I530" s="57"/>
      <c r="J530" s="57"/>
      <c r="K530" s="57"/>
      <c r="L530" s="57"/>
      <c r="M530" s="57"/>
      <c r="N530" s="57"/>
      <c r="O530" s="57"/>
      <c r="P530" s="57"/>
      <c r="Q530" s="57"/>
      <c r="AG530" s="57"/>
    </row>
    <row r="531" spans="2:33" s="146" customFormat="1">
      <c r="B531" s="147"/>
      <c r="C531" s="147"/>
      <c r="D531" s="147"/>
      <c r="E531" s="147"/>
      <c r="F531" s="147"/>
      <c r="G531" s="147"/>
      <c r="H531" s="57"/>
      <c r="I531" s="57"/>
      <c r="J531" s="57"/>
      <c r="K531" s="57"/>
      <c r="L531" s="57"/>
      <c r="M531" s="57"/>
      <c r="N531" s="57"/>
      <c r="O531" s="57"/>
      <c r="P531" s="57"/>
      <c r="Q531" s="57"/>
      <c r="AG531" s="57"/>
    </row>
    <row r="532" spans="2:33" s="146" customFormat="1">
      <c r="B532" s="147"/>
      <c r="C532" s="147"/>
      <c r="D532" s="147"/>
      <c r="E532" s="147"/>
      <c r="F532" s="147"/>
      <c r="G532" s="147"/>
      <c r="H532" s="57"/>
      <c r="I532" s="57"/>
      <c r="J532" s="57"/>
      <c r="K532" s="57"/>
      <c r="L532" s="57"/>
      <c r="M532" s="57"/>
      <c r="N532" s="57"/>
      <c r="O532" s="57"/>
      <c r="P532" s="57"/>
      <c r="Q532" s="57"/>
      <c r="AG532" s="57"/>
    </row>
    <row r="533" spans="2:33" s="146" customFormat="1">
      <c r="B533" s="147"/>
      <c r="C533" s="147"/>
      <c r="D533" s="147"/>
      <c r="E533" s="147"/>
      <c r="F533" s="147"/>
      <c r="G533" s="147"/>
      <c r="H533" s="57"/>
      <c r="I533" s="57"/>
      <c r="J533" s="57"/>
      <c r="K533" s="57"/>
      <c r="L533" s="57"/>
      <c r="M533" s="57"/>
      <c r="N533" s="57"/>
      <c r="O533" s="57"/>
      <c r="P533" s="57"/>
      <c r="Q533" s="57"/>
      <c r="AG533" s="57"/>
    </row>
    <row r="534" spans="2:33" s="146" customFormat="1">
      <c r="B534" s="147"/>
      <c r="C534" s="147"/>
      <c r="D534" s="147"/>
      <c r="E534" s="147"/>
      <c r="F534" s="147"/>
      <c r="G534" s="147"/>
      <c r="H534" s="57"/>
      <c r="I534" s="57"/>
      <c r="J534" s="57"/>
      <c r="K534" s="57"/>
      <c r="L534" s="57"/>
      <c r="M534" s="57"/>
      <c r="N534" s="57"/>
      <c r="O534" s="57"/>
      <c r="P534" s="57"/>
      <c r="Q534" s="57"/>
      <c r="AG534" s="57"/>
    </row>
    <row r="535" spans="2:33" s="146" customFormat="1">
      <c r="B535" s="147"/>
      <c r="C535" s="147"/>
      <c r="D535" s="147"/>
      <c r="E535" s="147"/>
      <c r="F535" s="147"/>
      <c r="G535" s="147"/>
      <c r="H535" s="57"/>
      <c r="I535" s="57"/>
      <c r="J535" s="57"/>
      <c r="K535" s="57"/>
      <c r="L535" s="57"/>
      <c r="M535" s="57"/>
      <c r="N535" s="57"/>
      <c r="O535" s="57"/>
      <c r="P535" s="57"/>
      <c r="Q535" s="57"/>
      <c r="AG535" s="57"/>
    </row>
    <row r="536" spans="2:33" s="146" customFormat="1">
      <c r="B536" s="147"/>
      <c r="C536" s="147"/>
      <c r="D536" s="147"/>
      <c r="E536" s="147"/>
      <c r="F536" s="147"/>
      <c r="G536" s="147"/>
      <c r="H536" s="57"/>
      <c r="I536" s="57"/>
      <c r="J536" s="57"/>
      <c r="K536" s="57"/>
      <c r="L536" s="57"/>
      <c r="M536" s="57"/>
      <c r="N536" s="57"/>
      <c r="O536" s="57"/>
      <c r="P536" s="57"/>
      <c r="Q536" s="57"/>
      <c r="AG536" s="57"/>
    </row>
    <row r="537" spans="2:33" s="146" customFormat="1">
      <c r="B537" s="147"/>
      <c r="C537" s="147"/>
      <c r="D537" s="147"/>
      <c r="E537" s="147"/>
      <c r="F537" s="147"/>
      <c r="G537" s="147"/>
      <c r="H537" s="57"/>
      <c r="I537" s="57"/>
      <c r="J537" s="57"/>
      <c r="K537" s="57"/>
      <c r="L537" s="57"/>
      <c r="M537" s="57"/>
      <c r="N537" s="57"/>
      <c r="O537" s="57"/>
      <c r="P537" s="57"/>
      <c r="Q537" s="57"/>
      <c r="AG537" s="57"/>
    </row>
    <row r="538" spans="2:33" s="146" customFormat="1">
      <c r="B538" s="147"/>
      <c r="C538" s="147"/>
      <c r="D538" s="147"/>
      <c r="E538" s="147"/>
      <c r="F538" s="147"/>
      <c r="G538" s="147"/>
      <c r="H538" s="57"/>
      <c r="I538" s="57"/>
      <c r="J538" s="57"/>
      <c r="K538" s="57"/>
      <c r="L538" s="57"/>
      <c r="M538" s="57"/>
      <c r="N538" s="57"/>
      <c r="O538" s="57"/>
      <c r="P538" s="57"/>
      <c r="Q538" s="57"/>
      <c r="AG538" s="57"/>
    </row>
    <row r="539" spans="2:33" s="146" customFormat="1">
      <c r="B539" s="147"/>
      <c r="C539" s="147"/>
      <c r="D539" s="147"/>
      <c r="E539" s="147"/>
      <c r="F539" s="147"/>
      <c r="G539" s="147"/>
      <c r="H539" s="57"/>
      <c r="I539" s="57"/>
      <c r="J539" s="57"/>
      <c r="K539" s="57"/>
      <c r="L539" s="57"/>
      <c r="M539" s="57"/>
      <c r="N539" s="57"/>
      <c r="O539" s="57"/>
      <c r="P539" s="57"/>
      <c r="Q539" s="57"/>
      <c r="AG539" s="57"/>
    </row>
    <row r="540" spans="2:33" s="146" customFormat="1">
      <c r="B540" s="147"/>
      <c r="C540" s="147"/>
      <c r="D540" s="147"/>
      <c r="E540" s="147"/>
      <c r="F540" s="147"/>
      <c r="G540" s="147"/>
      <c r="H540" s="57"/>
      <c r="I540" s="57"/>
      <c r="J540" s="57"/>
      <c r="K540" s="57"/>
      <c r="L540" s="57"/>
      <c r="M540" s="57"/>
      <c r="N540" s="57"/>
      <c r="O540" s="57"/>
      <c r="P540" s="57"/>
      <c r="Q540" s="57"/>
      <c r="AG540" s="57"/>
    </row>
    <row r="541" spans="2:33" s="146" customFormat="1">
      <c r="B541" s="147"/>
      <c r="C541" s="147"/>
      <c r="D541" s="147"/>
      <c r="E541" s="147"/>
      <c r="F541" s="147"/>
      <c r="G541" s="147"/>
      <c r="H541" s="57"/>
      <c r="I541" s="57"/>
      <c r="J541" s="57"/>
      <c r="K541" s="57"/>
      <c r="L541" s="57"/>
      <c r="M541" s="57"/>
      <c r="N541" s="57"/>
      <c r="O541" s="57"/>
      <c r="P541" s="57"/>
      <c r="Q541" s="57"/>
      <c r="AG541" s="57"/>
    </row>
    <row r="542" spans="2:33" s="146" customFormat="1">
      <c r="B542" s="147"/>
      <c r="C542" s="147"/>
      <c r="D542" s="147"/>
      <c r="E542" s="147"/>
      <c r="F542" s="147"/>
      <c r="G542" s="147"/>
      <c r="H542" s="57"/>
      <c r="I542" s="57"/>
      <c r="J542" s="57"/>
      <c r="K542" s="57"/>
      <c r="L542" s="57"/>
      <c r="M542" s="57"/>
      <c r="N542" s="57"/>
      <c r="O542" s="57"/>
      <c r="P542" s="57"/>
      <c r="Q542" s="57"/>
      <c r="AG542" s="57"/>
    </row>
    <row r="543" spans="2:33" s="146" customFormat="1">
      <c r="B543" s="147"/>
      <c r="C543" s="147"/>
      <c r="D543" s="147"/>
      <c r="E543" s="147"/>
      <c r="F543" s="147"/>
      <c r="G543" s="147"/>
      <c r="H543" s="57"/>
      <c r="I543" s="57"/>
      <c r="J543" s="57"/>
      <c r="K543" s="57"/>
      <c r="L543" s="57"/>
      <c r="M543" s="57"/>
      <c r="N543" s="57"/>
      <c r="O543" s="57"/>
      <c r="P543" s="57"/>
      <c r="Q543" s="57"/>
      <c r="AG543" s="57"/>
    </row>
    <row r="544" spans="2:33" s="146" customFormat="1">
      <c r="B544" s="147"/>
      <c r="C544" s="147"/>
      <c r="D544" s="147"/>
      <c r="E544" s="147"/>
      <c r="F544" s="147"/>
      <c r="G544" s="147"/>
      <c r="H544" s="57"/>
      <c r="I544" s="57"/>
      <c r="J544" s="57"/>
      <c r="K544" s="57"/>
      <c r="L544" s="57"/>
      <c r="M544" s="57"/>
      <c r="N544" s="57"/>
      <c r="O544" s="57"/>
      <c r="P544" s="57"/>
      <c r="Q544" s="57"/>
      <c r="AG544" s="57"/>
    </row>
    <row r="545" spans="2:33" s="146" customFormat="1">
      <c r="B545" s="147"/>
      <c r="C545" s="147"/>
      <c r="D545" s="147"/>
      <c r="E545" s="147"/>
      <c r="F545" s="147"/>
      <c r="G545" s="147"/>
      <c r="H545" s="57"/>
      <c r="I545" s="57"/>
      <c r="J545" s="57"/>
      <c r="K545" s="57"/>
      <c r="L545" s="57"/>
      <c r="M545" s="57"/>
      <c r="N545" s="57"/>
      <c r="O545" s="57"/>
      <c r="P545" s="57"/>
      <c r="Q545" s="57"/>
      <c r="AG545" s="57"/>
    </row>
    <row r="546" spans="2:33" s="146" customFormat="1">
      <c r="B546" s="147"/>
      <c r="C546" s="147"/>
      <c r="D546" s="147"/>
      <c r="E546" s="147"/>
      <c r="F546" s="147"/>
      <c r="G546" s="147"/>
      <c r="H546" s="57"/>
      <c r="I546" s="57"/>
      <c r="J546" s="57"/>
      <c r="K546" s="57"/>
      <c r="L546" s="57"/>
      <c r="M546" s="57"/>
      <c r="N546" s="57"/>
      <c r="O546" s="57"/>
      <c r="P546" s="57"/>
      <c r="Q546" s="57"/>
      <c r="AG546" s="57"/>
    </row>
    <row r="547" spans="2:33" s="146" customFormat="1">
      <c r="B547" s="147"/>
      <c r="C547" s="147"/>
      <c r="D547" s="147"/>
      <c r="E547" s="147"/>
      <c r="F547" s="147"/>
      <c r="G547" s="147"/>
      <c r="H547" s="57"/>
      <c r="I547" s="57"/>
      <c r="J547" s="57"/>
      <c r="K547" s="57"/>
      <c r="L547" s="57"/>
      <c r="M547" s="57"/>
      <c r="N547" s="57"/>
      <c r="O547" s="57"/>
      <c r="P547" s="57"/>
      <c r="Q547" s="57"/>
      <c r="AG547" s="57"/>
    </row>
    <row r="548" spans="2:33" s="146" customFormat="1">
      <c r="B548" s="147"/>
      <c r="C548" s="147"/>
      <c r="D548" s="147"/>
      <c r="E548" s="147"/>
      <c r="F548" s="147"/>
      <c r="G548" s="147"/>
      <c r="H548" s="57"/>
      <c r="I548" s="57"/>
      <c r="J548" s="57"/>
      <c r="K548" s="57"/>
      <c r="L548" s="57"/>
      <c r="M548" s="57"/>
      <c r="N548" s="57"/>
      <c r="O548" s="57"/>
      <c r="P548" s="57"/>
      <c r="Q548" s="57"/>
      <c r="AG548" s="57"/>
    </row>
    <row r="549" spans="2:33" s="146" customFormat="1">
      <c r="B549" s="147"/>
      <c r="C549" s="147"/>
      <c r="D549" s="147"/>
      <c r="E549" s="147"/>
      <c r="F549" s="147"/>
      <c r="G549" s="147"/>
      <c r="H549" s="57"/>
      <c r="I549" s="57"/>
      <c r="J549" s="57"/>
      <c r="K549" s="57"/>
      <c r="L549" s="57"/>
      <c r="M549" s="57"/>
      <c r="N549" s="57"/>
      <c r="O549" s="57"/>
      <c r="P549" s="57"/>
      <c r="Q549" s="57"/>
      <c r="AG549" s="57"/>
    </row>
    <row r="550" spans="2:33" s="146" customFormat="1">
      <c r="B550" s="147"/>
      <c r="C550" s="147"/>
      <c r="D550" s="147"/>
      <c r="E550" s="147"/>
      <c r="F550" s="147"/>
      <c r="G550" s="147"/>
      <c r="H550" s="57"/>
      <c r="I550" s="57"/>
      <c r="J550" s="57"/>
      <c r="K550" s="57"/>
      <c r="L550" s="57"/>
      <c r="M550" s="57"/>
      <c r="N550" s="57"/>
      <c r="O550" s="57"/>
      <c r="P550" s="57"/>
      <c r="Q550" s="57"/>
      <c r="AG550" s="57"/>
    </row>
    <row r="551" spans="2:33" s="146" customFormat="1">
      <c r="B551" s="147"/>
      <c r="C551" s="147"/>
      <c r="D551" s="147"/>
      <c r="E551" s="147"/>
      <c r="F551" s="147"/>
      <c r="G551" s="147"/>
      <c r="H551" s="57"/>
      <c r="I551" s="57"/>
      <c r="J551" s="57"/>
      <c r="K551" s="57"/>
      <c r="L551" s="57"/>
      <c r="M551" s="57"/>
      <c r="N551" s="57"/>
      <c r="O551" s="57"/>
      <c r="P551" s="57"/>
      <c r="Q551" s="57"/>
      <c r="AG551" s="57"/>
    </row>
    <row r="552" spans="2:33" s="146" customFormat="1">
      <c r="B552" s="147"/>
      <c r="C552" s="147"/>
      <c r="D552" s="147"/>
      <c r="E552" s="147"/>
      <c r="F552" s="147"/>
      <c r="G552" s="147"/>
      <c r="H552" s="57"/>
      <c r="I552" s="57"/>
      <c r="J552" s="57"/>
      <c r="K552" s="57"/>
      <c r="L552" s="57"/>
      <c r="M552" s="57"/>
      <c r="N552" s="57"/>
      <c r="O552" s="57"/>
      <c r="P552" s="57"/>
      <c r="Q552" s="57"/>
      <c r="AG552" s="57"/>
    </row>
    <row r="553" spans="2:33" s="146" customFormat="1">
      <c r="B553" s="147"/>
      <c r="C553" s="147"/>
      <c r="D553" s="147"/>
      <c r="E553" s="147"/>
      <c r="F553" s="147"/>
      <c r="G553" s="147"/>
      <c r="H553" s="57"/>
      <c r="I553" s="57"/>
      <c r="J553" s="57"/>
      <c r="K553" s="57"/>
      <c r="L553" s="57"/>
      <c r="M553" s="57"/>
      <c r="N553" s="57"/>
      <c r="O553" s="57"/>
      <c r="P553" s="57"/>
      <c r="Q553" s="57"/>
      <c r="AG553" s="57"/>
    </row>
    <row r="554" spans="2:33" s="146" customFormat="1">
      <c r="B554" s="147"/>
      <c r="C554" s="147"/>
      <c r="D554" s="147"/>
      <c r="E554" s="147"/>
      <c r="F554" s="147"/>
      <c r="G554" s="147"/>
      <c r="H554" s="57"/>
      <c r="I554" s="57"/>
      <c r="J554" s="57"/>
      <c r="K554" s="57"/>
      <c r="L554" s="57"/>
      <c r="M554" s="57"/>
      <c r="N554" s="57"/>
      <c r="O554" s="57"/>
      <c r="P554" s="57"/>
      <c r="Q554" s="57"/>
      <c r="AG554" s="57"/>
    </row>
    <row r="555" spans="2:33" s="146" customFormat="1">
      <c r="B555" s="147"/>
      <c r="C555" s="147"/>
      <c r="D555" s="147"/>
      <c r="E555" s="147"/>
      <c r="F555" s="147"/>
      <c r="G555" s="147"/>
      <c r="H555" s="57"/>
      <c r="I555" s="57"/>
      <c r="J555" s="57"/>
      <c r="K555" s="57"/>
      <c r="L555" s="57"/>
      <c r="M555" s="57"/>
      <c r="N555" s="57"/>
      <c r="O555" s="57"/>
      <c r="P555" s="57"/>
      <c r="Q555" s="57"/>
      <c r="AG555" s="57"/>
    </row>
    <row r="556" spans="2:33" s="146" customFormat="1">
      <c r="B556" s="147"/>
      <c r="C556" s="147"/>
      <c r="D556" s="147"/>
      <c r="E556" s="147"/>
      <c r="F556" s="147"/>
      <c r="G556" s="147"/>
      <c r="H556" s="57"/>
      <c r="I556" s="57"/>
      <c r="J556" s="57"/>
      <c r="K556" s="57"/>
      <c r="L556" s="57"/>
      <c r="M556" s="57"/>
      <c r="N556" s="57"/>
      <c r="O556" s="57"/>
      <c r="P556" s="57"/>
      <c r="Q556" s="57"/>
      <c r="AG556" s="57"/>
    </row>
    <row r="557" spans="2:33" s="146" customFormat="1">
      <c r="B557" s="147"/>
      <c r="C557" s="147"/>
      <c r="D557" s="147"/>
      <c r="E557" s="147"/>
      <c r="F557" s="147"/>
      <c r="G557" s="147"/>
      <c r="H557" s="57"/>
      <c r="I557" s="57"/>
      <c r="J557" s="57"/>
      <c r="K557" s="57"/>
      <c r="L557" s="57"/>
      <c r="M557" s="57"/>
      <c r="N557" s="57"/>
      <c r="O557" s="57"/>
      <c r="P557" s="57"/>
      <c r="Q557" s="57"/>
      <c r="AG557" s="57"/>
    </row>
    <row r="558" spans="2:33" s="146" customFormat="1">
      <c r="B558" s="147"/>
      <c r="C558" s="147"/>
      <c r="D558" s="147"/>
      <c r="E558" s="147"/>
      <c r="F558" s="147"/>
      <c r="G558" s="147"/>
      <c r="H558" s="57"/>
      <c r="I558" s="57"/>
      <c r="J558" s="57"/>
      <c r="K558" s="57"/>
      <c r="L558" s="57"/>
      <c r="M558" s="57"/>
      <c r="N558" s="57"/>
      <c r="O558" s="57"/>
      <c r="P558" s="57"/>
      <c r="Q558" s="57"/>
      <c r="AG558" s="57"/>
    </row>
    <row r="559" spans="2:33" s="146" customFormat="1">
      <c r="B559" s="147"/>
      <c r="C559" s="147"/>
      <c r="D559" s="147"/>
      <c r="E559" s="147"/>
      <c r="F559" s="147"/>
      <c r="G559" s="147"/>
      <c r="H559" s="57"/>
      <c r="I559" s="57"/>
      <c r="J559" s="57"/>
      <c r="K559" s="57"/>
      <c r="L559" s="57"/>
      <c r="M559" s="57"/>
      <c r="N559" s="57"/>
      <c r="O559" s="57"/>
      <c r="P559" s="57"/>
      <c r="Q559" s="57"/>
      <c r="AG559" s="57"/>
    </row>
    <row r="560" spans="2:33" s="146" customFormat="1">
      <c r="B560" s="147"/>
      <c r="C560" s="147"/>
      <c r="D560" s="147"/>
      <c r="E560" s="147"/>
      <c r="F560" s="147"/>
      <c r="G560" s="147"/>
      <c r="H560" s="57"/>
      <c r="I560" s="57"/>
      <c r="J560" s="57"/>
      <c r="K560" s="57"/>
      <c r="L560" s="57"/>
      <c r="M560" s="57"/>
      <c r="N560" s="57"/>
      <c r="O560" s="57"/>
      <c r="P560" s="57"/>
      <c r="Q560" s="57"/>
      <c r="AG560" s="57"/>
    </row>
    <row r="561" spans="2:33" s="146" customFormat="1">
      <c r="B561" s="147"/>
      <c r="C561" s="147"/>
      <c r="D561" s="147"/>
      <c r="E561" s="147"/>
      <c r="F561" s="147"/>
      <c r="G561" s="147"/>
      <c r="H561" s="57"/>
      <c r="I561" s="57"/>
      <c r="J561" s="57"/>
      <c r="K561" s="57"/>
      <c r="L561" s="57"/>
      <c r="M561" s="57"/>
      <c r="N561" s="57"/>
      <c r="O561" s="57"/>
      <c r="P561" s="57"/>
      <c r="Q561" s="57"/>
      <c r="AG561" s="57"/>
    </row>
    <row r="562" spans="2:33" s="146" customFormat="1">
      <c r="B562" s="147"/>
      <c r="C562" s="147"/>
      <c r="D562" s="147"/>
      <c r="E562" s="147"/>
      <c r="F562" s="147"/>
      <c r="G562" s="147"/>
      <c r="H562" s="57"/>
      <c r="I562" s="57"/>
      <c r="J562" s="57"/>
      <c r="K562" s="57"/>
      <c r="L562" s="57"/>
      <c r="M562" s="57"/>
      <c r="N562" s="57"/>
      <c r="O562" s="57"/>
      <c r="P562" s="57"/>
      <c r="Q562" s="57"/>
      <c r="AG562" s="57"/>
    </row>
    <row r="563" spans="2:33" s="146" customFormat="1">
      <c r="B563" s="147"/>
      <c r="C563" s="147"/>
      <c r="D563" s="147"/>
      <c r="E563" s="147"/>
      <c r="F563" s="147"/>
      <c r="G563" s="147"/>
      <c r="H563" s="57"/>
      <c r="I563" s="57"/>
      <c r="J563" s="57"/>
      <c r="K563" s="57"/>
      <c r="L563" s="57"/>
      <c r="M563" s="57"/>
      <c r="N563" s="57"/>
      <c r="O563" s="57"/>
      <c r="P563" s="57"/>
      <c r="Q563" s="57"/>
      <c r="AG563" s="57"/>
    </row>
    <row r="564" spans="2:33" s="146" customFormat="1">
      <c r="B564" s="147"/>
      <c r="C564" s="147"/>
      <c r="D564" s="147"/>
      <c r="E564" s="147"/>
      <c r="F564" s="147"/>
      <c r="G564" s="147"/>
      <c r="H564" s="57"/>
      <c r="I564" s="57"/>
      <c r="J564" s="57"/>
      <c r="K564" s="57"/>
      <c r="L564" s="57"/>
      <c r="M564" s="57"/>
      <c r="N564" s="57"/>
      <c r="O564" s="57"/>
      <c r="P564" s="57"/>
      <c r="Q564" s="57"/>
      <c r="AG564" s="57"/>
    </row>
    <row r="565" spans="2:33" s="146" customFormat="1">
      <c r="B565" s="147"/>
      <c r="C565" s="147"/>
      <c r="D565" s="147"/>
      <c r="E565" s="147"/>
      <c r="F565" s="147"/>
      <c r="G565" s="147"/>
      <c r="H565" s="57"/>
      <c r="I565" s="57"/>
      <c r="J565" s="57"/>
      <c r="K565" s="57"/>
      <c r="L565" s="57"/>
      <c r="M565" s="57"/>
      <c r="N565" s="57"/>
      <c r="O565" s="57"/>
      <c r="P565" s="57"/>
      <c r="Q565" s="57"/>
      <c r="AG565" s="57"/>
    </row>
    <row r="566" spans="2:33" s="146" customFormat="1">
      <c r="B566" s="147"/>
      <c r="C566" s="147"/>
      <c r="D566" s="147"/>
      <c r="E566" s="147"/>
      <c r="F566" s="147"/>
      <c r="G566" s="147"/>
      <c r="H566" s="57"/>
      <c r="I566" s="57"/>
      <c r="J566" s="57"/>
      <c r="K566" s="57"/>
      <c r="L566" s="57"/>
      <c r="M566" s="57"/>
      <c r="N566" s="57"/>
      <c r="O566" s="57"/>
      <c r="P566" s="57"/>
      <c r="Q566" s="57"/>
      <c r="AG566" s="57"/>
    </row>
    <row r="567" spans="2:33" s="146" customFormat="1">
      <c r="B567" s="147"/>
      <c r="C567" s="147"/>
      <c r="D567" s="147"/>
      <c r="E567" s="147"/>
      <c r="F567" s="147"/>
      <c r="G567" s="147"/>
      <c r="H567" s="57"/>
      <c r="I567" s="57"/>
      <c r="J567" s="57"/>
      <c r="K567" s="57"/>
      <c r="L567" s="57"/>
      <c r="M567" s="57"/>
      <c r="N567" s="57"/>
      <c r="O567" s="57"/>
      <c r="P567" s="57"/>
      <c r="Q567" s="57"/>
      <c r="AG567" s="57"/>
    </row>
    <row r="568" spans="2:33" s="146" customFormat="1">
      <c r="B568" s="147"/>
      <c r="C568" s="147"/>
      <c r="D568" s="147"/>
      <c r="E568" s="147"/>
      <c r="F568" s="147"/>
      <c r="G568" s="147"/>
      <c r="H568" s="57"/>
      <c r="I568" s="57"/>
      <c r="J568" s="57"/>
      <c r="K568" s="57"/>
      <c r="L568" s="57"/>
      <c r="M568" s="57"/>
      <c r="N568" s="57"/>
      <c r="O568" s="57"/>
      <c r="P568" s="57"/>
      <c r="Q568" s="57"/>
      <c r="AG568" s="57"/>
    </row>
    <row r="569" spans="2:33" s="146" customFormat="1">
      <c r="B569" s="147"/>
      <c r="C569" s="147"/>
      <c r="D569" s="147"/>
      <c r="E569" s="147"/>
      <c r="F569" s="147"/>
      <c r="G569" s="147"/>
      <c r="H569" s="57"/>
      <c r="I569" s="57"/>
      <c r="J569" s="57"/>
      <c r="K569" s="57"/>
      <c r="L569" s="57"/>
      <c r="M569" s="57"/>
      <c r="N569" s="57"/>
      <c r="O569" s="57"/>
      <c r="P569" s="57"/>
      <c r="Q569" s="57"/>
      <c r="AG569" s="57"/>
    </row>
    <row r="570" spans="2:33" s="146" customFormat="1">
      <c r="B570" s="147"/>
      <c r="C570" s="147"/>
      <c r="D570" s="147"/>
      <c r="E570" s="147"/>
      <c r="F570" s="147"/>
      <c r="G570" s="147"/>
      <c r="H570" s="57"/>
      <c r="I570" s="57"/>
      <c r="J570" s="57"/>
      <c r="K570" s="57"/>
      <c r="L570" s="57"/>
      <c r="M570" s="57"/>
      <c r="N570" s="57"/>
      <c r="O570" s="57"/>
      <c r="P570" s="57"/>
      <c r="Q570" s="57"/>
      <c r="AG570" s="57"/>
    </row>
    <row r="571" spans="2:33" s="146" customFormat="1">
      <c r="B571" s="147"/>
      <c r="C571" s="147"/>
      <c r="D571" s="147"/>
      <c r="E571" s="147"/>
      <c r="F571" s="147"/>
      <c r="G571" s="147"/>
      <c r="H571" s="57"/>
      <c r="I571" s="57"/>
      <c r="J571" s="57"/>
      <c r="K571" s="57"/>
      <c r="L571" s="57"/>
      <c r="M571" s="57"/>
      <c r="N571" s="57"/>
      <c r="O571" s="57"/>
      <c r="P571" s="57"/>
      <c r="Q571" s="57"/>
      <c r="AG571" s="57"/>
    </row>
    <row r="572" spans="2:33" s="146" customFormat="1">
      <c r="B572" s="147"/>
      <c r="C572" s="147"/>
      <c r="D572" s="147"/>
      <c r="E572" s="147"/>
      <c r="F572" s="147"/>
      <c r="G572" s="147"/>
      <c r="H572" s="57"/>
      <c r="I572" s="57"/>
      <c r="J572" s="57"/>
      <c r="K572" s="57"/>
      <c r="L572" s="57"/>
      <c r="M572" s="57"/>
      <c r="N572" s="57"/>
      <c r="O572" s="57"/>
      <c r="P572" s="57"/>
      <c r="Q572" s="57"/>
      <c r="AG572" s="57"/>
    </row>
    <row r="573" spans="2:33" s="146" customFormat="1">
      <c r="B573" s="147"/>
      <c r="C573" s="147"/>
      <c r="D573" s="147"/>
      <c r="E573" s="147"/>
      <c r="F573" s="147"/>
      <c r="G573" s="147"/>
      <c r="H573" s="57"/>
      <c r="I573" s="57"/>
      <c r="J573" s="57"/>
      <c r="K573" s="57"/>
      <c r="L573" s="57"/>
      <c r="M573" s="57"/>
      <c r="N573" s="57"/>
      <c r="O573" s="57"/>
      <c r="P573" s="57"/>
      <c r="Q573" s="57"/>
      <c r="AG573" s="57"/>
    </row>
    <row r="574" spans="2:33" s="146" customFormat="1">
      <c r="B574" s="147"/>
      <c r="C574" s="147"/>
      <c r="D574" s="147"/>
      <c r="E574" s="147"/>
      <c r="F574" s="147"/>
      <c r="G574" s="147"/>
      <c r="H574" s="57"/>
      <c r="I574" s="57"/>
      <c r="J574" s="57"/>
      <c r="K574" s="57"/>
      <c r="L574" s="57"/>
      <c r="M574" s="57"/>
      <c r="N574" s="57"/>
      <c r="O574" s="57"/>
      <c r="P574" s="57"/>
      <c r="Q574" s="57"/>
      <c r="AG574" s="57"/>
    </row>
    <row r="575" spans="2:33" s="146" customFormat="1">
      <c r="B575" s="147"/>
      <c r="C575" s="147"/>
      <c r="D575" s="147"/>
      <c r="E575" s="147"/>
      <c r="F575" s="147"/>
      <c r="G575" s="147"/>
      <c r="H575" s="57"/>
      <c r="I575" s="57"/>
      <c r="J575" s="57"/>
      <c r="K575" s="57"/>
      <c r="L575" s="57"/>
      <c r="M575" s="57"/>
      <c r="N575" s="57"/>
      <c r="O575" s="57"/>
      <c r="P575" s="57"/>
      <c r="Q575" s="57"/>
      <c r="AG575" s="57"/>
    </row>
    <row r="576" spans="2:33" s="146" customFormat="1">
      <c r="B576" s="147"/>
      <c r="C576" s="147"/>
      <c r="D576" s="147"/>
      <c r="E576" s="147"/>
      <c r="F576" s="147"/>
      <c r="G576" s="147"/>
      <c r="H576" s="57"/>
      <c r="I576" s="57"/>
      <c r="J576" s="57"/>
      <c r="K576" s="57"/>
      <c r="L576" s="57"/>
      <c r="M576" s="57"/>
      <c r="N576" s="57"/>
      <c r="O576" s="57"/>
      <c r="P576" s="57"/>
      <c r="Q576" s="57"/>
      <c r="AG576" s="57"/>
    </row>
    <row r="577" spans="2:33" s="146" customFormat="1">
      <c r="B577" s="147"/>
      <c r="C577" s="147"/>
      <c r="D577" s="147"/>
      <c r="E577" s="147"/>
      <c r="F577" s="147"/>
      <c r="G577" s="147"/>
      <c r="H577" s="57"/>
      <c r="I577" s="57"/>
      <c r="J577" s="57"/>
      <c r="K577" s="57"/>
      <c r="L577" s="57"/>
      <c r="M577" s="57"/>
      <c r="N577" s="57"/>
      <c r="O577" s="57"/>
      <c r="P577" s="57"/>
      <c r="Q577" s="57"/>
      <c r="AG577" s="57"/>
    </row>
    <row r="578" spans="2:33" s="146" customFormat="1">
      <c r="B578" s="147"/>
      <c r="C578" s="147"/>
      <c r="D578" s="147"/>
      <c r="E578" s="147"/>
      <c r="F578" s="147"/>
      <c r="G578" s="147"/>
      <c r="H578" s="57"/>
      <c r="I578" s="57"/>
      <c r="J578" s="57"/>
      <c r="K578" s="57"/>
      <c r="L578" s="57"/>
      <c r="M578" s="57"/>
      <c r="N578" s="57"/>
      <c r="O578" s="57"/>
      <c r="P578" s="57"/>
      <c r="Q578" s="57"/>
      <c r="AG578" s="57"/>
    </row>
    <row r="579" spans="2:33" s="146" customFormat="1">
      <c r="B579" s="147"/>
      <c r="C579" s="147"/>
      <c r="D579" s="147"/>
      <c r="E579" s="147"/>
      <c r="F579" s="147"/>
      <c r="G579" s="147"/>
      <c r="H579" s="57"/>
      <c r="I579" s="57"/>
      <c r="J579" s="57"/>
      <c r="K579" s="57"/>
      <c r="L579" s="57"/>
      <c r="M579" s="57"/>
      <c r="N579" s="57"/>
      <c r="O579" s="57"/>
      <c r="P579" s="57"/>
      <c r="Q579" s="57"/>
      <c r="AG579" s="57"/>
    </row>
    <row r="580" spans="2:33" s="146" customFormat="1">
      <c r="B580" s="147"/>
      <c r="C580" s="147"/>
      <c r="D580" s="147"/>
      <c r="E580" s="147"/>
      <c r="F580" s="147"/>
      <c r="G580" s="147"/>
      <c r="H580" s="57"/>
      <c r="I580" s="57"/>
      <c r="J580" s="57"/>
      <c r="K580" s="57"/>
      <c r="L580" s="57"/>
      <c r="M580" s="57"/>
      <c r="N580" s="57"/>
      <c r="O580" s="57"/>
      <c r="P580" s="57"/>
      <c r="Q580" s="57"/>
      <c r="AG580" s="57"/>
    </row>
    <row r="581" spans="2:33" s="146" customFormat="1">
      <c r="B581" s="147"/>
      <c r="C581" s="147"/>
      <c r="D581" s="147"/>
      <c r="E581" s="147"/>
      <c r="F581" s="147"/>
      <c r="G581" s="147"/>
      <c r="H581" s="57"/>
      <c r="I581" s="57"/>
      <c r="J581" s="57"/>
      <c r="K581" s="57"/>
      <c r="L581" s="57"/>
      <c r="M581" s="57"/>
      <c r="N581" s="57"/>
      <c r="O581" s="57"/>
      <c r="P581" s="57"/>
      <c r="Q581" s="57"/>
      <c r="AG581" s="57"/>
    </row>
    <row r="582" spans="2:33" s="146" customFormat="1">
      <c r="B582" s="147"/>
      <c r="C582" s="147"/>
      <c r="D582" s="147"/>
      <c r="E582" s="147"/>
      <c r="F582" s="147"/>
      <c r="G582" s="147"/>
      <c r="H582" s="57"/>
      <c r="I582" s="57"/>
      <c r="J582" s="57"/>
      <c r="K582" s="57"/>
      <c r="L582" s="57"/>
      <c r="M582" s="57"/>
      <c r="N582" s="57"/>
      <c r="O582" s="57"/>
      <c r="P582" s="57"/>
      <c r="Q582" s="57"/>
      <c r="AG582" s="57"/>
    </row>
    <row r="583" spans="2:33" s="146" customFormat="1">
      <c r="B583" s="147"/>
      <c r="C583" s="147"/>
      <c r="D583" s="147"/>
      <c r="E583" s="147"/>
      <c r="F583" s="147"/>
      <c r="G583" s="147"/>
      <c r="H583" s="57"/>
      <c r="I583" s="57"/>
      <c r="J583" s="57"/>
      <c r="K583" s="57"/>
      <c r="L583" s="57"/>
      <c r="M583" s="57"/>
      <c r="N583" s="57"/>
      <c r="O583" s="57"/>
      <c r="P583" s="57"/>
      <c r="Q583" s="57"/>
      <c r="AG583" s="57"/>
    </row>
    <row r="584" spans="2:33" s="146" customFormat="1">
      <c r="B584" s="147"/>
      <c r="C584" s="147"/>
      <c r="D584" s="147"/>
      <c r="E584" s="147"/>
      <c r="F584" s="147"/>
      <c r="G584" s="147"/>
      <c r="H584" s="57"/>
      <c r="I584" s="57"/>
      <c r="J584" s="57"/>
      <c r="K584" s="57"/>
      <c r="L584" s="57"/>
      <c r="M584" s="57"/>
      <c r="N584" s="57"/>
      <c r="O584" s="57"/>
      <c r="P584" s="57"/>
      <c r="Q584" s="57"/>
      <c r="AG584" s="57"/>
    </row>
    <row r="585" spans="2:33" s="146" customFormat="1">
      <c r="B585" s="147"/>
      <c r="C585" s="147"/>
      <c r="D585" s="147"/>
      <c r="E585" s="147"/>
      <c r="F585" s="147"/>
      <c r="G585" s="147"/>
      <c r="H585" s="57"/>
      <c r="I585" s="57"/>
      <c r="J585" s="57"/>
      <c r="K585" s="57"/>
      <c r="L585" s="57"/>
      <c r="M585" s="57"/>
      <c r="N585" s="57"/>
      <c r="O585" s="57"/>
      <c r="P585" s="57"/>
      <c r="Q585" s="57"/>
      <c r="AG585" s="57"/>
    </row>
    <row r="586" spans="2:33" s="146" customFormat="1">
      <c r="B586" s="147"/>
      <c r="C586" s="147"/>
      <c r="D586" s="147"/>
      <c r="E586" s="147"/>
      <c r="F586" s="147"/>
      <c r="G586" s="147"/>
      <c r="H586" s="57"/>
      <c r="I586" s="57"/>
      <c r="J586" s="57"/>
      <c r="K586" s="57"/>
      <c r="L586" s="57"/>
      <c r="M586" s="57"/>
      <c r="N586" s="57"/>
      <c r="O586" s="57"/>
      <c r="P586" s="57"/>
      <c r="Q586" s="57"/>
      <c r="AG586" s="57"/>
    </row>
    <row r="587" spans="2:33" s="146" customFormat="1">
      <c r="B587" s="147"/>
      <c r="C587" s="147"/>
      <c r="D587" s="147"/>
      <c r="E587" s="147"/>
      <c r="F587" s="147"/>
      <c r="G587" s="147"/>
      <c r="H587" s="57"/>
      <c r="I587" s="57"/>
      <c r="J587" s="57"/>
      <c r="K587" s="57"/>
      <c r="L587" s="57"/>
      <c r="M587" s="57"/>
      <c r="N587" s="57"/>
      <c r="O587" s="57"/>
      <c r="P587" s="57"/>
      <c r="Q587" s="57"/>
      <c r="AG587" s="57"/>
    </row>
    <row r="588" spans="2:33" s="146" customFormat="1">
      <c r="B588" s="147"/>
      <c r="C588" s="147"/>
      <c r="D588" s="147"/>
      <c r="E588" s="147"/>
      <c r="F588" s="147"/>
      <c r="G588" s="147"/>
      <c r="H588" s="57"/>
      <c r="I588" s="57"/>
      <c r="J588" s="57"/>
      <c r="K588" s="57"/>
      <c r="L588" s="57"/>
      <c r="M588" s="57"/>
      <c r="N588" s="57"/>
      <c r="O588" s="57"/>
      <c r="P588" s="57"/>
      <c r="Q588" s="57"/>
      <c r="AG588" s="57"/>
    </row>
    <row r="589" spans="2:33" s="146" customFormat="1">
      <c r="B589" s="147"/>
      <c r="C589" s="147"/>
      <c r="D589" s="147"/>
      <c r="E589" s="147"/>
      <c r="F589" s="147"/>
      <c r="G589" s="147"/>
      <c r="H589" s="57"/>
      <c r="I589" s="57"/>
      <c r="J589" s="57"/>
      <c r="K589" s="57"/>
      <c r="L589" s="57"/>
      <c r="M589" s="57"/>
      <c r="N589" s="57"/>
      <c r="O589" s="57"/>
      <c r="P589" s="57"/>
      <c r="Q589" s="57"/>
      <c r="AG589" s="57"/>
    </row>
    <row r="590" spans="2:33" s="146" customFormat="1">
      <c r="B590" s="147"/>
      <c r="C590" s="147"/>
      <c r="D590" s="147"/>
      <c r="E590" s="147"/>
      <c r="F590" s="147"/>
      <c r="G590" s="147"/>
      <c r="H590" s="57"/>
      <c r="I590" s="57"/>
      <c r="J590" s="57"/>
      <c r="K590" s="57"/>
      <c r="L590" s="57"/>
      <c r="M590" s="57"/>
      <c r="N590" s="57"/>
      <c r="O590" s="57"/>
      <c r="P590" s="57"/>
      <c r="Q590" s="57"/>
      <c r="AG590" s="57"/>
    </row>
    <row r="591" spans="2:33" s="146" customFormat="1">
      <c r="B591" s="147"/>
      <c r="C591" s="147"/>
      <c r="D591" s="147"/>
      <c r="E591" s="147"/>
      <c r="F591" s="147"/>
      <c r="G591" s="147"/>
      <c r="H591" s="57"/>
      <c r="I591" s="57"/>
      <c r="J591" s="57"/>
      <c r="K591" s="57"/>
      <c r="L591" s="57"/>
      <c r="M591" s="57"/>
      <c r="N591" s="57"/>
      <c r="O591" s="57"/>
      <c r="P591" s="57"/>
      <c r="Q591" s="57"/>
      <c r="AG591" s="57"/>
    </row>
    <row r="592" spans="2:33" s="146" customFormat="1">
      <c r="B592" s="147"/>
      <c r="C592" s="147"/>
      <c r="D592" s="147"/>
      <c r="E592" s="147"/>
      <c r="F592" s="147"/>
      <c r="G592" s="147"/>
      <c r="H592" s="57"/>
      <c r="I592" s="57"/>
      <c r="J592" s="57"/>
      <c r="K592" s="57"/>
      <c r="L592" s="57"/>
      <c r="M592" s="57"/>
      <c r="N592" s="57"/>
      <c r="O592" s="57"/>
      <c r="P592" s="57"/>
      <c r="Q592" s="57"/>
      <c r="AG592" s="57"/>
    </row>
    <row r="593" spans="2:33" s="146" customFormat="1">
      <c r="B593" s="147"/>
      <c r="C593" s="147"/>
      <c r="D593" s="147"/>
      <c r="E593" s="147"/>
      <c r="F593" s="147"/>
      <c r="G593" s="147"/>
      <c r="H593" s="57"/>
      <c r="I593" s="57"/>
      <c r="J593" s="57"/>
      <c r="K593" s="57"/>
      <c r="L593" s="57"/>
      <c r="M593" s="57"/>
      <c r="N593" s="57"/>
      <c r="O593" s="57"/>
      <c r="P593" s="57"/>
      <c r="Q593" s="57"/>
      <c r="AG593" s="57"/>
    </row>
    <row r="594" spans="2:33" s="146" customFormat="1">
      <c r="B594" s="147"/>
      <c r="C594" s="147"/>
      <c r="D594" s="147"/>
      <c r="E594" s="147"/>
      <c r="F594" s="147"/>
      <c r="G594" s="147"/>
      <c r="H594" s="57"/>
      <c r="I594" s="57"/>
      <c r="J594" s="57"/>
      <c r="K594" s="57"/>
      <c r="L594" s="57"/>
      <c r="M594" s="57"/>
      <c r="N594" s="57"/>
      <c r="O594" s="57"/>
      <c r="P594" s="57"/>
      <c r="Q594" s="57"/>
      <c r="AG594" s="57"/>
    </row>
    <row r="595" spans="2:33" s="146" customFormat="1">
      <c r="B595" s="147"/>
      <c r="C595" s="147"/>
      <c r="D595" s="147"/>
      <c r="E595" s="147"/>
      <c r="F595" s="147"/>
      <c r="G595" s="147"/>
      <c r="H595" s="57"/>
      <c r="I595" s="57"/>
      <c r="J595" s="57"/>
      <c r="K595" s="57"/>
      <c r="L595" s="57"/>
      <c r="M595" s="57"/>
      <c r="N595" s="57"/>
      <c r="O595" s="57"/>
      <c r="P595" s="57"/>
      <c r="Q595" s="57"/>
      <c r="AG595" s="57"/>
    </row>
    <row r="596" spans="2:33" s="146" customFormat="1">
      <c r="B596" s="147"/>
      <c r="C596" s="147"/>
      <c r="D596" s="147"/>
      <c r="E596" s="147"/>
      <c r="F596" s="147"/>
      <c r="G596" s="147"/>
      <c r="H596" s="57"/>
      <c r="I596" s="57"/>
      <c r="J596" s="57"/>
      <c r="K596" s="57"/>
      <c r="L596" s="57"/>
      <c r="M596" s="57"/>
      <c r="N596" s="57"/>
      <c r="O596" s="57"/>
      <c r="P596" s="57"/>
      <c r="Q596" s="57"/>
      <c r="AG596" s="57"/>
    </row>
    <row r="597" spans="2:33" s="146" customFormat="1">
      <c r="B597" s="147"/>
      <c r="C597" s="147"/>
      <c r="D597" s="147"/>
      <c r="E597" s="147"/>
      <c r="F597" s="147"/>
      <c r="G597" s="147"/>
      <c r="H597" s="57"/>
      <c r="I597" s="57"/>
      <c r="J597" s="57"/>
      <c r="K597" s="57"/>
      <c r="L597" s="57"/>
      <c r="M597" s="57"/>
      <c r="N597" s="57"/>
      <c r="O597" s="57"/>
      <c r="P597" s="57"/>
      <c r="Q597" s="57"/>
      <c r="AG597" s="57"/>
    </row>
    <row r="598" spans="2:33" s="146" customFormat="1">
      <c r="B598" s="147"/>
      <c r="C598" s="147"/>
      <c r="D598" s="147"/>
      <c r="E598" s="147"/>
      <c r="F598" s="147"/>
      <c r="G598" s="147"/>
      <c r="H598" s="57"/>
      <c r="I598" s="57"/>
      <c r="J598" s="57"/>
      <c r="K598" s="57"/>
      <c r="L598" s="57"/>
      <c r="M598" s="57"/>
      <c r="N598" s="57"/>
      <c r="O598" s="57"/>
      <c r="P598" s="57"/>
      <c r="Q598" s="57"/>
      <c r="AG598" s="57"/>
    </row>
    <row r="599" spans="2:33" s="146" customFormat="1">
      <c r="B599" s="147"/>
      <c r="C599" s="147"/>
      <c r="D599" s="147"/>
      <c r="E599" s="147"/>
      <c r="F599" s="147"/>
      <c r="G599" s="147"/>
      <c r="H599" s="57"/>
      <c r="I599" s="57"/>
      <c r="J599" s="57"/>
      <c r="K599" s="57"/>
      <c r="L599" s="57"/>
      <c r="M599" s="57"/>
      <c r="N599" s="57"/>
      <c r="O599" s="57"/>
      <c r="P599" s="57"/>
      <c r="Q599" s="57"/>
      <c r="AG599" s="57"/>
    </row>
    <row r="600" spans="2:33" s="146" customFormat="1">
      <c r="B600" s="147"/>
      <c r="C600" s="147"/>
      <c r="D600" s="147"/>
      <c r="E600" s="147"/>
      <c r="F600" s="147"/>
      <c r="G600" s="147"/>
      <c r="H600" s="57"/>
      <c r="I600" s="57"/>
      <c r="J600" s="57"/>
      <c r="K600" s="57"/>
      <c r="L600" s="57"/>
      <c r="M600" s="57"/>
      <c r="N600" s="57"/>
      <c r="O600" s="57"/>
      <c r="P600" s="57"/>
      <c r="Q600" s="57"/>
      <c r="AG600" s="57"/>
    </row>
    <row r="601" spans="2:33" s="146" customFormat="1">
      <c r="B601" s="147"/>
      <c r="C601" s="147"/>
      <c r="D601" s="147"/>
      <c r="E601" s="147"/>
      <c r="F601" s="147"/>
      <c r="G601" s="147"/>
      <c r="H601" s="57"/>
      <c r="I601" s="57"/>
      <c r="J601" s="57"/>
      <c r="K601" s="57"/>
      <c r="L601" s="57"/>
      <c r="M601" s="57"/>
      <c r="N601" s="57"/>
      <c r="O601" s="57"/>
      <c r="P601" s="57"/>
      <c r="Q601" s="57"/>
      <c r="AG601" s="57"/>
    </row>
    <row r="602" spans="2:33" s="146" customFormat="1">
      <c r="B602" s="147"/>
      <c r="C602" s="147"/>
      <c r="D602" s="147"/>
      <c r="E602" s="147"/>
      <c r="F602" s="147"/>
      <c r="G602" s="147"/>
      <c r="H602" s="57"/>
      <c r="I602" s="57"/>
      <c r="J602" s="57"/>
      <c r="K602" s="57"/>
      <c r="L602" s="57"/>
      <c r="M602" s="57"/>
      <c r="N602" s="57"/>
      <c r="O602" s="57"/>
      <c r="P602" s="57"/>
      <c r="Q602" s="57"/>
      <c r="AG602" s="57"/>
    </row>
    <row r="603" spans="2:33" s="146" customFormat="1">
      <c r="B603" s="147"/>
      <c r="C603" s="147"/>
      <c r="D603" s="147"/>
      <c r="E603" s="147"/>
      <c r="F603" s="147"/>
      <c r="G603" s="147"/>
      <c r="H603" s="57"/>
      <c r="I603" s="57"/>
      <c r="J603" s="57"/>
      <c r="K603" s="57"/>
      <c r="L603" s="57"/>
      <c r="M603" s="57"/>
      <c r="N603" s="57"/>
      <c r="O603" s="57"/>
      <c r="P603" s="57"/>
      <c r="Q603" s="57"/>
      <c r="AG603" s="57"/>
    </row>
    <row r="604" spans="2:33" s="146" customFormat="1">
      <c r="B604" s="147"/>
      <c r="C604" s="147"/>
      <c r="D604" s="147"/>
      <c r="E604" s="147"/>
      <c r="F604" s="147"/>
      <c r="G604" s="147"/>
      <c r="H604" s="57"/>
      <c r="I604" s="57"/>
      <c r="J604" s="57"/>
      <c r="K604" s="57"/>
      <c r="L604" s="57"/>
      <c r="M604" s="57"/>
      <c r="N604" s="57"/>
      <c r="O604" s="57"/>
      <c r="P604" s="57"/>
      <c r="Q604" s="57"/>
      <c r="AG604" s="57"/>
    </row>
    <row r="605" spans="2:33" s="146" customFormat="1">
      <c r="B605" s="147"/>
      <c r="C605" s="147"/>
      <c r="D605" s="147"/>
      <c r="E605" s="147"/>
      <c r="F605" s="147"/>
      <c r="G605" s="147"/>
      <c r="H605" s="57"/>
      <c r="I605" s="57"/>
      <c r="J605" s="57"/>
      <c r="K605" s="57"/>
      <c r="L605" s="57"/>
      <c r="M605" s="57"/>
      <c r="N605" s="57"/>
      <c r="O605" s="57"/>
      <c r="P605" s="57"/>
      <c r="Q605" s="57"/>
      <c r="AG605" s="57"/>
    </row>
    <row r="606" spans="2:33" s="146" customFormat="1">
      <c r="B606" s="147"/>
      <c r="C606" s="147"/>
      <c r="D606" s="147"/>
      <c r="E606" s="147"/>
      <c r="F606" s="147"/>
      <c r="G606" s="147"/>
      <c r="H606" s="57"/>
      <c r="I606" s="57"/>
      <c r="J606" s="57"/>
      <c r="K606" s="57"/>
      <c r="L606" s="57"/>
      <c r="M606" s="57"/>
      <c r="N606" s="57"/>
      <c r="O606" s="57"/>
      <c r="P606" s="57"/>
      <c r="Q606" s="57"/>
      <c r="AG606" s="57"/>
    </row>
    <row r="607" spans="2:33" s="146" customFormat="1">
      <c r="B607" s="147"/>
      <c r="C607" s="147"/>
      <c r="D607" s="147"/>
      <c r="E607" s="147"/>
      <c r="F607" s="147"/>
      <c r="G607" s="147"/>
      <c r="H607" s="57"/>
      <c r="I607" s="57"/>
      <c r="J607" s="57"/>
      <c r="K607" s="57"/>
      <c r="L607" s="57"/>
      <c r="M607" s="57"/>
      <c r="N607" s="57"/>
      <c r="O607" s="57"/>
      <c r="P607" s="57"/>
      <c r="Q607" s="57"/>
      <c r="AG607" s="57"/>
    </row>
    <row r="608" spans="2:33" s="146" customFormat="1">
      <c r="B608" s="147"/>
      <c r="C608" s="147"/>
      <c r="D608" s="147"/>
      <c r="E608" s="147"/>
      <c r="F608" s="147"/>
      <c r="G608" s="147"/>
      <c r="H608" s="57"/>
      <c r="I608" s="57"/>
      <c r="J608" s="57"/>
      <c r="K608" s="57"/>
      <c r="L608" s="57"/>
      <c r="M608" s="57"/>
      <c r="N608" s="57"/>
      <c r="O608" s="57"/>
      <c r="P608" s="57"/>
      <c r="Q608" s="57"/>
      <c r="AG608" s="57"/>
    </row>
    <row r="609" spans="2:33" s="146" customFormat="1">
      <c r="B609" s="147"/>
      <c r="C609" s="147"/>
      <c r="D609" s="147"/>
      <c r="E609" s="147"/>
      <c r="F609" s="147"/>
      <c r="G609" s="147"/>
      <c r="H609" s="57"/>
      <c r="I609" s="57"/>
      <c r="J609" s="57"/>
      <c r="K609" s="57"/>
      <c r="L609" s="57"/>
      <c r="M609" s="57"/>
      <c r="N609" s="57"/>
      <c r="O609" s="57"/>
      <c r="P609" s="57"/>
      <c r="Q609" s="57"/>
      <c r="AG609" s="57"/>
    </row>
    <row r="610" spans="2:33" s="146" customFormat="1">
      <c r="B610" s="147"/>
      <c r="C610" s="147"/>
      <c r="D610" s="147"/>
      <c r="E610" s="147"/>
      <c r="F610" s="147"/>
      <c r="G610" s="147"/>
      <c r="H610" s="57"/>
      <c r="I610" s="57"/>
      <c r="J610" s="57"/>
      <c r="K610" s="57"/>
      <c r="L610" s="57"/>
      <c r="M610" s="57"/>
      <c r="N610" s="57"/>
      <c r="O610" s="57"/>
      <c r="P610" s="57"/>
      <c r="Q610" s="57"/>
      <c r="AG610" s="57"/>
    </row>
    <row r="611" spans="2:33" s="146" customFormat="1">
      <c r="B611" s="147"/>
      <c r="C611" s="147"/>
      <c r="D611" s="147"/>
      <c r="E611" s="147"/>
      <c r="F611" s="147"/>
      <c r="G611" s="147"/>
      <c r="H611" s="57"/>
      <c r="I611" s="57"/>
      <c r="J611" s="57"/>
      <c r="K611" s="57"/>
      <c r="L611" s="57"/>
      <c r="M611" s="57"/>
      <c r="N611" s="57"/>
      <c r="O611" s="57"/>
      <c r="P611" s="57"/>
      <c r="Q611" s="57"/>
      <c r="AG611" s="57"/>
    </row>
    <row r="612" spans="2:33" s="146" customFormat="1">
      <c r="B612" s="147"/>
      <c r="C612" s="147"/>
      <c r="D612" s="147"/>
      <c r="E612" s="147"/>
      <c r="F612" s="147"/>
      <c r="G612" s="147"/>
      <c r="H612" s="57"/>
      <c r="I612" s="57"/>
      <c r="J612" s="57"/>
      <c r="K612" s="57"/>
      <c r="L612" s="57"/>
      <c r="M612" s="57"/>
      <c r="N612" s="57"/>
      <c r="O612" s="57"/>
      <c r="P612" s="57"/>
      <c r="Q612" s="57"/>
      <c r="AG612" s="57"/>
    </row>
    <row r="613" spans="2:33" s="146" customFormat="1">
      <c r="B613" s="147"/>
      <c r="C613" s="147"/>
      <c r="D613" s="147"/>
      <c r="E613" s="147"/>
      <c r="F613" s="147"/>
      <c r="G613" s="147"/>
      <c r="H613" s="57"/>
      <c r="I613" s="57"/>
      <c r="J613" s="57"/>
      <c r="K613" s="57"/>
      <c r="L613" s="57"/>
      <c r="M613" s="57"/>
      <c r="N613" s="57"/>
      <c r="O613" s="57"/>
      <c r="P613" s="57"/>
      <c r="Q613" s="57"/>
      <c r="AG613" s="57"/>
    </row>
    <row r="614" spans="2:33" s="146" customFormat="1">
      <c r="B614" s="147"/>
      <c r="C614" s="147"/>
      <c r="D614" s="147"/>
      <c r="E614" s="147"/>
      <c r="F614" s="147"/>
      <c r="G614" s="147"/>
      <c r="H614" s="57"/>
      <c r="I614" s="57"/>
      <c r="J614" s="57"/>
      <c r="K614" s="57"/>
      <c r="L614" s="57"/>
      <c r="M614" s="57"/>
      <c r="N614" s="57"/>
      <c r="O614" s="57"/>
      <c r="P614" s="57"/>
      <c r="Q614" s="57"/>
      <c r="AG614" s="57"/>
    </row>
    <row r="615" spans="2:33" s="146" customFormat="1">
      <c r="B615" s="147"/>
      <c r="C615" s="147"/>
      <c r="D615" s="147"/>
      <c r="E615" s="147"/>
      <c r="F615" s="147"/>
      <c r="G615" s="147"/>
      <c r="H615" s="57"/>
      <c r="I615" s="57"/>
      <c r="J615" s="57"/>
      <c r="K615" s="57"/>
      <c r="L615" s="57"/>
      <c r="M615" s="57"/>
      <c r="N615" s="57"/>
      <c r="O615" s="57"/>
      <c r="P615" s="57"/>
      <c r="Q615" s="57"/>
      <c r="AG615" s="57"/>
    </row>
    <row r="616" spans="2:33" s="146" customFormat="1">
      <c r="B616" s="147"/>
      <c r="C616" s="147"/>
      <c r="D616" s="147"/>
      <c r="E616" s="147"/>
      <c r="F616" s="147"/>
      <c r="G616" s="147"/>
      <c r="H616" s="57"/>
      <c r="I616" s="57"/>
      <c r="J616" s="57"/>
      <c r="K616" s="57"/>
      <c r="L616" s="57"/>
      <c r="M616" s="57"/>
      <c r="N616" s="57"/>
      <c r="O616" s="57"/>
      <c r="P616" s="57"/>
      <c r="Q616" s="57"/>
      <c r="AG616" s="57"/>
    </row>
    <row r="617" spans="2:33" s="146" customFormat="1">
      <c r="B617" s="147"/>
      <c r="C617" s="147"/>
      <c r="D617" s="147"/>
      <c r="E617" s="147"/>
      <c r="F617" s="147"/>
      <c r="G617" s="147"/>
      <c r="H617" s="57"/>
      <c r="I617" s="57"/>
      <c r="J617" s="57"/>
      <c r="K617" s="57"/>
      <c r="L617" s="57"/>
      <c r="M617" s="57"/>
      <c r="N617" s="57"/>
      <c r="O617" s="57"/>
      <c r="P617" s="57"/>
      <c r="Q617" s="57"/>
      <c r="AG617" s="57"/>
    </row>
    <row r="618" spans="2:33" s="146" customFormat="1">
      <c r="B618" s="147"/>
      <c r="C618" s="147"/>
      <c r="D618" s="147"/>
      <c r="E618" s="147"/>
      <c r="F618" s="147"/>
      <c r="G618" s="147"/>
      <c r="H618" s="57"/>
      <c r="I618" s="57"/>
      <c r="J618" s="57"/>
      <c r="K618" s="57"/>
      <c r="L618" s="57"/>
      <c r="M618" s="57"/>
      <c r="N618" s="57"/>
      <c r="O618" s="57"/>
      <c r="P618" s="57"/>
      <c r="Q618" s="57"/>
      <c r="AG618" s="57"/>
    </row>
    <row r="619" spans="2:33" s="146" customFormat="1">
      <c r="B619" s="147"/>
      <c r="C619" s="147"/>
      <c r="D619" s="147"/>
      <c r="E619" s="147"/>
      <c r="F619" s="147"/>
      <c r="G619" s="147"/>
      <c r="H619" s="57"/>
      <c r="I619" s="57"/>
      <c r="J619" s="57"/>
      <c r="K619" s="57"/>
      <c r="L619" s="57"/>
      <c r="M619" s="57"/>
      <c r="N619" s="57"/>
      <c r="O619" s="57"/>
      <c r="P619" s="57"/>
      <c r="Q619" s="57"/>
      <c r="AG619" s="57"/>
    </row>
    <row r="620" spans="2:33" s="146" customFormat="1">
      <c r="B620" s="147"/>
      <c r="C620" s="147"/>
      <c r="D620" s="147"/>
      <c r="E620" s="147"/>
      <c r="F620" s="147"/>
      <c r="G620" s="147"/>
      <c r="H620" s="57"/>
      <c r="I620" s="57"/>
      <c r="J620" s="57"/>
      <c r="K620" s="57"/>
      <c r="L620" s="57"/>
      <c r="M620" s="57"/>
      <c r="N620" s="57"/>
      <c r="O620" s="57"/>
      <c r="P620" s="57"/>
      <c r="Q620" s="57"/>
      <c r="AG620" s="57"/>
    </row>
    <row r="621" spans="2:33" s="146" customFormat="1">
      <c r="B621" s="147"/>
      <c r="C621" s="147"/>
      <c r="D621" s="147"/>
      <c r="E621" s="147"/>
      <c r="F621" s="147"/>
      <c r="G621" s="147"/>
      <c r="H621" s="57"/>
      <c r="I621" s="57"/>
      <c r="J621" s="57"/>
      <c r="K621" s="57"/>
      <c r="L621" s="57"/>
      <c r="M621" s="57"/>
      <c r="N621" s="57"/>
      <c r="O621" s="57"/>
      <c r="P621" s="57"/>
      <c r="Q621" s="57"/>
      <c r="AG621" s="57"/>
    </row>
    <row r="622" spans="2:33" s="146" customFormat="1">
      <c r="B622" s="147"/>
      <c r="C622" s="147"/>
      <c r="D622" s="147"/>
      <c r="E622" s="147"/>
      <c r="F622" s="147"/>
      <c r="G622" s="147"/>
      <c r="H622" s="57"/>
      <c r="I622" s="57"/>
      <c r="J622" s="57"/>
      <c r="K622" s="57"/>
      <c r="L622" s="57"/>
      <c r="M622" s="57"/>
      <c r="N622" s="57"/>
      <c r="O622" s="57"/>
      <c r="P622" s="57"/>
      <c r="Q622" s="57"/>
      <c r="AG622" s="57"/>
    </row>
    <row r="623" spans="2:33" s="146" customFormat="1">
      <c r="B623" s="147"/>
      <c r="C623" s="147"/>
      <c r="D623" s="147"/>
      <c r="E623" s="147"/>
      <c r="F623" s="147"/>
      <c r="G623" s="147"/>
      <c r="H623" s="57"/>
      <c r="I623" s="57"/>
      <c r="J623" s="57"/>
      <c r="K623" s="57"/>
      <c r="L623" s="57"/>
      <c r="M623" s="57"/>
      <c r="N623" s="57"/>
      <c r="O623" s="57"/>
      <c r="P623" s="57"/>
      <c r="Q623" s="57"/>
      <c r="AG623" s="57"/>
    </row>
    <row r="624" spans="2:33" s="146" customFormat="1">
      <c r="B624" s="147"/>
      <c r="C624" s="147"/>
      <c r="D624" s="147"/>
      <c r="E624" s="147"/>
      <c r="F624" s="147"/>
      <c r="G624" s="147"/>
      <c r="H624" s="57"/>
      <c r="I624" s="57"/>
      <c r="J624" s="57"/>
      <c r="K624" s="57"/>
      <c r="L624" s="57"/>
      <c r="M624" s="57"/>
      <c r="N624" s="57"/>
      <c r="O624" s="57"/>
      <c r="P624" s="57"/>
      <c r="Q624" s="57"/>
      <c r="AG624" s="57"/>
    </row>
    <row r="625" spans="2:33" s="146" customFormat="1">
      <c r="B625" s="147"/>
      <c r="C625" s="147"/>
      <c r="D625" s="147"/>
      <c r="E625" s="147"/>
      <c r="F625" s="147"/>
      <c r="G625" s="147"/>
      <c r="H625" s="57"/>
      <c r="I625" s="57"/>
      <c r="J625" s="57"/>
      <c r="K625" s="57"/>
      <c r="L625" s="57"/>
      <c r="M625" s="57"/>
      <c r="N625" s="57"/>
      <c r="O625" s="57"/>
      <c r="P625" s="57"/>
      <c r="Q625" s="57"/>
      <c r="AG625" s="57"/>
    </row>
    <row r="626" spans="2:33" s="146" customFormat="1">
      <c r="B626" s="147"/>
      <c r="C626" s="147"/>
      <c r="D626" s="147"/>
      <c r="E626" s="147"/>
      <c r="F626" s="147"/>
      <c r="G626" s="147"/>
      <c r="H626" s="57"/>
      <c r="I626" s="57"/>
      <c r="J626" s="57"/>
      <c r="K626" s="57"/>
      <c r="L626" s="57"/>
      <c r="M626" s="57"/>
      <c r="N626" s="57"/>
      <c r="O626" s="57"/>
      <c r="P626" s="57"/>
      <c r="Q626" s="57"/>
      <c r="AG626" s="57"/>
    </row>
    <row r="627" spans="2:33" s="146" customFormat="1">
      <c r="B627" s="147"/>
      <c r="C627" s="147"/>
      <c r="D627" s="147"/>
      <c r="E627" s="147"/>
      <c r="F627" s="147"/>
      <c r="G627" s="147"/>
      <c r="H627" s="57"/>
      <c r="I627" s="57"/>
      <c r="J627" s="57"/>
      <c r="K627" s="57"/>
      <c r="L627" s="57"/>
      <c r="M627" s="57"/>
      <c r="N627" s="57"/>
      <c r="O627" s="57"/>
      <c r="P627" s="57"/>
      <c r="Q627" s="57"/>
      <c r="AG627" s="57"/>
    </row>
    <row r="628" spans="2:33" s="146" customFormat="1">
      <c r="B628" s="147"/>
      <c r="C628" s="147"/>
      <c r="D628" s="147"/>
      <c r="E628" s="147"/>
      <c r="F628" s="147"/>
      <c r="G628" s="147"/>
      <c r="H628" s="57"/>
      <c r="I628" s="57"/>
      <c r="J628" s="57"/>
      <c r="K628" s="57"/>
      <c r="L628" s="57"/>
      <c r="M628" s="57"/>
      <c r="N628" s="57"/>
      <c r="O628" s="57"/>
      <c r="P628" s="57"/>
      <c r="Q628" s="57"/>
      <c r="AG628" s="57"/>
    </row>
    <row r="629" spans="2:33" s="146" customFormat="1">
      <c r="B629" s="147"/>
      <c r="C629" s="147"/>
      <c r="D629" s="147"/>
      <c r="E629" s="147"/>
      <c r="F629" s="147"/>
      <c r="G629" s="147"/>
      <c r="H629" s="57"/>
      <c r="I629" s="57"/>
      <c r="J629" s="57"/>
      <c r="K629" s="57"/>
      <c r="L629" s="57"/>
      <c r="M629" s="57"/>
      <c r="N629" s="57"/>
      <c r="O629" s="57"/>
      <c r="P629" s="57"/>
      <c r="Q629" s="57"/>
      <c r="AG629" s="57"/>
    </row>
    <row r="630" spans="2:33" s="146" customFormat="1">
      <c r="B630" s="147"/>
      <c r="C630" s="147"/>
      <c r="D630" s="147"/>
      <c r="E630" s="147"/>
      <c r="F630" s="147"/>
      <c r="G630" s="147"/>
      <c r="H630" s="57"/>
      <c r="I630" s="57"/>
      <c r="J630" s="57"/>
      <c r="K630" s="57"/>
      <c r="L630" s="57"/>
      <c r="M630" s="57"/>
      <c r="N630" s="57"/>
      <c r="O630" s="57"/>
      <c r="P630" s="57"/>
      <c r="Q630" s="57"/>
      <c r="AG630" s="57"/>
    </row>
    <row r="631" spans="2:33" s="146" customFormat="1">
      <c r="B631" s="147"/>
      <c r="C631" s="147"/>
      <c r="D631" s="147"/>
      <c r="E631" s="147"/>
      <c r="F631" s="147"/>
      <c r="G631" s="147"/>
      <c r="H631" s="57"/>
      <c r="I631" s="57"/>
      <c r="J631" s="57"/>
      <c r="K631" s="57"/>
      <c r="L631" s="57"/>
      <c r="M631" s="57"/>
      <c r="N631" s="57"/>
      <c r="O631" s="57"/>
      <c r="P631" s="57"/>
      <c r="Q631" s="57"/>
      <c r="AG631" s="57"/>
    </row>
    <row r="632" spans="2:33" s="146" customFormat="1">
      <c r="B632" s="147"/>
      <c r="C632" s="147"/>
      <c r="D632" s="147"/>
      <c r="E632" s="147"/>
      <c r="F632" s="147"/>
      <c r="G632" s="147"/>
      <c r="H632" s="57"/>
      <c r="I632" s="57"/>
      <c r="J632" s="57"/>
      <c r="K632" s="57"/>
      <c r="L632" s="57"/>
      <c r="M632" s="57"/>
      <c r="N632" s="57"/>
      <c r="O632" s="57"/>
      <c r="P632" s="57"/>
      <c r="Q632" s="57"/>
      <c r="AG632" s="57"/>
    </row>
    <row r="633" spans="2:33" s="146" customFormat="1">
      <c r="B633" s="147"/>
      <c r="C633" s="147"/>
      <c r="D633" s="147"/>
      <c r="E633" s="147"/>
      <c r="F633" s="147"/>
      <c r="G633" s="147"/>
      <c r="H633" s="57"/>
      <c r="I633" s="57"/>
      <c r="J633" s="57"/>
      <c r="K633" s="57"/>
      <c r="L633" s="57"/>
      <c r="M633" s="57"/>
      <c r="N633" s="57"/>
      <c r="O633" s="57"/>
      <c r="P633" s="57"/>
      <c r="Q633" s="57"/>
      <c r="AG633" s="57"/>
    </row>
    <row r="634" spans="2:33" s="146" customFormat="1">
      <c r="B634" s="147"/>
      <c r="C634" s="147"/>
      <c r="D634" s="147"/>
      <c r="E634" s="147"/>
      <c r="F634" s="147"/>
      <c r="G634" s="147"/>
      <c r="H634" s="57"/>
      <c r="I634" s="57"/>
      <c r="J634" s="57"/>
      <c r="K634" s="57"/>
      <c r="L634" s="57"/>
      <c r="M634" s="57"/>
      <c r="N634" s="57"/>
      <c r="O634" s="57"/>
      <c r="P634" s="57"/>
      <c r="Q634" s="57"/>
      <c r="AG634" s="57"/>
    </row>
    <row r="635" spans="2:33" s="146" customFormat="1">
      <c r="B635" s="147"/>
      <c r="C635" s="147"/>
      <c r="D635" s="147"/>
      <c r="E635" s="147"/>
      <c r="F635" s="147"/>
      <c r="G635" s="147"/>
      <c r="H635" s="57"/>
      <c r="I635" s="57"/>
      <c r="J635" s="57"/>
      <c r="K635" s="57"/>
      <c r="L635" s="57"/>
      <c r="M635" s="57"/>
      <c r="N635" s="57"/>
      <c r="O635" s="57"/>
      <c r="P635" s="57"/>
      <c r="Q635" s="57"/>
      <c r="AG635" s="57"/>
    </row>
    <row r="636" spans="2:33" s="146" customFormat="1">
      <c r="B636" s="147"/>
      <c r="C636" s="147"/>
      <c r="D636" s="147"/>
      <c r="E636" s="147"/>
      <c r="F636" s="147"/>
      <c r="G636" s="147"/>
      <c r="H636" s="57"/>
      <c r="I636" s="57"/>
      <c r="J636" s="57"/>
      <c r="K636" s="57"/>
      <c r="L636" s="57"/>
      <c r="M636" s="57"/>
      <c r="N636" s="57"/>
      <c r="O636" s="57"/>
      <c r="P636" s="57"/>
      <c r="Q636" s="57"/>
      <c r="AG636" s="57"/>
    </row>
    <row r="637" spans="2:33" s="146" customFormat="1">
      <c r="B637" s="147"/>
      <c r="C637" s="147"/>
      <c r="D637" s="147"/>
      <c r="E637" s="147"/>
      <c r="F637" s="147"/>
      <c r="G637" s="147"/>
      <c r="H637" s="57"/>
      <c r="I637" s="57"/>
      <c r="J637" s="57"/>
      <c r="K637" s="57"/>
      <c r="L637" s="57"/>
      <c r="M637" s="57"/>
      <c r="N637" s="57"/>
      <c r="O637" s="57"/>
      <c r="P637" s="57"/>
      <c r="Q637" s="57"/>
      <c r="AG637" s="57"/>
    </row>
    <row r="638" spans="2:33" s="146" customFormat="1">
      <c r="B638" s="147"/>
      <c r="C638" s="147"/>
      <c r="D638" s="147"/>
      <c r="E638" s="147"/>
      <c r="F638" s="147"/>
      <c r="G638" s="147"/>
      <c r="H638" s="57"/>
      <c r="I638" s="57"/>
      <c r="J638" s="57"/>
      <c r="K638" s="57"/>
      <c r="L638" s="57"/>
      <c r="M638" s="57"/>
      <c r="N638" s="57"/>
      <c r="O638" s="57"/>
      <c r="P638" s="57"/>
      <c r="Q638" s="57"/>
      <c r="AG638" s="57"/>
    </row>
    <row r="639" spans="2:33" s="146" customFormat="1">
      <c r="B639" s="147"/>
      <c r="C639" s="147"/>
      <c r="D639" s="147"/>
      <c r="E639" s="147"/>
      <c r="F639" s="147"/>
      <c r="G639" s="147"/>
      <c r="H639" s="57"/>
      <c r="I639" s="57"/>
      <c r="J639" s="57"/>
      <c r="K639" s="57"/>
      <c r="L639" s="57"/>
      <c r="M639" s="57"/>
      <c r="N639" s="57"/>
      <c r="O639" s="57"/>
      <c r="P639" s="57"/>
      <c r="Q639" s="57"/>
      <c r="AG639" s="57"/>
    </row>
    <row r="640" spans="2:33" s="146" customFormat="1">
      <c r="B640" s="147"/>
      <c r="C640" s="147"/>
      <c r="D640" s="147"/>
      <c r="E640" s="147"/>
      <c r="F640" s="147"/>
      <c r="G640" s="147"/>
      <c r="H640" s="57"/>
      <c r="I640" s="57"/>
      <c r="J640" s="57"/>
      <c r="K640" s="57"/>
      <c r="L640" s="57"/>
      <c r="M640" s="57"/>
      <c r="N640" s="57"/>
      <c r="O640" s="57"/>
      <c r="P640" s="57"/>
      <c r="Q640" s="57"/>
      <c r="AG640" s="57"/>
    </row>
    <row r="641" spans="2:33" s="146" customFormat="1">
      <c r="B641" s="147"/>
      <c r="C641" s="147"/>
      <c r="D641" s="147"/>
      <c r="E641" s="147"/>
      <c r="F641" s="147"/>
      <c r="G641" s="147"/>
      <c r="H641" s="57"/>
      <c r="I641" s="57"/>
      <c r="J641" s="57"/>
      <c r="K641" s="57"/>
      <c r="L641" s="57"/>
      <c r="M641" s="57"/>
      <c r="N641" s="57"/>
      <c r="O641" s="57"/>
      <c r="P641" s="57"/>
      <c r="Q641" s="57"/>
      <c r="AG641" s="57"/>
    </row>
    <row r="642" spans="2:33" s="146" customFormat="1">
      <c r="B642" s="147"/>
      <c r="C642" s="147"/>
      <c r="D642" s="147"/>
      <c r="E642" s="147"/>
      <c r="F642" s="147"/>
      <c r="G642" s="147"/>
      <c r="H642" s="57"/>
      <c r="I642" s="57"/>
      <c r="J642" s="57"/>
      <c r="K642" s="57"/>
      <c r="L642" s="57"/>
      <c r="M642" s="57"/>
      <c r="N642" s="57"/>
      <c r="O642" s="57"/>
      <c r="P642" s="57"/>
      <c r="Q642" s="57"/>
      <c r="AG642" s="57"/>
    </row>
    <row r="643" spans="2:33" s="146" customFormat="1">
      <c r="B643" s="147"/>
      <c r="C643" s="147"/>
      <c r="D643" s="147"/>
      <c r="E643" s="147"/>
      <c r="F643" s="147"/>
      <c r="G643" s="147"/>
      <c r="H643" s="57"/>
      <c r="I643" s="57"/>
      <c r="J643" s="57"/>
      <c r="K643" s="57"/>
      <c r="L643" s="57"/>
      <c r="M643" s="57"/>
      <c r="N643" s="57"/>
      <c r="O643" s="57"/>
      <c r="P643" s="57"/>
      <c r="Q643" s="57"/>
      <c r="AG643" s="57"/>
    </row>
    <row r="644" spans="2:33" s="146" customFormat="1">
      <c r="B644" s="147"/>
      <c r="C644" s="147"/>
      <c r="D644" s="147"/>
      <c r="E644" s="147"/>
      <c r="F644" s="147"/>
      <c r="G644" s="147"/>
      <c r="H644" s="57"/>
      <c r="I644" s="57"/>
      <c r="J644" s="57"/>
      <c r="K644" s="57"/>
      <c r="L644" s="57"/>
      <c r="M644" s="57"/>
      <c r="N644" s="57"/>
      <c r="O644" s="57"/>
      <c r="P644" s="57"/>
      <c r="Q644" s="57"/>
      <c r="AG644" s="57"/>
    </row>
  </sheetData>
  <mergeCells count="102">
    <mergeCell ref="C52:F52"/>
    <mergeCell ref="S52:V52"/>
    <mergeCell ref="AI52:AL52"/>
    <mergeCell ref="C47:F47"/>
    <mergeCell ref="S47:V47"/>
    <mergeCell ref="AI47:AL47"/>
    <mergeCell ref="C48:F48"/>
    <mergeCell ref="S48:V48"/>
    <mergeCell ref="AI48:AL48"/>
    <mergeCell ref="C49:F49"/>
    <mergeCell ref="S49:V49"/>
    <mergeCell ref="AI49:AL49"/>
    <mergeCell ref="C44:F44"/>
    <mergeCell ref="S44:V44"/>
    <mergeCell ref="AI44:AL44"/>
    <mergeCell ref="C45:F45"/>
    <mergeCell ref="S45:V45"/>
    <mergeCell ref="AI45:AL45"/>
    <mergeCell ref="C46:F46"/>
    <mergeCell ref="S46:V46"/>
    <mergeCell ref="AI46:AL46"/>
    <mergeCell ref="C39:F39"/>
    <mergeCell ref="S39:V39"/>
    <mergeCell ref="AI39:AL39"/>
    <mergeCell ref="C40:F40"/>
    <mergeCell ref="S40:V40"/>
    <mergeCell ref="AI40:AL40"/>
    <mergeCell ref="C41:F41"/>
    <mergeCell ref="S41:V41"/>
    <mergeCell ref="AI41:AL41"/>
    <mergeCell ref="C34:F34"/>
    <mergeCell ref="S34:V34"/>
    <mergeCell ref="AI34:AL34"/>
    <mergeCell ref="C35:F35"/>
    <mergeCell ref="S35:V35"/>
    <mergeCell ref="AI35:AL35"/>
    <mergeCell ref="C38:F38"/>
    <mergeCell ref="S38:V38"/>
    <mergeCell ref="AI38:AL38"/>
    <mergeCell ref="F31:G31"/>
    <mergeCell ref="V31:W31"/>
    <mergeCell ref="AL31:AM31"/>
    <mergeCell ref="C32:F32"/>
    <mergeCell ref="S32:V32"/>
    <mergeCell ref="AI32:AL32"/>
    <mergeCell ref="C33:F33"/>
    <mergeCell ref="S33:V33"/>
    <mergeCell ref="AI33:AL33"/>
    <mergeCell ref="C23:F23"/>
    <mergeCell ref="S23:V23"/>
    <mergeCell ref="AI23:AL23"/>
    <mergeCell ref="C26:F26"/>
    <mergeCell ref="S26:V26"/>
    <mergeCell ref="AI26:AL26"/>
    <mergeCell ref="F30:G30"/>
    <mergeCell ref="V30:W30"/>
    <mergeCell ref="AL30:AM30"/>
    <mergeCell ref="C20:F20"/>
    <mergeCell ref="S20:V20"/>
    <mergeCell ref="AI20:AL20"/>
    <mergeCell ref="C21:F21"/>
    <mergeCell ref="S21:V21"/>
    <mergeCell ref="AI21:AL21"/>
    <mergeCell ref="C22:F22"/>
    <mergeCell ref="S22:V22"/>
    <mergeCell ref="AI22:AL22"/>
    <mergeCell ref="C15:F15"/>
    <mergeCell ref="S15:V15"/>
    <mergeCell ref="AI15:AL15"/>
    <mergeCell ref="C18:F18"/>
    <mergeCell ref="S18:V18"/>
    <mergeCell ref="AI18:AL18"/>
    <mergeCell ref="C19:F19"/>
    <mergeCell ref="S19:V19"/>
    <mergeCell ref="AI19:AL19"/>
    <mergeCell ref="C12:F12"/>
    <mergeCell ref="S12:V12"/>
    <mergeCell ref="AI12:AL12"/>
    <mergeCell ref="C13:F13"/>
    <mergeCell ref="S13:V13"/>
    <mergeCell ref="AI13:AL13"/>
    <mergeCell ref="C14:F14"/>
    <mergeCell ref="S14:V14"/>
    <mergeCell ref="AI14:AL14"/>
    <mergeCell ref="C7:F7"/>
    <mergeCell ref="S7:V7"/>
    <mergeCell ref="AI7:AL7"/>
    <mergeCell ref="C8:F8"/>
    <mergeCell ref="S8:V8"/>
    <mergeCell ref="AI8:AL8"/>
    <mergeCell ref="C9:F9"/>
    <mergeCell ref="S9:V9"/>
    <mergeCell ref="AI9:AL9"/>
    <mergeCell ref="F4:G4"/>
    <mergeCell ref="V4:W4"/>
    <mergeCell ref="AL4:AM4"/>
    <mergeCell ref="F5:G5"/>
    <mergeCell ref="V5:W5"/>
    <mergeCell ref="AL5:AM5"/>
    <mergeCell ref="C6:F6"/>
    <mergeCell ref="S6:V6"/>
    <mergeCell ref="AI6:AL6"/>
  </mergeCells>
  <phoneticPr fontId="1"/>
  <printOptions horizontalCentered="1"/>
  <pageMargins left="0.59055118110236227" right="0.62992125984251968" top="0.51181102362204722" bottom="0.39370078740157483" header="0.51181102362204722" footer="0.39370078740157483"/>
  <pageSetup paperSize="9" scale="81" firstPageNumber="7" pageOrder="overThenDown" orientation="portrait" useFirstPageNumber="1" r:id="rId1"/>
  <headerFooter alignWithMargins="0"/>
  <colBreaks count="2" manualBreakCount="2">
    <brk id="16" max="53" man="1"/>
    <brk id="32" max="5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92DA-3A21-42BF-8CED-79A8D1BCC791}">
  <sheetPr>
    <pageSetUpPr fitToPage="1"/>
  </sheetPr>
  <dimension ref="A1:AP56"/>
  <sheetViews>
    <sheetView view="pageBreakPreview" zoomScale="75" zoomScaleNormal="90" zoomScaleSheetLayoutView="75" workbookViewId="0">
      <pane xSplit="5" ySplit="8" topLeftCell="F9" activePane="bottomRight" state="frozen"/>
      <selection pane="topRight" activeCell="F1" sqref="F1"/>
      <selection pane="bottomLeft" activeCell="A9" sqref="A9"/>
      <selection pane="bottomRight" activeCell="AT14" sqref="AT14"/>
    </sheetView>
  </sheetViews>
  <sheetFormatPr defaultColWidth="9" defaultRowHeight="13.2"/>
  <cols>
    <col min="1" max="1" width="1.77734375" style="57" customWidth="1"/>
    <col min="2" max="2" width="7.44140625" style="57" customWidth="1"/>
    <col min="3" max="3" width="0.88671875" style="57" customWidth="1"/>
    <col min="4" max="4" width="10.21875" style="212" customWidth="1"/>
    <col min="5" max="5" width="0.88671875" style="212" customWidth="1"/>
    <col min="6" max="6" width="7.88671875" style="57" customWidth="1"/>
    <col min="7" max="8" width="6.77734375" style="57" customWidth="1"/>
    <col min="9" max="9" width="7.77734375" style="57" customWidth="1"/>
    <col min="10" max="10" width="6.88671875" style="57" customWidth="1"/>
    <col min="11" max="11" width="6.77734375" style="57" customWidth="1"/>
    <col min="12" max="13" width="6.88671875" style="57" customWidth="1"/>
    <col min="14" max="14" width="7.21875" style="57" customWidth="1"/>
    <col min="15" max="18" width="6.88671875" style="57" customWidth="1"/>
    <col min="19" max="20" width="6.77734375" style="57" customWidth="1"/>
    <col min="21" max="21" width="3.6640625" style="57" customWidth="1"/>
    <col min="22" max="22" width="6.6640625" style="57" customWidth="1"/>
    <col min="23" max="23" width="4.6640625" style="57" customWidth="1"/>
    <col min="24" max="24" width="6.6640625" style="57" customWidth="1"/>
    <col min="25" max="25" width="4.6640625" style="57" customWidth="1"/>
    <col min="26" max="26" width="6.6640625" style="57" customWidth="1"/>
    <col min="27" max="27" width="4.6640625" style="57" customWidth="1"/>
    <col min="28" max="28" width="6.6640625" style="57" customWidth="1"/>
    <col min="29" max="29" width="5.109375" style="57" customWidth="1"/>
    <col min="30" max="30" width="6.6640625" style="57" customWidth="1"/>
    <col min="31" max="31" width="5.109375" style="57" customWidth="1"/>
    <col min="32" max="32" width="6.6640625" style="57" customWidth="1"/>
    <col min="33" max="33" width="4.6640625" style="57" customWidth="1"/>
    <col min="34" max="34" width="6.6640625" style="57" customWidth="1"/>
    <col min="35" max="35" width="4.6640625" style="57" customWidth="1"/>
    <col min="36" max="36" width="6.6640625" style="57" customWidth="1"/>
    <col min="37" max="37" width="4.6640625" style="57" customWidth="1"/>
    <col min="38" max="38" width="6.6640625" style="57" customWidth="1"/>
    <col min="39" max="39" width="4.6640625" style="57" customWidth="1"/>
    <col min="40" max="40" width="6.6640625" style="57" customWidth="1"/>
    <col min="41" max="41" width="4.6640625" style="57" customWidth="1"/>
    <col min="42" max="42" width="6.6640625" style="57" customWidth="1"/>
    <col min="43" max="44" width="1.77734375" style="57" customWidth="1"/>
    <col min="45" max="46" width="9" style="57"/>
    <col min="47" max="47" width="8.33203125" style="57" customWidth="1"/>
    <col min="48" max="48" width="9.109375" style="57" customWidth="1"/>
    <col min="49" max="49" width="11.109375" style="57" customWidth="1"/>
    <col min="50" max="50" width="9" style="57"/>
    <col min="51" max="51" width="9.33203125" style="57" customWidth="1"/>
    <col min="52" max="52" width="11" style="57" customWidth="1"/>
    <col min="53" max="53" width="9.109375" style="57" customWidth="1"/>
    <col min="54" max="54" width="10.77734375" style="57" customWidth="1"/>
    <col min="55" max="55" width="9.109375" style="57" customWidth="1"/>
    <col min="56" max="56" width="9.21875" style="57" customWidth="1"/>
    <col min="57" max="57" width="10.44140625" style="57" customWidth="1"/>
    <col min="58" max="58" width="9.109375" style="57" customWidth="1"/>
    <col min="59" max="59" width="10.21875" style="57" customWidth="1"/>
    <col min="60" max="60" width="8.109375" style="57" customWidth="1"/>
    <col min="61" max="61" width="9.109375" style="57" customWidth="1"/>
    <col min="62" max="62" width="10.44140625" style="57" customWidth="1"/>
    <col min="63" max="63" width="9.109375" style="57" customWidth="1"/>
    <col min="64" max="64" width="9.77734375" style="57" customWidth="1"/>
    <col min="65" max="73" width="9.109375" style="57" customWidth="1"/>
    <col min="74" max="76" width="10" style="57" customWidth="1"/>
    <col min="77" max="77" width="9.109375" style="57" customWidth="1"/>
    <col min="78" max="78" width="10.109375" style="57" customWidth="1"/>
    <col min="79" max="79" width="9.109375" style="57" customWidth="1"/>
    <col min="80" max="80" width="10.21875" style="57" customWidth="1"/>
    <col min="81" max="81" width="9.109375" style="57" customWidth="1"/>
    <col min="82" max="82" width="9.77734375" style="57" customWidth="1"/>
    <col min="83" max="88" width="9.109375" style="57" customWidth="1"/>
    <col min="89" max="16384" width="9" style="57"/>
  </cols>
  <sheetData>
    <row r="1" spans="2:42" ht="22.5" customHeight="1">
      <c r="B1" s="158" t="s">
        <v>216</v>
      </c>
      <c r="C1" s="158"/>
      <c r="D1" s="151"/>
      <c r="E1" s="151"/>
      <c r="F1" s="56"/>
      <c r="G1" s="56"/>
      <c r="H1" s="56"/>
      <c r="I1" s="56"/>
      <c r="J1" s="56"/>
      <c r="K1" s="56"/>
      <c r="L1" s="56"/>
      <c r="M1" s="56"/>
      <c r="N1" s="56"/>
      <c r="O1" s="56"/>
      <c r="P1" s="56"/>
      <c r="Q1" s="56"/>
      <c r="R1" s="56"/>
      <c r="S1" s="152"/>
      <c r="T1" s="834"/>
      <c r="U1" s="834"/>
      <c r="V1" s="834"/>
      <c r="W1" s="834"/>
      <c r="X1" s="152"/>
      <c r="Y1" s="152"/>
      <c r="Z1" s="152"/>
      <c r="AA1" s="152"/>
      <c r="AB1" s="152"/>
      <c r="AC1" s="152"/>
      <c r="AD1" s="152"/>
      <c r="AE1" s="152"/>
      <c r="AF1" s="152"/>
      <c r="AG1" s="152"/>
      <c r="AH1" s="152"/>
      <c r="AI1" s="152"/>
      <c r="AJ1" s="152"/>
      <c r="AK1" s="152"/>
      <c r="AL1" s="152"/>
      <c r="AM1" s="152"/>
      <c r="AN1" s="152"/>
      <c r="AO1" s="152"/>
      <c r="AP1" s="152"/>
    </row>
    <row r="2" spans="2:42" s="904" customFormat="1" ht="14.25" customHeight="1" thickBot="1">
      <c r="B2" s="690"/>
      <c r="C2" s="690"/>
      <c r="D2" s="872"/>
      <c r="E2" s="872"/>
      <c r="F2" s="690"/>
      <c r="G2" s="690"/>
      <c r="H2" s="690"/>
      <c r="I2" s="960"/>
      <c r="J2" s="960"/>
      <c r="K2" s="960"/>
      <c r="L2" s="960"/>
      <c r="M2" s="960"/>
      <c r="N2" s="960"/>
      <c r="O2" s="960"/>
      <c r="P2" s="960"/>
      <c r="Q2" s="960"/>
      <c r="R2" s="960"/>
      <c r="S2" s="872"/>
      <c r="T2" s="872"/>
      <c r="U2" s="869"/>
      <c r="V2" s="960"/>
      <c r="W2" s="960"/>
      <c r="X2" s="960"/>
      <c r="Y2" s="960"/>
      <c r="Z2" s="960"/>
      <c r="AA2" s="960"/>
      <c r="AB2" s="960"/>
      <c r="AC2" s="960"/>
      <c r="AD2" s="960"/>
      <c r="AE2" s="960"/>
      <c r="AF2" s="960"/>
      <c r="AG2" s="690"/>
      <c r="AH2" s="690"/>
      <c r="AI2" s="690"/>
      <c r="AJ2" s="690"/>
      <c r="AK2" s="690"/>
      <c r="AL2" s="705"/>
      <c r="AM2" s="690"/>
      <c r="AN2" s="690" t="s">
        <v>217</v>
      </c>
      <c r="AO2" s="690"/>
      <c r="AP2" s="690"/>
    </row>
    <row r="3" spans="2:42" s="904" customFormat="1" ht="15" customHeight="1">
      <c r="B3" s="961"/>
      <c r="C3" s="694"/>
      <c r="D3" s="962"/>
      <c r="E3" s="962"/>
      <c r="F3" s="963"/>
      <c r="G3" s="694"/>
      <c r="H3" s="693"/>
      <c r="I3" s="694"/>
      <c r="J3" s="694"/>
      <c r="K3" s="694"/>
      <c r="L3" s="963"/>
      <c r="M3" s="694"/>
      <c r="N3" s="693"/>
      <c r="O3" s="963"/>
      <c r="P3" s="693"/>
      <c r="Q3" s="694"/>
      <c r="R3" s="693"/>
      <c r="S3" s="964"/>
      <c r="T3" s="965"/>
      <c r="U3" s="1119" t="s">
        <v>218</v>
      </c>
      <c r="V3" s="1120"/>
      <c r="W3" s="1119" t="s">
        <v>219</v>
      </c>
      <c r="X3" s="1120"/>
      <c r="Y3" s="1119" t="s">
        <v>220</v>
      </c>
      <c r="Z3" s="1120"/>
      <c r="AA3" s="963"/>
      <c r="AB3" s="909"/>
      <c r="AC3" s="966"/>
      <c r="AD3" s="967"/>
      <c r="AE3" s="966"/>
      <c r="AF3" s="967"/>
      <c r="AG3" s="1119" t="s">
        <v>221</v>
      </c>
      <c r="AH3" s="1120"/>
      <c r="AI3" s="1121" t="s">
        <v>222</v>
      </c>
      <c r="AJ3" s="1122"/>
      <c r="AK3" s="1119" t="s">
        <v>223</v>
      </c>
      <c r="AL3" s="1120"/>
      <c r="AM3" s="1119"/>
      <c r="AN3" s="1120"/>
      <c r="AO3" s="1123"/>
      <c r="AP3" s="1124"/>
    </row>
    <row r="4" spans="2:42" s="904" customFormat="1" ht="15" customHeight="1">
      <c r="B4" s="968"/>
      <c r="C4" s="690"/>
      <c r="D4" s="969" t="s">
        <v>224</v>
      </c>
      <c r="E4" s="969"/>
      <c r="F4" s="1125" t="s">
        <v>225</v>
      </c>
      <c r="G4" s="1126"/>
      <c r="H4" s="1127"/>
      <c r="I4" s="1128" t="s">
        <v>226</v>
      </c>
      <c r="J4" s="1129"/>
      <c r="K4" s="1130"/>
      <c r="L4" s="1128" t="s">
        <v>227</v>
      </c>
      <c r="M4" s="1129"/>
      <c r="N4" s="1130"/>
      <c r="O4" s="1128" t="s">
        <v>228</v>
      </c>
      <c r="P4" s="1130"/>
      <c r="Q4" s="1128" t="s">
        <v>229</v>
      </c>
      <c r="R4" s="1130"/>
      <c r="S4" s="1128" t="s">
        <v>230</v>
      </c>
      <c r="T4" s="1130"/>
      <c r="U4" s="1128" t="s">
        <v>231</v>
      </c>
      <c r="V4" s="1130"/>
      <c r="W4" s="1128" t="s">
        <v>232</v>
      </c>
      <c r="X4" s="1130"/>
      <c r="Y4" s="1128" t="s">
        <v>233</v>
      </c>
      <c r="Z4" s="1130"/>
      <c r="AA4" s="1128" t="s">
        <v>234</v>
      </c>
      <c r="AB4" s="1130"/>
      <c r="AC4" s="1128" t="s">
        <v>235</v>
      </c>
      <c r="AD4" s="1130"/>
      <c r="AE4" s="1128" t="s">
        <v>236</v>
      </c>
      <c r="AF4" s="1130"/>
      <c r="AG4" s="1139" t="s">
        <v>237</v>
      </c>
      <c r="AH4" s="1140"/>
      <c r="AI4" s="1134" t="s">
        <v>238</v>
      </c>
      <c r="AJ4" s="1135"/>
      <c r="AK4" s="1128" t="s">
        <v>239</v>
      </c>
      <c r="AL4" s="1130"/>
      <c r="AM4" s="1131" t="s">
        <v>240</v>
      </c>
      <c r="AN4" s="1132"/>
      <c r="AO4" s="1129" t="s">
        <v>241</v>
      </c>
      <c r="AP4" s="1133"/>
    </row>
    <row r="5" spans="2:42" s="904" customFormat="1" ht="15" customHeight="1">
      <c r="B5" s="968"/>
      <c r="C5" s="702"/>
      <c r="D5" s="846"/>
      <c r="E5" s="846"/>
      <c r="F5" s="1136"/>
      <c r="G5" s="1147"/>
      <c r="H5" s="1116"/>
      <c r="I5" s="872"/>
      <c r="J5" s="872"/>
      <c r="K5" s="872"/>
      <c r="L5" s="871"/>
      <c r="M5" s="872"/>
      <c r="N5" s="847"/>
      <c r="O5" s="970"/>
      <c r="P5" s="847"/>
      <c r="Q5" s="905"/>
      <c r="R5" s="971"/>
      <c r="S5" s="970"/>
      <c r="T5" s="847"/>
      <c r="U5" s="1136" t="s">
        <v>242</v>
      </c>
      <c r="V5" s="1116"/>
      <c r="W5" s="1136" t="s">
        <v>243</v>
      </c>
      <c r="X5" s="1116"/>
      <c r="Y5" s="1136" t="s">
        <v>244</v>
      </c>
      <c r="Z5" s="1116"/>
      <c r="AA5" s="972"/>
      <c r="AB5" s="905"/>
      <c r="AC5" s="970"/>
      <c r="AD5" s="973"/>
      <c r="AE5" s="970"/>
      <c r="AF5" s="973"/>
      <c r="AG5" s="1136" t="s">
        <v>245</v>
      </c>
      <c r="AH5" s="1116"/>
      <c r="AI5" s="1137" t="s">
        <v>246</v>
      </c>
      <c r="AJ5" s="1138"/>
      <c r="AK5" s="1136" t="s">
        <v>247</v>
      </c>
      <c r="AL5" s="1116"/>
      <c r="AM5" s="1136"/>
      <c r="AN5" s="1116"/>
      <c r="AO5" s="702"/>
      <c r="AP5" s="703"/>
    </row>
    <row r="6" spans="2:42" s="904" customFormat="1" ht="15" customHeight="1">
      <c r="B6" s="968"/>
      <c r="C6" s="690"/>
      <c r="D6" s="872"/>
      <c r="E6" s="872"/>
      <c r="F6" s="974" t="s">
        <v>248</v>
      </c>
      <c r="G6" s="974" t="s">
        <v>249</v>
      </c>
      <c r="H6" s="975" t="s">
        <v>249</v>
      </c>
      <c r="I6" s="974" t="s">
        <v>248</v>
      </c>
      <c r="J6" s="974" t="s">
        <v>249</v>
      </c>
      <c r="K6" s="975" t="s">
        <v>249</v>
      </c>
      <c r="L6" s="974" t="s">
        <v>248</v>
      </c>
      <c r="M6" s="974" t="s">
        <v>249</v>
      </c>
      <c r="N6" s="975" t="s">
        <v>249</v>
      </c>
      <c r="O6" s="974" t="s">
        <v>248</v>
      </c>
      <c r="P6" s="974" t="s">
        <v>249</v>
      </c>
      <c r="Q6" s="974" t="s">
        <v>248</v>
      </c>
      <c r="R6" s="975" t="s">
        <v>249</v>
      </c>
      <c r="S6" s="974" t="s">
        <v>248</v>
      </c>
      <c r="T6" s="975" t="s">
        <v>249</v>
      </c>
      <c r="U6" s="974" t="s">
        <v>248</v>
      </c>
      <c r="V6" s="975" t="s">
        <v>249</v>
      </c>
      <c r="W6" s="974" t="s">
        <v>248</v>
      </c>
      <c r="X6" s="974" t="s">
        <v>249</v>
      </c>
      <c r="Y6" s="974" t="s">
        <v>248</v>
      </c>
      <c r="Z6" s="974" t="s">
        <v>249</v>
      </c>
      <c r="AA6" s="974" t="s">
        <v>248</v>
      </c>
      <c r="AB6" s="974" t="s">
        <v>249</v>
      </c>
      <c r="AC6" s="974" t="s">
        <v>248</v>
      </c>
      <c r="AD6" s="974" t="s">
        <v>249</v>
      </c>
      <c r="AE6" s="974" t="s">
        <v>248</v>
      </c>
      <c r="AF6" s="974" t="s">
        <v>249</v>
      </c>
      <c r="AG6" s="974" t="s">
        <v>248</v>
      </c>
      <c r="AH6" s="974" t="s">
        <v>249</v>
      </c>
      <c r="AI6" s="974" t="s">
        <v>248</v>
      </c>
      <c r="AJ6" s="974" t="s">
        <v>249</v>
      </c>
      <c r="AK6" s="974" t="s">
        <v>248</v>
      </c>
      <c r="AL6" s="974" t="s">
        <v>249</v>
      </c>
      <c r="AM6" s="974" t="s">
        <v>248</v>
      </c>
      <c r="AN6" s="975" t="s">
        <v>249</v>
      </c>
      <c r="AO6" s="933" t="s">
        <v>248</v>
      </c>
      <c r="AP6" s="976" t="s">
        <v>249</v>
      </c>
    </row>
    <row r="7" spans="2:42" s="904" customFormat="1" ht="15" customHeight="1">
      <c r="B7" s="968" t="s">
        <v>250</v>
      </c>
      <c r="C7" s="690"/>
      <c r="D7" s="969" t="s">
        <v>251</v>
      </c>
      <c r="E7" s="969"/>
      <c r="F7" s="977" t="s">
        <v>252</v>
      </c>
      <c r="G7" s="977"/>
      <c r="H7" s="978" t="s">
        <v>253</v>
      </c>
      <c r="I7" s="977" t="s">
        <v>252</v>
      </c>
      <c r="J7" s="977"/>
      <c r="K7" s="978" t="s">
        <v>253</v>
      </c>
      <c r="L7" s="977" t="s">
        <v>252</v>
      </c>
      <c r="M7" s="977"/>
      <c r="N7" s="978" t="s">
        <v>253</v>
      </c>
      <c r="O7" s="977" t="s">
        <v>252</v>
      </c>
      <c r="P7" s="977"/>
      <c r="Q7" s="977" t="s">
        <v>252</v>
      </c>
      <c r="R7" s="978"/>
      <c r="S7" s="977" t="s">
        <v>252</v>
      </c>
      <c r="T7" s="978"/>
      <c r="U7" s="977" t="s">
        <v>252</v>
      </c>
      <c r="V7" s="978"/>
      <c r="W7" s="977" t="s">
        <v>252</v>
      </c>
      <c r="X7" s="977"/>
      <c r="Y7" s="977" t="s">
        <v>252</v>
      </c>
      <c r="Z7" s="977"/>
      <c r="AA7" s="977" t="s">
        <v>252</v>
      </c>
      <c r="AB7" s="977"/>
      <c r="AC7" s="977" t="s">
        <v>252</v>
      </c>
      <c r="AD7" s="977"/>
      <c r="AE7" s="977" t="s">
        <v>252</v>
      </c>
      <c r="AF7" s="977"/>
      <c r="AG7" s="977" t="s">
        <v>252</v>
      </c>
      <c r="AH7" s="977"/>
      <c r="AI7" s="977" t="s">
        <v>252</v>
      </c>
      <c r="AJ7" s="977"/>
      <c r="AK7" s="977" t="s">
        <v>252</v>
      </c>
      <c r="AL7" s="977"/>
      <c r="AM7" s="977" t="s">
        <v>252</v>
      </c>
      <c r="AN7" s="978"/>
      <c r="AO7" s="969" t="s">
        <v>252</v>
      </c>
      <c r="AP7" s="979"/>
    </row>
    <row r="8" spans="2:42" s="904" customFormat="1" ht="15" customHeight="1">
      <c r="B8" s="159" t="s">
        <v>254</v>
      </c>
      <c r="C8" s="905"/>
      <c r="D8" s="872"/>
      <c r="E8" s="872"/>
      <c r="F8" s="937" t="s">
        <v>255</v>
      </c>
      <c r="G8" s="937" t="s">
        <v>256</v>
      </c>
      <c r="H8" s="160" t="s">
        <v>257</v>
      </c>
      <c r="I8" s="937" t="s">
        <v>255</v>
      </c>
      <c r="J8" s="937" t="s">
        <v>256</v>
      </c>
      <c r="K8" s="160" t="s">
        <v>257</v>
      </c>
      <c r="L8" s="937" t="s">
        <v>255</v>
      </c>
      <c r="M8" s="937" t="s">
        <v>256</v>
      </c>
      <c r="N8" s="160" t="s">
        <v>257</v>
      </c>
      <c r="O8" s="937" t="s">
        <v>255</v>
      </c>
      <c r="P8" s="937" t="s">
        <v>256</v>
      </c>
      <c r="Q8" s="937" t="s">
        <v>255</v>
      </c>
      <c r="R8" s="980" t="s">
        <v>256</v>
      </c>
      <c r="S8" s="937" t="s">
        <v>255</v>
      </c>
      <c r="T8" s="980" t="s">
        <v>256</v>
      </c>
      <c r="U8" s="937" t="s">
        <v>255</v>
      </c>
      <c r="V8" s="980" t="s">
        <v>256</v>
      </c>
      <c r="W8" s="937" t="s">
        <v>255</v>
      </c>
      <c r="X8" s="937" t="s">
        <v>256</v>
      </c>
      <c r="Y8" s="937" t="s">
        <v>255</v>
      </c>
      <c r="Z8" s="937" t="s">
        <v>256</v>
      </c>
      <c r="AA8" s="937" t="s">
        <v>255</v>
      </c>
      <c r="AB8" s="937" t="s">
        <v>256</v>
      </c>
      <c r="AC8" s="937" t="s">
        <v>255</v>
      </c>
      <c r="AD8" s="937" t="s">
        <v>256</v>
      </c>
      <c r="AE8" s="937" t="s">
        <v>255</v>
      </c>
      <c r="AF8" s="937" t="s">
        <v>256</v>
      </c>
      <c r="AG8" s="937" t="s">
        <v>255</v>
      </c>
      <c r="AH8" s="937" t="s">
        <v>256</v>
      </c>
      <c r="AI8" s="937" t="s">
        <v>255</v>
      </c>
      <c r="AJ8" s="937" t="s">
        <v>256</v>
      </c>
      <c r="AK8" s="937" t="s">
        <v>255</v>
      </c>
      <c r="AL8" s="937" t="s">
        <v>256</v>
      </c>
      <c r="AM8" s="937" t="s">
        <v>255</v>
      </c>
      <c r="AN8" s="980" t="s">
        <v>256</v>
      </c>
      <c r="AO8" s="855" t="s">
        <v>255</v>
      </c>
      <c r="AP8" s="981" t="s">
        <v>256</v>
      </c>
    </row>
    <row r="9" spans="2:42" s="172" customFormat="1" ht="23.25" customHeight="1">
      <c r="B9" s="161" t="s">
        <v>64</v>
      </c>
      <c r="C9" s="162"/>
      <c r="D9" s="163" t="s">
        <v>5</v>
      </c>
      <c r="E9" s="164"/>
      <c r="F9" s="165">
        <v>5865</v>
      </c>
      <c r="G9" s="166">
        <v>3205</v>
      </c>
      <c r="H9" s="167" t="s">
        <v>981</v>
      </c>
      <c r="I9" s="166">
        <v>2224</v>
      </c>
      <c r="J9" s="166">
        <v>3198</v>
      </c>
      <c r="K9" s="168" t="s">
        <v>957</v>
      </c>
      <c r="L9" s="166">
        <v>424</v>
      </c>
      <c r="M9" s="166">
        <v>3440</v>
      </c>
      <c r="N9" s="168" t="s">
        <v>980</v>
      </c>
      <c r="O9" s="166">
        <v>360</v>
      </c>
      <c r="P9" s="166">
        <v>3000</v>
      </c>
      <c r="Q9" s="166"/>
      <c r="R9" s="166"/>
      <c r="S9" s="166"/>
      <c r="T9" s="165"/>
      <c r="U9" s="166">
        <v>7</v>
      </c>
      <c r="V9" s="165">
        <v>5215</v>
      </c>
      <c r="W9" s="166">
        <v>36</v>
      </c>
      <c r="X9" s="166">
        <v>3100</v>
      </c>
      <c r="Y9" s="166">
        <v>130</v>
      </c>
      <c r="Z9" s="166">
        <v>2908</v>
      </c>
      <c r="AA9" s="166">
        <v>101</v>
      </c>
      <c r="AB9" s="166">
        <v>2937</v>
      </c>
      <c r="AC9" s="166">
        <v>540</v>
      </c>
      <c r="AD9" s="165">
        <v>3136</v>
      </c>
      <c r="AE9" s="169">
        <v>1787</v>
      </c>
      <c r="AF9" s="166">
        <v>3135</v>
      </c>
      <c r="AG9" s="166">
        <v>2</v>
      </c>
      <c r="AH9" s="166" t="s">
        <v>258</v>
      </c>
      <c r="AI9" s="166">
        <v>237</v>
      </c>
      <c r="AJ9" s="165">
        <v>4072</v>
      </c>
      <c r="AK9" s="166">
        <v>10</v>
      </c>
      <c r="AL9" s="166">
        <v>3315</v>
      </c>
      <c r="AM9" s="166"/>
      <c r="AN9" s="166"/>
      <c r="AO9" s="170">
        <v>7</v>
      </c>
      <c r="AP9" s="171">
        <v>2657</v>
      </c>
    </row>
    <row r="10" spans="2:42" s="172" customFormat="1" ht="23.25" customHeight="1">
      <c r="B10" s="173" t="s">
        <v>65</v>
      </c>
      <c r="C10" s="174"/>
      <c r="D10" s="175" t="s">
        <v>11</v>
      </c>
      <c r="E10" s="176"/>
      <c r="F10" s="177">
        <v>766</v>
      </c>
      <c r="G10" s="178">
        <v>3257</v>
      </c>
      <c r="H10" s="179" t="s">
        <v>979</v>
      </c>
      <c r="I10" s="178">
        <v>576</v>
      </c>
      <c r="J10" s="178">
        <v>3224</v>
      </c>
      <c r="K10" s="180" t="s">
        <v>932</v>
      </c>
      <c r="L10" s="178">
        <v>6</v>
      </c>
      <c r="M10" s="178">
        <v>3298</v>
      </c>
      <c r="N10" s="180" t="s">
        <v>935</v>
      </c>
      <c r="O10" s="178">
        <v>46</v>
      </c>
      <c r="P10" s="178">
        <v>2938</v>
      </c>
      <c r="Q10" s="181"/>
      <c r="R10" s="181"/>
      <c r="S10" s="178"/>
      <c r="T10" s="177"/>
      <c r="U10" s="178"/>
      <c r="V10" s="177"/>
      <c r="W10" s="178">
        <v>7</v>
      </c>
      <c r="X10" s="178">
        <v>2849</v>
      </c>
      <c r="Y10" s="178">
        <v>25</v>
      </c>
      <c r="Z10" s="178">
        <v>2959</v>
      </c>
      <c r="AA10" s="178"/>
      <c r="AB10" s="178"/>
      <c r="AC10" s="178"/>
      <c r="AD10" s="177"/>
      <c r="AE10" s="178">
        <v>38</v>
      </c>
      <c r="AF10" s="178">
        <v>3461</v>
      </c>
      <c r="AG10" s="178">
        <v>1</v>
      </c>
      <c r="AH10" s="178" t="s">
        <v>258</v>
      </c>
      <c r="AI10" s="178">
        <v>67</v>
      </c>
      <c r="AJ10" s="177">
        <v>3759</v>
      </c>
      <c r="AK10" s="178"/>
      <c r="AL10" s="178"/>
      <c r="AM10" s="178"/>
      <c r="AN10" s="178"/>
      <c r="AO10" s="182"/>
      <c r="AP10" s="183"/>
    </row>
    <row r="11" spans="2:42" s="172" customFormat="1" ht="23.25" customHeight="1">
      <c r="B11" s="161" t="s">
        <v>66</v>
      </c>
      <c r="C11" s="162"/>
      <c r="D11" s="163" t="s">
        <v>31</v>
      </c>
      <c r="E11" s="164"/>
      <c r="F11" s="165">
        <v>321</v>
      </c>
      <c r="G11" s="166">
        <v>3007</v>
      </c>
      <c r="H11" s="167" t="s">
        <v>970</v>
      </c>
      <c r="I11" s="166">
        <v>178</v>
      </c>
      <c r="J11" s="166">
        <v>3059</v>
      </c>
      <c r="K11" s="168" t="s">
        <v>978</v>
      </c>
      <c r="L11" s="166">
        <v>2</v>
      </c>
      <c r="M11" s="166" t="s">
        <v>258</v>
      </c>
      <c r="N11" s="168" t="s">
        <v>977</v>
      </c>
      <c r="O11" s="166">
        <v>22</v>
      </c>
      <c r="P11" s="166">
        <v>2642</v>
      </c>
      <c r="Q11" s="166"/>
      <c r="R11" s="166"/>
      <c r="S11" s="166"/>
      <c r="T11" s="165"/>
      <c r="U11" s="166"/>
      <c r="V11" s="165"/>
      <c r="W11" s="166">
        <v>1</v>
      </c>
      <c r="X11" s="166" t="s">
        <v>258</v>
      </c>
      <c r="Y11" s="166">
        <v>11</v>
      </c>
      <c r="Z11" s="166">
        <v>3010</v>
      </c>
      <c r="AA11" s="166"/>
      <c r="AB11" s="166"/>
      <c r="AC11" s="166">
        <v>41</v>
      </c>
      <c r="AD11" s="165">
        <v>2761</v>
      </c>
      <c r="AE11" s="169">
        <v>59</v>
      </c>
      <c r="AF11" s="166">
        <v>3012</v>
      </c>
      <c r="AG11" s="166"/>
      <c r="AH11" s="166"/>
      <c r="AI11" s="166"/>
      <c r="AJ11" s="165"/>
      <c r="AK11" s="166"/>
      <c r="AL11" s="166"/>
      <c r="AM11" s="166">
        <v>7</v>
      </c>
      <c r="AN11" s="166">
        <v>4136</v>
      </c>
      <c r="AO11" s="170"/>
      <c r="AP11" s="171"/>
    </row>
    <row r="12" spans="2:42" s="172" customFormat="1" ht="23.25" customHeight="1">
      <c r="B12" s="173" t="s">
        <v>67</v>
      </c>
      <c r="C12" s="174"/>
      <c r="D12" s="175" t="s">
        <v>34</v>
      </c>
      <c r="E12" s="176"/>
      <c r="F12" s="177">
        <v>217</v>
      </c>
      <c r="G12" s="178">
        <v>2910</v>
      </c>
      <c r="H12" s="179" t="s">
        <v>974</v>
      </c>
      <c r="I12" s="178">
        <v>178</v>
      </c>
      <c r="J12" s="178">
        <v>2876</v>
      </c>
      <c r="K12" s="180" t="s">
        <v>976</v>
      </c>
      <c r="L12" s="178"/>
      <c r="M12" s="178"/>
      <c r="N12" s="180"/>
      <c r="O12" s="178">
        <v>15</v>
      </c>
      <c r="P12" s="178">
        <v>2658</v>
      </c>
      <c r="Q12" s="181"/>
      <c r="R12" s="181"/>
      <c r="S12" s="178"/>
      <c r="T12" s="177"/>
      <c r="U12" s="178"/>
      <c r="V12" s="177"/>
      <c r="W12" s="178"/>
      <c r="X12" s="178"/>
      <c r="Y12" s="178">
        <v>12</v>
      </c>
      <c r="Z12" s="178">
        <v>3150</v>
      </c>
      <c r="AA12" s="178"/>
      <c r="AB12" s="178"/>
      <c r="AC12" s="178"/>
      <c r="AD12" s="177"/>
      <c r="AE12" s="178">
        <v>7</v>
      </c>
      <c r="AF12" s="178">
        <v>3116</v>
      </c>
      <c r="AG12" s="178"/>
      <c r="AH12" s="178"/>
      <c r="AI12" s="178"/>
      <c r="AJ12" s="177"/>
      <c r="AK12" s="178"/>
      <c r="AL12" s="178"/>
      <c r="AM12" s="178">
        <v>5</v>
      </c>
      <c r="AN12" s="178">
        <v>4014</v>
      </c>
      <c r="AO12" s="182"/>
      <c r="AP12" s="183"/>
    </row>
    <row r="13" spans="2:42" s="172" customFormat="1" ht="23.25" customHeight="1">
      <c r="B13" s="161" t="s">
        <v>68</v>
      </c>
      <c r="C13" s="162"/>
      <c r="D13" s="163" t="s">
        <v>20</v>
      </c>
      <c r="E13" s="164"/>
      <c r="F13" s="165">
        <v>935</v>
      </c>
      <c r="G13" s="166">
        <v>3179</v>
      </c>
      <c r="H13" s="167" t="s">
        <v>947</v>
      </c>
      <c r="I13" s="166">
        <v>368</v>
      </c>
      <c r="J13" s="166">
        <v>3177</v>
      </c>
      <c r="K13" s="168" t="s">
        <v>968</v>
      </c>
      <c r="L13" s="166">
        <v>23</v>
      </c>
      <c r="M13" s="166">
        <v>3348</v>
      </c>
      <c r="N13" s="168" t="s">
        <v>975</v>
      </c>
      <c r="O13" s="166">
        <v>36</v>
      </c>
      <c r="P13" s="166">
        <v>2998</v>
      </c>
      <c r="Q13" s="166"/>
      <c r="R13" s="166"/>
      <c r="S13" s="166"/>
      <c r="T13" s="165"/>
      <c r="U13" s="166"/>
      <c r="V13" s="165"/>
      <c r="W13" s="166">
        <v>4</v>
      </c>
      <c r="X13" s="166">
        <v>3249</v>
      </c>
      <c r="Y13" s="166">
        <v>22</v>
      </c>
      <c r="Z13" s="166">
        <v>3172</v>
      </c>
      <c r="AA13" s="166">
        <v>18</v>
      </c>
      <c r="AB13" s="166">
        <v>3722</v>
      </c>
      <c r="AC13" s="166">
        <v>72</v>
      </c>
      <c r="AD13" s="165">
        <v>2940</v>
      </c>
      <c r="AE13" s="169">
        <v>339</v>
      </c>
      <c r="AF13" s="166">
        <v>3093</v>
      </c>
      <c r="AG13" s="166"/>
      <c r="AH13" s="166"/>
      <c r="AI13" s="166">
        <v>41</v>
      </c>
      <c r="AJ13" s="165">
        <v>3975</v>
      </c>
      <c r="AK13" s="166">
        <v>12</v>
      </c>
      <c r="AL13" s="166">
        <v>3739</v>
      </c>
      <c r="AM13" s="166"/>
      <c r="AN13" s="166"/>
      <c r="AO13" s="170"/>
      <c r="AP13" s="171"/>
    </row>
    <row r="14" spans="2:42" s="904" customFormat="1" ht="23.25" customHeight="1">
      <c r="B14" s="173" t="s">
        <v>112</v>
      </c>
      <c r="C14" s="174"/>
      <c r="D14" s="175" t="s">
        <v>36</v>
      </c>
      <c r="E14" s="176"/>
      <c r="F14" s="177">
        <v>451</v>
      </c>
      <c r="G14" s="178">
        <v>3131</v>
      </c>
      <c r="H14" s="179" t="s">
        <v>918</v>
      </c>
      <c r="I14" s="178">
        <v>331</v>
      </c>
      <c r="J14" s="178">
        <v>3123</v>
      </c>
      <c r="K14" s="180" t="s">
        <v>974</v>
      </c>
      <c r="L14" s="178">
        <v>3</v>
      </c>
      <c r="M14" s="178">
        <v>3496</v>
      </c>
      <c r="N14" s="180" t="s">
        <v>973</v>
      </c>
      <c r="O14" s="178">
        <v>28</v>
      </c>
      <c r="P14" s="178">
        <v>2888</v>
      </c>
      <c r="Q14" s="181"/>
      <c r="R14" s="181"/>
      <c r="S14" s="178"/>
      <c r="T14" s="177"/>
      <c r="U14" s="178"/>
      <c r="V14" s="177"/>
      <c r="W14" s="178">
        <v>4</v>
      </c>
      <c r="X14" s="178">
        <v>2449</v>
      </c>
      <c r="Y14" s="178">
        <v>15</v>
      </c>
      <c r="Z14" s="178">
        <v>2953</v>
      </c>
      <c r="AA14" s="178">
        <v>11</v>
      </c>
      <c r="AB14" s="178">
        <v>2608</v>
      </c>
      <c r="AC14" s="178"/>
      <c r="AD14" s="177"/>
      <c r="AE14" s="178">
        <v>16</v>
      </c>
      <c r="AF14" s="178">
        <v>2783</v>
      </c>
      <c r="AG14" s="178"/>
      <c r="AH14" s="178"/>
      <c r="AI14" s="178">
        <v>39</v>
      </c>
      <c r="AJ14" s="177">
        <v>3858</v>
      </c>
      <c r="AK14" s="178"/>
      <c r="AL14" s="178"/>
      <c r="AM14" s="178">
        <v>1</v>
      </c>
      <c r="AN14" s="178" t="s">
        <v>258</v>
      </c>
      <c r="AO14" s="182">
        <v>3</v>
      </c>
      <c r="AP14" s="183">
        <v>1901</v>
      </c>
    </row>
    <row r="15" spans="2:42" s="904" customFormat="1" ht="23.25" customHeight="1">
      <c r="B15" s="161" t="s">
        <v>113</v>
      </c>
      <c r="C15" s="162"/>
      <c r="D15" s="163" t="s">
        <v>38</v>
      </c>
      <c r="E15" s="164"/>
      <c r="F15" s="165">
        <v>203</v>
      </c>
      <c r="G15" s="166">
        <v>3049</v>
      </c>
      <c r="H15" s="167" t="s">
        <v>931</v>
      </c>
      <c r="I15" s="166">
        <v>167</v>
      </c>
      <c r="J15" s="166">
        <v>3037</v>
      </c>
      <c r="K15" s="168" t="s">
        <v>972</v>
      </c>
      <c r="L15" s="166"/>
      <c r="M15" s="166"/>
      <c r="N15" s="168"/>
      <c r="O15" s="166">
        <v>17</v>
      </c>
      <c r="P15" s="166">
        <v>2837</v>
      </c>
      <c r="Q15" s="166"/>
      <c r="R15" s="166"/>
      <c r="S15" s="166"/>
      <c r="T15" s="165"/>
      <c r="U15" s="166"/>
      <c r="V15" s="165"/>
      <c r="W15" s="166"/>
      <c r="X15" s="166"/>
      <c r="Y15" s="166">
        <v>8</v>
      </c>
      <c r="Z15" s="166">
        <v>3159</v>
      </c>
      <c r="AA15" s="166"/>
      <c r="AB15" s="166"/>
      <c r="AC15" s="166"/>
      <c r="AD15" s="165"/>
      <c r="AE15" s="169">
        <v>8</v>
      </c>
      <c r="AF15" s="166">
        <v>3057</v>
      </c>
      <c r="AG15" s="166"/>
      <c r="AH15" s="166"/>
      <c r="AI15" s="166"/>
      <c r="AJ15" s="165"/>
      <c r="AK15" s="166"/>
      <c r="AL15" s="166"/>
      <c r="AM15" s="166">
        <v>3</v>
      </c>
      <c r="AN15" s="166">
        <v>4589</v>
      </c>
      <c r="AO15" s="170"/>
      <c r="AP15" s="171"/>
    </row>
    <row r="16" spans="2:42" s="904" customFormat="1" ht="23.25" customHeight="1">
      <c r="B16" s="173" t="s">
        <v>114</v>
      </c>
      <c r="C16" s="174"/>
      <c r="D16" s="175" t="s">
        <v>40</v>
      </c>
      <c r="E16" s="176"/>
      <c r="F16" s="177">
        <v>238</v>
      </c>
      <c r="G16" s="178">
        <v>2969</v>
      </c>
      <c r="H16" s="179" t="s">
        <v>971</v>
      </c>
      <c r="I16" s="178">
        <v>161</v>
      </c>
      <c r="J16" s="178">
        <v>2969</v>
      </c>
      <c r="K16" s="180" t="s">
        <v>970</v>
      </c>
      <c r="L16" s="178"/>
      <c r="M16" s="178"/>
      <c r="N16" s="180"/>
      <c r="O16" s="178">
        <v>14</v>
      </c>
      <c r="P16" s="178">
        <v>2896</v>
      </c>
      <c r="Q16" s="181"/>
      <c r="R16" s="181"/>
      <c r="S16" s="178"/>
      <c r="T16" s="177"/>
      <c r="U16" s="178"/>
      <c r="V16" s="177"/>
      <c r="W16" s="178">
        <v>1</v>
      </c>
      <c r="X16" s="178" t="s">
        <v>258</v>
      </c>
      <c r="Y16" s="178">
        <v>8</v>
      </c>
      <c r="Z16" s="178">
        <v>2660</v>
      </c>
      <c r="AA16" s="178"/>
      <c r="AB16" s="178"/>
      <c r="AC16" s="178">
        <v>44</v>
      </c>
      <c r="AD16" s="177">
        <v>2920</v>
      </c>
      <c r="AE16" s="178">
        <v>6</v>
      </c>
      <c r="AF16" s="178">
        <v>3195</v>
      </c>
      <c r="AG16" s="178"/>
      <c r="AH16" s="178"/>
      <c r="AI16" s="178"/>
      <c r="AJ16" s="177"/>
      <c r="AK16" s="178"/>
      <c r="AL16" s="178"/>
      <c r="AM16" s="178">
        <v>4</v>
      </c>
      <c r="AN16" s="178">
        <v>4237</v>
      </c>
      <c r="AO16" s="182"/>
      <c r="AP16" s="183"/>
    </row>
    <row r="17" spans="2:42" s="172" customFormat="1" ht="23.25" customHeight="1">
      <c r="B17" s="161" t="s">
        <v>115</v>
      </c>
      <c r="C17" s="162"/>
      <c r="D17" s="184" t="s">
        <v>14</v>
      </c>
      <c r="E17" s="164"/>
      <c r="F17" s="165">
        <v>1031</v>
      </c>
      <c r="G17" s="166">
        <v>3168</v>
      </c>
      <c r="H17" s="167" t="s">
        <v>937</v>
      </c>
      <c r="I17" s="166">
        <v>668</v>
      </c>
      <c r="J17" s="166">
        <v>3196</v>
      </c>
      <c r="K17" s="168" t="s">
        <v>938</v>
      </c>
      <c r="L17" s="166">
        <v>20</v>
      </c>
      <c r="M17" s="166">
        <v>3266</v>
      </c>
      <c r="N17" s="168" t="s">
        <v>969</v>
      </c>
      <c r="O17" s="166">
        <v>62</v>
      </c>
      <c r="P17" s="166">
        <v>2955</v>
      </c>
      <c r="Q17" s="166"/>
      <c r="R17" s="166"/>
      <c r="S17" s="166"/>
      <c r="T17" s="165"/>
      <c r="U17" s="166">
        <v>5</v>
      </c>
      <c r="V17" s="165">
        <v>5302</v>
      </c>
      <c r="W17" s="166">
        <v>8</v>
      </c>
      <c r="X17" s="166">
        <v>2920</v>
      </c>
      <c r="Y17" s="166">
        <v>52</v>
      </c>
      <c r="Z17" s="166">
        <v>3085</v>
      </c>
      <c r="AA17" s="166"/>
      <c r="AB17" s="166"/>
      <c r="AC17" s="166">
        <v>157</v>
      </c>
      <c r="AD17" s="165">
        <v>2953</v>
      </c>
      <c r="AE17" s="169">
        <v>29</v>
      </c>
      <c r="AF17" s="166">
        <v>3293</v>
      </c>
      <c r="AG17" s="166"/>
      <c r="AH17" s="166"/>
      <c r="AI17" s="166"/>
      <c r="AJ17" s="165"/>
      <c r="AK17" s="166">
        <v>18</v>
      </c>
      <c r="AL17" s="166">
        <v>3556</v>
      </c>
      <c r="AM17" s="166">
        <v>12</v>
      </c>
      <c r="AN17" s="166">
        <v>4149</v>
      </c>
      <c r="AO17" s="170"/>
      <c r="AP17" s="171"/>
    </row>
    <row r="18" spans="2:42" s="904" customFormat="1" ht="23.25" customHeight="1">
      <c r="B18" s="173" t="s">
        <v>116</v>
      </c>
      <c r="C18" s="174"/>
      <c r="D18" s="175" t="s">
        <v>23</v>
      </c>
      <c r="E18" s="176"/>
      <c r="F18" s="177">
        <v>476</v>
      </c>
      <c r="G18" s="178">
        <v>3072</v>
      </c>
      <c r="H18" s="179" t="s">
        <v>968</v>
      </c>
      <c r="I18" s="178">
        <v>295</v>
      </c>
      <c r="J18" s="178">
        <v>3116</v>
      </c>
      <c r="K18" s="180" t="s">
        <v>950</v>
      </c>
      <c r="L18" s="178">
        <v>13</v>
      </c>
      <c r="M18" s="178">
        <v>3302</v>
      </c>
      <c r="N18" s="180" t="s">
        <v>959</v>
      </c>
      <c r="O18" s="178">
        <v>32</v>
      </c>
      <c r="P18" s="178">
        <v>2846</v>
      </c>
      <c r="Q18" s="181"/>
      <c r="R18" s="181"/>
      <c r="S18" s="178"/>
      <c r="T18" s="177"/>
      <c r="U18" s="178"/>
      <c r="V18" s="177"/>
      <c r="W18" s="178"/>
      <c r="X18" s="178"/>
      <c r="Y18" s="178">
        <v>25</v>
      </c>
      <c r="Z18" s="178">
        <v>2795</v>
      </c>
      <c r="AA18" s="178"/>
      <c r="AB18" s="178"/>
      <c r="AC18" s="178">
        <v>80</v>
      </c>
      <c r="AD18" s="177">
        <v>2927</v>
      </c>
      <c r="AE18" s="178">
        <v>21</v>
      </c>
      <c r="AF18" s="178">
        <v>3113</v>
      </c>
      <c r="AG18" s="178"/>
      <c r="AH18" s="178"/>
      <c r="AI18" s="178"/>
      <c r="AJ18" s="177"/>
      <c r="AK18" s="178">
        <v>4</v>
      </c>
      <c r="AL18" s="178">
        <v>3766</v>
      </c>
      <c r="AM18" s="178">
        <v>6</v>
      </c>
      <c r="AN18" s="178">
        <v>4156</v>
      </c>
      <c r="AO18" s="182"/>
      <c r="AP18" s="183"/>
    </row>
    <row r="19" spans="2:42" s="904" customFormat="1" ht="23.25" customHeight="1">
      <c r="B19" s="161" t="s">
        <v>117</v>
      </c>
      <c r="C19" s="162"/>
      <c r="D19" s="163" t="s">
        <v>42</v>
      </c>
      <c r="E19" s="164"/>
      <c r="F19" s="165">
        <v>349</v>
      </c>
      <c r="G19" s="166">
        <v>3138</v>
      </c>
      <c r="H19" s="167" t="s">
        <v>955</v>
      </c>
      <c r="I19" s="166">
        <v>285</v>
      </c>
      <c r="J19" s="166">
        <v>3120</v>
      </c>
      <c r="K19" s="168" t="s">
        <v>937</v>
      </c>
      <c r="L19" s="166"/>
      <c r="M19" s="166"/>
      <c r="N19" s="168"/>
      <c r="O19" s="166">
        <v>29</v>
      </c>
      <c r="P19" s="166">
        <v>2979</v>
      </c>
      <c r="Q19" s="166"/>
      <c r="R19" s="166"/>
      <c r="S19" s="166"/>
      <c r="T19" s="165"/>
      <c r="U19" s="166"/>
      <c r="V19" s="165"/>
      <c r="W19" s="166"/>
      <c r="X19" s="166"/>
      <c r="Y19" s="166">
        <v>16</v>
      </c>
      <c r="Z19" s="166">
        <v>3321</v>
      </c>
      <c r="AA19" s="166"/>
      <c r="AB19" s="166"/>
      <c r="AC19" s="166"/>
      <c r="AD19" s="165"/>
      <c r="AE19" s="169">
        <v>14</v>
      </c>
      <c r="AF19" s="166">
        <v>3132</v>
      </c>
      <c r="AG19" s="166"/>
      <c r="AH19" s="166"/>
      <c r="AI19" s="166"/>
      <c r="AJ19" s="165"/>
      <c r="AK19" s="166"/>
      <c r="AL19" s="166"/>
      <c r="AM19" s="166">
        <v>5</v>
      </c>
      <c r="AN19" s="166">
        <v>4542</v>
      </c>
      <c r="AO19" s="170"/>
      <c r="AP19" s="171"/>
    </row>
    <row r="20" spans="2:42" s="904" customFormat="1" ht="23.25" customHeight="1">
      <c r="B20" s="173" t="s">
        <v>118</v>
      </c>
      <c r="C20" s="174"/>
      <c r="D20" s="175" t="s">
        <v>8</v>
      </c>
      <c r="E20" s="176"/>
      <c r="F20" s="177">
        <v>1090</v>
      </c>
      <c r="G20" s="178">
        <v>3295</v>
      </c>
      <c r="H20" s="179" t="s">
        <v>967</v>
      </c>
      <c r="I20" s="178">
        <v>667</v>
      </c>
      <c r="J20" s="178">
        <v>3264</v>
      </c>
      <c r="K20" s="180" t="s">
        <v>933</v>
      </c>
      <c r="L20" s="178">
        <v>16</v>
      </c>
      <c r="M20" s="178">
        <v>3297</v>
      </c>
      <c r="N20" s="180" t="s">
        <v>966</v>
      </c>
      <c r="O20" s="178">
        <v>58</v>
      </c>
      <c r="P20" s="178">
        <v>3022</v>
      </c>
      <c r="Q20" s="181"/>
      <c r="R20" s="181"/>
      <c r="S20" s="178"/>
      <c r="T20" s="177"/>
      <c r="U20" s="178"/>
      <c r="V20" s="177"/>
      <c r="W20" s="178"/>
      <c r="X20" s="178"/>
      <c r="Y20" s="178">
        <v>35</v>
      </c>
      <c r="Z20" s="178">
        <v>2988</v>
      </c>
      <c r="AA20" s="178">
        <v>17</v>
      </c>
      <c r="AB20" s="178">
        <v>3782</v>
      </c>
      <c r="AC20" s="178">
        <v>182</v>
      </c>
      <c r="AD20" s="177">
        <v>3183</v>
      </c>
      <c r="AE20" s="178">
        <v>34</v>
      </c>
      <c r="AF20" s="178">
        <v>3404</v>
      </c>
      <c r="AG20" s="178"/>
      <c r="AH20" s="178"/>
      <c r="AI20" s="178">
        <v>76</v>
      </c>
      <c r="AJ20" s="177">
        <v>3989</v>
      </c>
      <c r="AK20" s="178">
        <v>5</v>
      </c>
      <c r="AL20" s="178">
        <v>3765</v>
      </c>
      <c r="AM20" s="178"/>
      <c r="AN20" s="178"/>
      <c r="AO20" s="182"/>
      <c r="AP20" s="183"/>
    </row>
    <row r="21" spans="2:42" s="904" customFormat="1" ht="23.25" customHeight="1">
      <c r="B21" s="161" t="s">
        <v>119</v>
      </c>
      <c r="C21" s="162"/>
      <c r="D21" s="185" t="s">
        <v>26</v>
      </c>
      <c r="E21" s="164"/>
      <c r="F21" s="165">
        <v>309</v>
      </c>
      <c r="G21" s="166">
        <v>3143</v>
      </c>
      <c r="H21" s="167" t="s">
        <v>952</v>
      </c>
      <c r="I21" s="166">
        <v>198</v>
      </c>
      <c r="J21" s="166">
        <v>3125</v>
      </c>
      <c r="K21" s="168" t="s">
        <v>965</v>
      </c>
      <c r="L21" s="166">
        <v>6</v>
      </c>
      <c r="M21" s="166">
        <v>3095</v>
      </c>
      <c r="N21" s="168" t="s">
        <v>940</v>
      </c>
      <c r="O21" s="166">
        <v>18</v>
      </c>
      <c r="P21" s="166">
        <v>3152</v>
      </c>
      <c r="Q21" s="166"/>
      <c r="R21" s="166"/>
      <c r="S21" s="166"/>
      <c r="T21" s="165"/>
      <c r="U21" s="166"/>
      <c r="V21" s="165"/>
      <c r="W21" s="166"/>
      <c r="X21" s="166"/>
      <c r="Y21" s="166">
        <v>13</v>
      </c>
      <c r="Z21" s="166">
        <v>3184</v>
      </c>
      <c r="AA21" s="166"/>
      <c r="AB21" s="166"/>
      <c r="AC21" s="166">
        <v>51</v>
      </c>
      <c r="AD21" s="165">
        <v>3030</v>
      </c>
      <c r="AE21" s="169">
        <v>13</v>
      </c>
      <c r="AF21" s="166">
        <v>3293</v>
      </c>
      <c r="AG21" s="166"/>
      <c r="AH21" s="166"/>
      <c r="AI21" s="166"/>
      <c r="AJ21" s="165"/>
      <c r="AK21" s="166">
        <v>5</v>
      </c>
      <c r="AL21" s="166">
        <v>3550</v>
      </c>
      <c r="AM21" s="166">
        <v>5</v>
      </c>
      <c r="AN21" s="166">
        <v>4087</v>
      </c>
      <c r="AO21" s="170"/>
      <c r="AP21" s="171"/>
    </row>
    <row r="22" spans="2:42" s="172" customFormat="1" ht="23.25" customHeight="1">
      <c r="B22" s="173" t="s">
        <v>120</v>
      </c>
      <c r="C22" s="174"/>
      <c r="D22" s="186" t="s">
        <v>44</v>
      </c>
      <c r="E22" s="176"/>
      <c r="F22" s="177">
        <v>487</v>
      </c>
      <c r="G22" s="178">
        <v>3168</v>
      </c>
      <c r="H22" s="179" t="s">
        <v>948</v>
      </c>
      <c r="I22" s="178">
        <v>314</v>
      </c>
      <c r="J22" s="178">
        <v>3193</v>
      </c>
      <c r="K22" s="180" t="s">
        <v>964</v>
      </c>
      <c r="L22" s="178"/>
      <c r="M22" s="178"/>
      <c r="N22" s="180"/>
      <c r="O22" s="178">
        <v>28</v>
      </c>
      <c r="P22" s="178">
        <v>3067</v>
      </c>
      <c r="Q22" s="181"/>
      <c r="R22" s="181"/>
      <c r="S22" s="178"/>
      <c r="T22" s="177"/>
      <c r="U22" s="178">
        <v>3</v>
      </c>
      <c r="V22" s="178">
        <v>4348</v>
      </c>
      <c r="W22" s="178">
        <v>3</v>
      </c>
      <c r="X22" s="178">
        <v>2899</v>
      </c>
      <c r="Y22" s="178">
        <v>33</v>
      </c>
      <c r="Z22" s="178">
        <v>3208</v>
      </c>
      <c r="AA22" s="178"/>
      <c r="AB22" s="178"/>
      <c r="AC22" s="178">
        <v>84</v>
      </c>
      <c r="AD22" s="177">
        <v>2987</v>
      </c>
      <c r="AE22" s="178">
        <v>15</v>
      </c>
      <c r="AF22" s="178">
        <v>3102</v>
      </c>
      <c r="AG22" s="178">
        <v>1</v>
      </c>
      <c r="AH22" s="178" t="s">
        <v>258</v>
      </c>
      <c r="AI22" s="178"/>
      <c r="AJ22" s="177"/>
      <c r="AK22" s="178"/>
      <c r="AL22" s="178"/>
      <c r="AM22" s="178">
        <v>6</v>
      </c>
      <c r="AN22" s="178">
        <v>4185</v>
      </c>
      <c r="AO22" s="182"/>
      <c r="AP22" s="183"/>
    </row>
    <row r="23" spans="2:42" s="172" customFormat="1" ht="23.25" customHeight="1">
      <c r="B23" s="161" t="s">
        <v>121</v>
      </c>
      <c r="C23" s="162"/>
      <c r="D23" s="163" t="s">
        <v>46</v>
      </c>
      <c r="E23" s="164"/>
      <c r="F23" s="165">
        <v>315</v>
      </c>
      <c r="G23" s="166">
        <v>3225</v>
      </c>
      <c r="H23" s="167" t="s">
        <v>937</v>
      </c>
      <c r="I23" s="166">
        <v>257</v>
      </c>
      <c r="J23" s="166">
        <v>3199</v>
      </c>
      <c r="K23" s="168" t="s">
        <v>964</v>
      </c>
      <c r="L23" s="166"/>
      <c r="M23" s="166"/>
      <c r="N23" s="168"/>
      <c r="O23" s="166">
        <v>24</v>
      </c>
      <c r="P23" s="166">
        <v>3130</v>
      </c>
      <c r="Q23" s="166"/>
      <c r="R23" s="166"/>
      <c r="S23" s="166"/>
      <c r="T23" s="165"/>
      <c r="U23" s="166"/>
      <c r="V23" s="165"/>
      <c r="W23" s="166">
        <v>2</v>
      </c>
      <c r="X23" s="166" t="s">
        <v>258</v>
      </c>
      <c r="Y23" s="166">
        <v>17</v>
      </c>
      <c r="Z23" s="166">
        <v>3176</v>
      </c>
      <c r="AA23" s="166"/>
      <c r="AB23" s="166"/>
      <c r="AC23" s="166"/>
      <c r="AD23" s="165"/>
      <c r="AE23" s="169">
        <v>10</v>
      </c>
      <c r="AF23" s="166">
        <v>3391</v>
      </c>
      <c r="AG23" s="166"/>
      <c r="AH23" s="166"/>
      <c r="AI23" s="166"/>
      <c r="AJ23" s="165"/>
      <c r="AK23" s="166"/>
      <c r="AL23" s="166"/>
      <c r="AM23" s="166">
        <v>5</v>
      </c>
      <c r="AN23" s="166">
        <v>4819</v>
      </c>
      <c r="AO23" s="170"/>
      <c r="AP23" s="171"/>
    </row>
    <row r="24" spans="2:42" s="172" customFormat="1" ht="23.25" customHeight="1">
      <c r="B24" s="173" t="s">
        <v>122</v>
      </c>
      <c r="C24" s="174"/>
      <c r="D24" s="175" t="s">
        <v>28</v>
      </c>
      <c r="E24" s="176"/>
      <c r="F24" s="177">
        <v>605</v>
      </c>
      <c r="G24" s="178">
        <v>3083</v>
      </c>
      <c r="H24" s="179" t="s">
        <v>916</v>
      </c>
      <c r="I24" s="178">
        <v>449</v>
      </c>
      <c r="J24" s="178">
        <v>3118</v>
      </c>
      <c r="K24" s="180" t="s">
        <v>963</v>
      </c>
      <c r="L24" s="178">
        <v>5</v>
      </c>
      <c r="M24" s="178">
        <v>2335</v>
      </c>
      <c r="N24" s="180" t="s">
        <v>962</v>
      </c>
      <c r="O24" s="178">
        <v>38</v>
      </c>
      <c r="P24" s="178">
        <v>2900</v>
      </c>
      <c r="Q24" s="181"/>
      <c r="R24" s="181"/>
      <c r="S24" s="178"/>
      <c r="T24" s="177"/>
      <c r="U24" s="178"/>
      <c r="V24" s="177"/>
      <c r="W24" s="178"/>
      <c r="X24" s="178"/>
      <c r="Y24" s="178">
        <v>22</v>
      </c>
      <c r="Z24" s="178">
        <v>3171</v>
      </c>
      <c r="AA24" s="178">
        <v>32</v>
      </c>
      <c r="AB24" s="178">
        <v>2713</v>
      </c>
      <c r="AC24" s="178"/>
      <c r="AD24" s="177"/>
      <c r="AE24" s="178">
        <v>38</v>
      </c>
      <c r="AF24" s="178">
        <v>3036</v>
      </c>
      <c r="AG24" s="178"/>
      <c r="AH24" s="178"/>
      <c r="AI24" s="178"/>
      <c r="AJ24" s="177"/>
      <c r="AK24" s="178">
        <v>13</v>
      </c>
      <c r="AL24" s="178">
        <v>2929</v>
      </c>
      <c r="AM24" s="178">
        <v>8</v>
      </c>
      <c r="AN24" s="178">
        <v>4200</v>
      </c>
      <c r="AO24" s="182"/>
      <c r="AP24" s="183"/>
    </row>
    <row r="25" spans="2:42" s="172" customFormat="1" ht="23.25" customHeight="1">
      <c r="B25" s="161" t="s">
        <v>123</v>
      </c>
      <c r="C25" s="162"/>
      <c r="D25" s="163" t="s">
        <v>48</v>
      </c>
      <c r="E25" s="164"/>
      <c r="F25" s="165">
        <v>373</v>
      </c>
      <c r="G25" s="166">
        <v>3306</v>
      </c>
      <c r="H25" s="167" t="s">
        <v>961</v>
      </c>
      <c r="I25" s="166">
        <v>290</v>
      </c>
      <c r="J25" s="166">
        <v>3291</v>
      </c>
      <c r="K25" s="168" t="s">
        <v>960</v>
      </c>
      <c r="L25" s="166">
        <v>14</v>
      </c>
      <c r="M25" s="166">
        <v>3411</v>
      </c>
      <c r="N25" s="168" t="s">
        <v>959</v>
      </c>
      <c r="O25" s="166">
        <v>28</v>
      </c>
      <c r="P25" s="166">
        <v>3283</v>
      </c>
      <c r="Q25" s="166"/>
      <c r="R25" s="166"/>
      <c r="S25" s="166"/>
      <c r="T25" s="165"/>
      <c r="U25" s="166"/>
      <c r="V25" s="165"/>
      <c r="W25" s="166"/>
      <c r="X25" s="166"/>
      <c r="Y25" s="166">
        <v>20</v>
      </c>
      <c r="Z25" s="166">
        <v>3288</v>
      </c>
      <c r="AA25" s="166">
        <v>4</v>
      </c>
      <c r="AB25" s="166">
        <v>2878</v>
      </c>
      <c r="AC25" s="166"/>
      <c r="AD25" s="165"/>
      <c r="AE25" s="169">
        <v>11</v>
      </c>
      <c r="AF25" s="166">
        <v>3301</v>
      </c>
      <c r="AG25" s="166"/>
      <c r="AH25" s="166"/>
      <c r="AI25" s="166"/>
      <c r="AJ25" s="165"/>
      <c r="AK25" s="166"/>
      <c r="AL25" s="166"/>
      <c r="AM25" s="166">
        <v>6</v>
      </c>
      <c r="AN25" s="166">
        <v>4254</v>
      </c>
      <c r="AO25" s="170"/>
      <c r="AP25" s="171"/>
    </row>
    <row r="26" spans="2:42" s="904" customFormat="1" ht="23.25" customHeight="1">
      <c r="B26" s="173" t="s">
        <v>124</v>
      </c>
      <c r="C26" s="174"/>
      <c r="D26" s="175" t="s">
        <v>50</v>
      </c>
      <c r="E26" s="176"/>
      <c r="F26" s="177">
        <v>276</v>
      </c>
      <c r="G26" s="178">
        <v>3205</v>
      </c>
      <c r="H26" s="179" t="s">
        <v>941</v>
      </c>
      <c r="I26" s="178">
        <v>222</v>
      </c>
      <c r="J26" s="178">
        <v>3204</v>
      </c>
      <c r="K26" s="180" t="s">
        <v>946</v>
      </c>
      <c r="L26" s="178">
        <v>1</v>
      </c>
      <c r="M26" s="178" t="s">
        <v>258</v>
      </c>
      <c r="N26" s="180" t="s">
        <v>958</v>
      </c>
      <c r="O26" s="178">
        <v>23</v>
      </c>
      <c r="P26" s="178">
        <v>2967</v>
      </c>
      <c r="Q26" s="181"/>
      <c r="R26" s="181"/>
      <c r="S26" s="178"/>
      <c r="T26" s="177"/>
      <c r="U26" s="178"/>
      <c r="V26" s="177"/>
      <c r="W26" s="178"/>
      <c r="X26" s="178"/>
      <c r="Y26" s="178">
        <v>13</v>
      </c>
      <c r="Z26" s="178">
        <v>3324</v>
      </c>
      <c r="AA26" s="178"/>
      <c r="AB26" s="178"/>
      <c r="AC26" s="178"/>
      <c r="AD26" s="177"/>
      <c r="AE26" s="178">
        <v>10</v>
      </c>
      <c r="AF26" s="178">
        <v>3094</v>
      </c>
      <c r="AG26" s="178"/>
      <c r="AH26" s="178"/>
      <c r="AI26" s="178"/>
      <c r="AJ26" s="177"/>
      <c r="AK26" s="178">
        <v>2</v>
      </c>
      <c r="AL26" s="178" t="s">
        <v>258</v>
      </c>
      <c r="AM26" s="178">
        <v>5</v>
      </c>
      <c r="AN26" s="178">
        <v>4109</v>
      </c>
      <c r="AO26" s="182"/>
      <c r="AP26" s="183"/>
    </row>
    <row r="27" spans="2:42" s="904" customFormat="1" ht="23.25" customHeight="1">
      <c r="B27" s="161" t="s">
        <v>1063</v>
      </c>
      <c r="C27" s="162"/>
      <c r="D27" s="163" t="s">
        <v>259</v>
      </c>
      <c r="E27" s="164"/>
      <c r="F27" s="165">
        <v>570</v>
      </c>
      <c r="G27" s="166">
        <v>3179</v>
      </c>
      <c r="H27" s="167" t="s">
        <v>916</v>
      </c>
      <c r="I27" s="166">
        <v>378</v>
      </c>
      <c r="J27" s="166">
        <v>3202</v>
      </c>
      <c r="K27" s="168" t="s">
        <v>957</v>
      </c>
      <c r="L27" s="166">
        <v>3</v>
      </c>
      <c r="M27" s="166">
        <v>3705</v>
      </c>
      <c r="N27" s="168" t="s">
        <v>956</v>
      </c>
      <c r="O27" s="166">
        <v>37</v>
      </c>
      <c r="P27" s="166">
        <v>2989</v>
      </c>
      <c r="Q27" s="166"/>
      <c r="R27" s="166"/>
      <c r="S27" s="166"/>
      <c r="T27" s="165"/>
      <c r="U27" s="166"/>
      <c r="V27" s="165"/>
      <c r="W27" s="166"/>
      <c r="X27" s="166"/>
      <c r="Y27" s="166">
        <v>14</v>
      </c>
      <c r="Z27" s="166">
        <v>2830</v>
      </c>
      <c r="AA27" s="166">
        <v>5</v>
      </c>
      <c r="AB27" s="166">
        <v>3850</v>
      </c>
      <c r="AC27" s="166">
        <v>97</v>
      </c>
      <c r="AD27" s="165">
        <v>3016</v>
      </c>
      <c r="AE27" s="169">
        <v>17</v>
      </c>
      <c r="AF27" s="166">
        <v>3550</v>
      </c>
      <c r="AG27" s="166"/>
      <c r="AH27" s="166"/>
      <c r="AI27" s="166"/>
      <c r="AJ27" s="165"/>
      <c r="AK27" s="166">
        <v>10</v>
      </c>
      <c r="AL27" s="166">
        <v>3217</v>
      </c>
      <c r="AM27" s="166">
        <v>9</v>
      </c>
      <c r="AN27" s="166">
        <v>4007</v>
      </c>
      <c r="AO27" s="170"/>
      <c r="AP27" s="171"/>
    </row>
    <row r="28" spans="2:42" s="904" customFormat="1" ht="23.25" customHeight="1">
      <c r="B28" s="173" t="s">
        <v>125</v>
      </c>
      <c r="C28" s="174"/>
      <c r="D28" s="175" t="s">
        <v>54</v>
      </c>
      <c r="E28" s="176"/>
      <c r="F28" s="177">
        <v>51</v>
      </c>
      <c r="G28" s="178">
        <v>2841</v>
      </c>
      <c r="H28" s="179" t="s">
        <v>955</v>
      </c>
      <c r="I28" s="178">
        <v>25</v>
      </c>
      <c r="J28" s="178">
        <v>2893</v>
      </c>
      <c r="K28" s="180" t="s">
        <v>917</v>
      </c>
      <c r="L28" s="178">
        <v>1</v>
      </c>
      <c r="M28" s="178" t="s">
        <v>258</v>
      </c>
      <c r="N28" s="180" t="s">
        <v>954</v>
      </c>
      <c r="O28" s="178">
        <v>1</v>
      </c>
      <c r="P28" s="178" t="s">
        <v>258</v>
      </c>
      <c r="Q28" s="181"/>
      <c r="R28" s="181"/>
      <c r="S28" s="181">
        <v>14</v>
      </c>
      <c r="T28" s="177">
        <v>3020</v>
      </c>
      <c r="U28" s="178"/>
      <c r="V28" s="177"/>
      <c r="W28" s="178"/>
      <c r="X28" s="178"/>
      <c r="Y28" s="178">
        <v>10</v>
      </c>
      <c r="Z28" s="178">
        <v>2613</v>
      </c>
      <c r="AA28" s="178"/>
      <c r="AB28" s="178"/>
      <c r="AC28" s="178"/>
      <c r="AD28" s="177"/>
      <c r="AE28" s="178"/>
      <c r="AF28" s="178"/>
      <c r="AG28" s="178"/>
      <c r="AH28" s="178"/>
      <c r="AI28" s="178"/>
      <c r="AJ28" s="177"/>
      <c r="AK28" s="178"/>
      <c r="AL28" s="178"/>
      <c r="AM28" s="178"/>
      <c r="AN28" s="178"/>
      <c r="AO28" s="182"/>
      <c r="AP28" s="183"/>
    </row>
    <row r="29" spans="2:42" s="904" customFormat="1" ht="23.25" customHeight="1">
      <c r="B29" s="161" t="s">
        <v>127</v>
      </c>
      <c r="C29" s="162"/>
      <c r="D29" s="163" t="s">
        <v>55</v>
      </c>
      <c r="E29" s="164"/>
      <c r="F29" s="165">
        <v>73</v>
      </c>
      <c r="G29" s="166">
        <v>2866</v>
      </c>
      <c r="H29" s="167" t="s">
        <v>916</v>
      </c>
      <c r="I29" s="166">
        <v>34</v>
      </c>
      <c r="J29" s="166">
        <v>2690</v>
      </c>
      <c r="K29" s="168" t="s">
        <v>953</v>
      </c>
      <c r="L29" s="166"/>
      <c r="M29" s="166"/>
      <c r="N29" s="168"/>
      <c r="O29" s="166">
        <v>1</v>
      </c>
      <c r="P29" s="166" t="s">
        <v>258</v>
      </c>
      <c r="Q29" s="166"/>
      <c r="R29" s="166"/>
      <c r="S29" s="166">
        <v>21</v>
      </c>
      <c r="T29" s="165">
        <v>2894</v>
      </c>
      <c r="U29" s="166"/>
      <c r="V29" s="165"/>
      <c r="W29" s="166"/>
      <c r="X29" s="166"/>
      <c r="Y29" s="166">
        <v>17</v>
      </c>
      <c r="Z29" s="166">
        <v>3202</v>
      </c>
      <c r="AA29" s="166"/>
      <c r="AB29" s="166"/>
      <c r="AC29" s="166"/>
      <c r="AD29" s="165"/>
      <c r="AE29" s="169"/>
      <c r="AF29" s="166"/>
      <c r="AG29" s="166"/>
      <c r="AH29" s="166"/>
      <c r="AI29" s="166"/>
      <c r="AJ29" s="165"/>
      <c r="AK29" s="166"/>
      <c r="AL29" s="166"/>
      <c r="AM29" s="166"/>
      <c r="AN29" s="166"/>
      <c r="AO29" s="170"/>
      <c r="AP29" s="171"/>
    </row>
    <row r="30" spans="2:42" s="904" customFormat="1" ht="23.25" customHeight="1">
      <c r="B30" s="173" t="s">
        <v>128</v>
      </c>
      <c r="C30" s="174"/>
      <c r="D30" s="175" t="s">
        <v>6</v>
      </c>
      <c r="E30" s="176"/>
      <c r="F30" s="177">
        <v>307</v>
      </c>
      <c r="G30" s="178">
        <v>3144</v>
      </c>
      <c r="H30" s="179" t="s">
        <v>937</v>
      </c>
      <c r="I30" s="178">
        <v>206</v>
      </c>
      <c r="J30" s="178">
        <v>3177</v>
      </c>
      <c r="K30" s="180" t="s">
        <v>952</v>
      </c>
      <c r="L30" s="178">
        <v>15</v>
      </c>
      <c r="M30" s="178">
        <v>3407</v>
      </c>
      <c r="N30" s="180" t="s">
        <v>951</v>
      </c>
      <c r="O30" s="178">
        <v>18</v>
      </c>
      <c r="P30" s="178">
        <v>2857</v>
      </c>
      <c r="Q30" s="181"/>
      <c r="R30" s="181"/>
      <c r="S30" s="178"/>
      <c r="T30" s="177"/>
      <c r="U30" s="178"/>
      <c r="V30" s="177"/>
      <c r="W30" s="178"/>
      <c r="X30" s="178"/>
      <c r="Y30" s="178">
        <v>7</v>
      </c>
      <c r="Z30" s="178">
        <v>2868</v>
      </c>
      <c r="AA30" s="178"/>
      <c r="AB30" s="178"/>
      <c r="AC30" s="178">
        <v>47</v>
      </c>
      <c r="AD30" s="177">
        <v>2901</v>
      </c>
      <c r="AE30" s="178">
        <v>8</v>
      </c>
      <c r="AF30" s="178">
        <v>3241</v>
      </c>
      <c r="AG30" s="178"/>
      <c r="AH30" s="178"/>
      <c r="AI30" s="178"/>
      <c r="AJ30" s="177"/>
      <c r="AK30" s="178"/>
      <c r="AL30" s="178"/>
      <c r="AM30" s="178">
        <v>6</v>
      </c>
      <c r="AN30" s="178">
        <v>4286</v>
      </c>
      <c r="AO30" s="182"/>
      <c r="AP30" s="183"/>
    </row>
    <row r="31" spans="2:42" s="172" customFormat="1" ht="23.25" customHeight="1">
      <c r="B31" s="161" t="s">
        <v>129</v>
      </c>
      <c r="C31" s="162"/>
      <c r="D31" s="163" t="s">
        <v>18</v>
      </c>
      <c r="E31" s="164"/>
      <c r="F31" s="165">
        <v>152</v>
      </c>
      <c r="G31" s="166">
        <v>3161</v>
      </c>
      <c r="H31" s="167" t="s">
        <v>950</v>
      </c>
      <c r="I31" s="166">
        <v>126</v>
      </c>
      <c r="J31" s="166">
        <v>3139</v>
      </c>
      <c r="K31" s="168" t="s">
        <v>948</v>
      </c>
      <c r="L31" s="166">
        <v>6</v>
      </c>
      <c r="M31" s="166">
        <v>3057</v>
      </c>
      <c r="N31" s="168" t="s">
        <v>949</v>
      </c>
      <c r="O31" s="166">
        <v>6</v>
      </c>
      <c r="P31" s="166">
        <v>2917</v>
      </c>
      <c r="Q31" s="166"/>
      <c r="R31" s="166"/>
      <c r="S31" s="166"/>
      <c r="T31" s="165"/>
      <c r="U31" s="166">
        <v>2</v>
      </c>
      <c r="V31" s="166" t="s">
        <v>258</v>
      </c>
      <c r="W31" s="166">
        <v>1</v>
      </c>
      <c r="X31" s="166" t="s">
        <v>258</v>
      </c>
      <c r="Y31" s="166">
        <v>5</v>
      </c>
      <c r="Z31" s="166">
        <v>3732</v>
      </c>
      <c r="AA31" s="166"/>
      <c r="AB31" s="166"/>
      <c r="AC31" s="166"/>
      <c r="AD31" s="165"/>
      <c r="AE31" s="169"/>
      <c r="AF31" s="166"/>
      <c r="AG31" s="166"/>
      <c r="AH31" s="166"/>
      <c r="AI31" s="166"/>
      <c r="AJ31" s="165"/>
      <c r="AK31" s="166">
        <v>4</v>
      </c>
      <c r="AL31" s="166">
        <v>2805</v>
      </c>
      <c r="AM31" s="166">
        <v>2</v>
      </c>
      <c r="AN31" s="166" t="s">
        <v>258</v>
      </c>
      <c r="AO31" s="170"/>
      <c r="AP31" s="171"/>
    </row>
    <row r="32" spans="2:42" s="904" customFormat="1" ht="23.25" customHeight="1">
      <c r="B32" s="173" t="s">
        <v>130</v>
      </c>
      <c r="C32" s="174"/>
      <c r="D32" s="175" t="s">
        <v>25</v>
      </c>
      <c r="E32" s="176"/>
      <c r="F32" s="177">
        <v>157</v>
      </c>
      <c r="G32" s="178">
        <v>3108</v>
      </c>
      <c r="H32" s="179" t="s">
        <v>941</v>
      </c>
      <c r="I32" s="178">
        <v>135</v>
      </c>
      <c r="J32" s="178">
        <v>3102</v>
      </c>
      <c r="K32" s="180" t="s">
        <v>948</v>
      </c>
      <c r="L32" s="178"/>
      <c r="M32" s="178"/>
      <c r="N32" s="180"/>
      <c r="O32" s="178">
        <v>11</v>
      </c>
      <c r="P32" s="178">
        <v>2873</v>
      </c>
      <c r="Q32" s="181"/>
      <c r="R32" s="181"/>
      <c r="S32" s="178"/>
      <c r="T32" s="177"/>
      <c r="U32" s="178"/>
      <c r="V32" s="177"/>
      <c r="W32" s="178"/>
      <c r="X32" s="178"/>
      <c r="Y32" s="178">
        <v>5</v>
      </c>
      <c r="Z32" s="178">
        <v>3253</v>
      </c>
      <c r="AA32" s="178"/>
      <c r="AB32" s="178"/>
      <c r="AC32" s="178"/>
      <c r="AD32" s="177"/>
      <c r="AE32" s="178">
        <v>4</v>
      </c>
      <c r="AF32" s="178">
        <v>3615</v>
      </c>
      <c r="AG32" s="178"/>
      <c r="AH32" s="178"/>
      <c r="AI32" s="178"/>
      <c r="AJ32" s="177"/>
      <c r="AK32" s="178">
        <v>1</v>
      </c>
      <c r="AL32" s="178" t="s">
        <v>258</v>
      </c>
      <c r="AM32" s="178">
        <v>1</v>
      </c>
      <c r="AN32" s="178" t="s">
        <v>258</v>
      </c>
      <c r="AO32" s="182"/>
      <c r="AP32" s="183"/>
    </row>
    <row r="33" spans="1:42" s="904" customFormat="1" ht="23.25" customHeight="1">
      <c r="B33" s="161" t="s">
        <v>131</v>
      </c>
      <c r="C33" s="162"/>
      <c r="D33" s="163" t="s">
        <v>21</v>
      </c>
      <c r="E33" s="164"/>
      <c r="F33" s="165">
        <v>141</v>
      </c>
      <c r="G33" s="166">
        <v>3077</v>
      </c>
      <c r="H33" s="167" t="s">
        <v>947</v>
      </c>
      <c r="I33" s="166">
        <v>113</v>
      </c>
      <c r="J33" s="166">
        <v>3094</v>
      </c>
      <c r="K33" s="168" t="s">
        <v>946</v>
      </c>
      <c r="L33" s="166">
        <v>3</v>
      </c>
      <c r="M33" s="166">
        <v>2804</v>
      </c>
      <c r="N33" s="168" t="s">
        <v>945</v>
      </c>
      <c r="O33" s="166">
        <v>12</v>
      </c>
      <c r="P33" s="166">
        <v>2936</v>
      </c>
      <c r="Q33" s="166"/>
      <c r="R33" s="166"/>
      <c r="S33" s="166"/>
      <c r="T33" s="165"/>
      <c r="U33" s="166"/>
      <c r="V33" s="165"/>
      <c r="W33" s="166"/>
      <c r="X33" s="166"/>
      <c r="Y33" s="166">
        <v>5</v>
      </c>
      <c r="Z33" s="166">
        <v>3008</v>
      </c>
      <c r="AA33" s="166"/>
      <c r="AB33" s="166"/>
      <c r="AC33" s="166"/>
      <c r="AD33" s="165"/>
      <c r="AE33" s="169">
        <v>7</v>
      </c>
      <c r="AF33" s="166">
        <v>2965</v>
      </c>
      <c r="AG33" s="166"/>
      <c r="AH33" s="166"/>
      <c r="AI33" s="166"/>
      <c r="AJ33" s="165"/>
      <c r="AK33" s="166"/>
      <c r="AL33" s="166"/>
      <c r="AM33" s="166">
        <v>1</v>
      </c>
      <c r="AN33" s="166" t="s">
        <v>258</v>
      </c>
      <c r="AO33" s="170"/>
      <c r="AP33" s="171"/>
    </row>
    <row r="34" spans="1:42" s="904" customFormat="1" ht="23.25" customHeight="1">
      <c r="B34" s="173" t="s">
        <v>132</v>
      </c>
      <c r="C34" s="174"/>
      <c r="D34" s="175" t="s">
        <v>33</v>
      </c>
      <c r="E34" s="176"/>
      <c r="F34" s="177">
        <v>92</v>
      </c>
      <c r="G34" s="178">
        <v>2997</v>
      </c>
      <c r="H34" s="179" t="s">
        <v>944</v>
      </c>
      <c r="I34" s="178">
        <v>75</v>
      </c>
      <c r="J34" s="178">
        <v>2993</v>
      </c>
      <c r="K34" s="180" t="s">
        <v>943</v>
      </c>
      <c r="L34" s="178">
        <v>2</v>
      </c>
      <c r="M34" s="178" t="s">
        <v>258</v>
      </c>
      <c r="N34" s="180" t="s">
        <v>942</v>
      </c>
      <c r="O34" s="178">
        <v>7</v>
      </c>
      <c r="P34" s="178">
        <v>2911</v>
      </c>
      <c r="Q34" s="181"/>
      <c r="R34" s="181"/>
      <c r="S34" s="181"/>
      <c r="T34" s="177"/>
      <c r="U34" s="178"/>
      <c r="V34" s="177"/>
      <c r="W34" s="178"/>
      <c r="X34" s="178"/>
      <c r="Y34" s="178">
        <v>4</v>
      </c>
      <c r="Z34" s="178">
        <v>2992</v>
      </c>
      <c r="AA34" s="178"/>
      <c r="AB34" s="178"/>
      <c r="AC34" s="178"/>
      <c r="AD34" s="177"/>
      <c r="AE34" s="178">
        <v>2</v>
      </c>
      <c r="AF34" s="178" t="s">
        <v>258</v>
      </c>
      <c r="AG34" s="178"/>
      <c r="AH34" s="178"/>
      <c r="AI34" s="178"/>
      <c r="AJ34" s="177"/>
      <c r="AK34" s="178"/>
      <c r="AL34" s="178"/>
      <c r="AM34" s="178">
        <v>2</v>
      </c>
      <c r="AN34" s="178" t="s">
        <v>258</v>
      </c>
      <c r="AO34" s="182"/>
      <c r="AP34" s="183"/>
    </row>
    <row r="35" spans="1:42" s="904" customFormat="1" ht="23.25" customHeight="1">
      <c r="B35" s="161" t="s">
        <v>133</v>
      </c>
      <c r="C35" s="162"/>
      <c r="D35" s="163" t="s">
        <v>35</v>
      </c>
      <c r="E35" s="164"/>
      <c r="F35" s="165">
        <v>108</v>
      </c>
      <c r="G35" s="166">
        <v>3147</v>
      </c>
      <c r="H35" s="167" t="s">
        <v>938</v>
      </c>
      <c r="I35" s="166">
        <v>88</v>
      </c>
      <c r="J35" s="166">
        <v>3117</v>
      </c>
      <c r="K35" s="168" t="s">
        <v>941</v>
      </c>
      <c r="L35" s="166">
        <v>7</v>
      </c>
      <c r="M35" s="166">
        <v>3042</v>
      </c>
      <c r="N35" s="168" t="s">
        <v>940</v>
      </c>
      <c r="O35" s="166">
        <v>8</v>
      </c>
      <c r="P35" s="166">
        <v>3388</v>
      </c>
      <c r="Q35" s="166"/>
      <c r="R35" s="166"/>
      <c r="S35" s="166"/>
      <c r="T35" s="165"/>
      <c r="U35" s="166"/>
      <c r="V35" s="165"/>
      <c r="W35" s="166"/>
      <c r="X35" s="166"/>
      <c r="Y35" s="166">
        <v>4</v>
      </c>
      <c r="Z35" s="166">
        <v>3279</v>
      </c>
      <c r="AA35" s="166"/>
      <c r="AB35" s="166"/>
      <c r="AC35" s="166"/>
      <c r="AD35" s="165"/>
      <c r="AE35" s="169"/>
      <c r="AF35" s="166"/>
      <c r="AG35" s="166"/>
      <c r="AH35" s="166"/>
      <c r="AI35" s="166"/>
      <c r="AJ35" s="165"/>
      <c r="AK35" s="166"/>
      <c r="AL35" s="166"/>
      <c r="AM35" s="166">
        <v>1</v>
      </c>
      <c r="AN35" s="166" t="s">
        <v>258</v>
      </c>
      <c r="AO35" s="170"/>
      <c r="AP35" s="171"/>
    </row>
    <row r="36" spans="1:42" s="903" customFormat="1" ht="23.25" customHeight="1">
      <c r="B36" s="173" t="s">
        <v>134</v>
      </c>
      <c r="C36" s="174"/>
      <c r="D36" s="175" t="s">
        <v>37</v>
      </c>
      <c r="E36" s="176"/>
      <c r="F36" s="177">
        <v>113</v>
      </c>
      <c r="G36" s="178">
        <v>3191</v>
      </c>
      <c r="H36" s="179" t="s">
        <v>939</v>
      </c>
      <c r="I36" s="178">
        <v>93</v>
      </c>
      <c r="J36" s="178">
        <v>3172</v>
      </c>
      <c r="K36" s="180" t="s">
        <v>938</v>
      </c>
      <c r="L36" s="178"/>
      <c r="M36" s="178"/>
      <c r="N36" s="180"/>
      <c r="O36" s="178">
        <v>8</v>
      </c>
      <c r="P36" s="178">
        <v>3216</v>
      </c>
      <c r="Q36" s="181"/>
      <c r="R36" s="181"/>
      <c r="S36" s="181"/>
      <c r="T36" s="177"/>
      <c r="U36" s="178">
        <v>2</v>
      </c>
      <c r="V36" s="178" t="s">
        <v>258</v>
      </c>
      <c r="W36" s="178"/>
      <c r="X36" s="178"/>
      <c r="Y36" s="178">
        <v>5</v>
      </c>
      <c r="Z36" s="178">
        <v>2733</v>
      </c>
      <c r="AA36" s="178"/>
      <c r="AB36" s="178"/>
      <c r="AC36" s="178"/>
      <c r="AD36" s="177"/>
      <c r="AE36" s="178">
        <v>4</v>
      </c>
      <c r="AF36" s="178">
        <v>3022</v>
      </c>
      <c r="AG36" s="178"/>
      <c r="AH36" s="178"/>
      <c r="AI36" s="178"/>
      <c r="AJ36" s="177"/>
      <c r="AK36" s="178"/>
      <c r="AL36" s="178"/>
      <c r="AM36" s="178">
        <v>1</v>
      </c>
      <c r="AN36" s="178" t="s">
        <v>258</v>
      </c>
      <c r="AO36" s="182"/>
      <c r="AP36" s="183"/>
    </row>
    <row r="37" spans="1:42" s="903" customFormat="1" ht="23.25" customHeight="1">
      <c r="B37" s="161" t="s">
        <v>135</v>
      </c>
      <c r="C37" s="162"/>
      <c r="D37" s="163" t="s">
        <v>137</v>
      </c>
      <c r="E37" s="164"/>
      <c r="F37" s="165">
        <v>202</v>
      </c>
      <c r="G37" s="166">
        <v>3210</v>
      </c>
      <c r="H37" s="167" t="s">
        <v>937</v>
      </c>
      <c r="I37" s="166">
        <v>149</v>
      </c>
      <c r="J37" s="166">
        <v>3138</v>
      </c>
      <c r="K37" s="168" t="s">
        <v>936</v>
      </c>
      <c r="L37" s="166">
        <v>5</v>
      </c>
      <c r="M37" s="166">
        <v>3503</v>
      </c>
      <c r="N37" s="168" t="s">
        <v>935</v>
      </c>
      <c r="O37" s="166">
        <v>10</v>
      </c>
      <c r="P37" s="166">
        <v>3071</v>
      </c>
      <c r="Q37" s="166"/>
      <c r="R37" s="166"/>
      <c r="S37" s="166"/>
      <c r="T37" s="165"/>
      <c r="U37" s="166">
        <v>3</v>
      </c>
      <c r="V37" s="166">
        <v>4871</v>
      </c>
      <c r="W37" s="166">
        <v>6</v>
      </c>
      <c r="X37" s="166">
        <v>3337</v>
      </c>
      <c r="Y37" s="166">
        <v>21</v>
      </c>
      <c r="Z37" s="166">
        <v>3180</v>
      </c>
      <c r="AA37" s="166"/>
      <c r="AB37" s="166"/>
      <c r="AC37" s="166"/>
      <c r="AD37" s="165"/>
      <c r="AE37" s="169">
        <v>4</v>
      </c>
      <c r="AF37" s="166">
        <v>3874</v>
      </c>
      <c r="AG37" s="166"/>
      <c r="AH37" s="166"/>
      <c r="AI37" s="166">
        <v>2</v>
      </c>
      <c r="AJ37" s="166" t="s">
        <v>258</v>
      </c>
      <c r="AK37" s="166"/>
      <c r="AL37" s="166"/>
      <c r="AM37" s="166">
        <v>2</v>
      </c>
      <c r="AN37" s="166" t="s">
        <v>258</v>
      </c>
      <c r="AO37" s="170"/>
      <c r="AP37" s="171"/>
    </row>
    <row r="38" spans="1:42" s="903" customFormat="1" ht="23.25" customHeight="1">
      <c r="B38" s="173" t="s">
        <v>136</v>
      </c>
      <c r="C38" s="174"/>
      <c r="D38" s="175" t="s">
        <v>39</v>
      </c>
      <c r="E38" s="176"/>
      <c r="F38" s="177">
        <v>146</v>
      </c>
      <c r="G38" s="178">
        <v>3043</v>
      </c>
      <c r="H38" s="179" t="s">
        <v>931</v>
      </c>
      <c r="I38" s="178">
        <v>103</v>
      </c>
      <c r="J38" s="178">
        <v>3039</v>
      </c>
      <c r="K38" s="180" t="s">
        <v>934</v>
      </c>
      <c r="L38" s="178"/>
      <c r="M38" s="178"/>
      <c r="N38" s="180"/>
      <c r="O38" s="178">
        <v>10</v>
      </c>
      <c r="P38" s="178">
        <v>2857</v>
      </c>
      <c r="Q38" s="181"/>
      <c r="R38" s="181"/>
      <c r="S38" s="178"/>
      <c r="T38" s="177"/>
      <c r="U38" s="178"/>
      <c r="V38" s="178"/>
      <c r="W38" s="178">
        <v>2</v>
      </c>
      <c r="X38" s="178" t="s">
        <v>258</v>
      </c>
      <c r="Y38" s="178">
        <v>6</v>
      </c>
      <c r="Z38" s="178">
        <v>2862</v>
      </c>
      <c r="AA38" s="178">
        <v>17</v>
      </c>
      <c r="AB38" s="178">
        <v>3026</v>
      </c>
      <c r="AC38" s="178"/>
      <c r="AD38" s="177"/>
      <c r="AE38" s="178">
        <v>5</v>
      </c>
      <c r="AF38" s="178">
        <v>3100</v>
      </c>
      <c r="AG38" s="178"/>
      <c r="AH38" s="178"/>
      <c r="AI38" s="178"/>
      <c r="AJ38" s="177"/>
      <c r="AK38" s="178"/>
      <c r="AL38" s="178"/>
      <c r="AM38" s="178">
        <v>3</v>
      </c>
      <c r="AN38" s="178">
        <v>4234</v>
      </c>
      <c r="AO38" s="182"/>
      <c r="AP38" s="183"/>
    </row>
    <row r="39" spans="1:42" s="903" customFormat="1" ht="23.25" customHeight="1">
      <c r="B39" s="161" t="s">
        <v>138</v>
      </c>
      <c r="C39" s="162"/>
      <c r="D39" s="163" t="s">
        <v>41</v>
      </c>
      <c r="E39" s="164"/>
      <c r="F39" s="165">
        <v>105</v>
      </c>
      <c r="G39" s="166">
        <v>3236</v>
      </c>
      <c r="H39" s="167" t="s">
        <v>933</v>
      </c>
      <c r="I39" s="166">
        <v>83</v>
      </c>
      <c r="J39" s="166">
        <v>3266</v>
      </c>
      <c r="K39" s="168" t="s">
        <v>932</v>
      </c>
      <c r="L39" s="166"/>
      <c r="M39" s="166"/>
      <c r="N39" s="168"/>
      <c r="O39" s="166">
        <v>10</v>
      </c>
      <c r="P39" s="166">
        <v>2761</v>
      </c>
      <c r="Q39" s="166"/>
      <c r="R39" s="166"/>
      <c r="S39" s="166"/>
      <c r="T39" s="165"/>
      <c r="U39" s="166"/>
      <c r="V39" s="166"/>
      <c r="W39" s="166"/>
      <c r="X39" s="166"/>
      <c r="Y39" s="166">
        <v>4</v>
      </c>
      <c r="Z39" s="166">
        <v>2827</v>
      </c>
      <c r="AA39" s="166">
        <v>2</v>
      </c>
      <c r="AB39" s="166" t="s">
        <v>258</v>
      </c>
      <c r="AC39" s="166"/>
      <c r="AD39" s="165"/>
      <c r="AE39" s="169">
        <v>5</v>
      </c>
      <c r="AF39" s="166">
        <v>3432</v>
      </c>
      <c r="AG39" s="166"/>
      <c r="AH39" s="166"/>
      <c r="AI39" s="166"/>
      <c r="AJ39" s="165"/>
      <c r="AK39" s="166"/>
      <c r="AL39" s="166"/>
      <c r="AM39" s="166">
        <v>1</v>
      </c>
      <c r="AN39" s="166" t="s">
        <v>258</v>
      </c>
      <c r="AO39" s="170"/>
      <c r="AP39" s="171"/>
    </row>
    <row r="40" spans="1:42" s="903" customFormat="1" ht="23.25" customHeight="1">
      <c r="A40" s="904"/>
      <c r="B40" s="173" t="s">
        <v>139</v>
      </c>
      <c r="C40" s="174"/>
      <c r="D40" s="175" t="s">
        <v>12</v>
      </c>
      <c r="E40" s="176"/>
      <c r="F40" s="177">
        <v>184</v>
      </c>
      <c r="G40" s="178">
        <v>3070</v>
      </c>
      <c r="H40" s="179" t="s">
        <v>916</v>
      </c>
      <c r="I40" s="178">
        <v>139</v>
      </c>
      <c r="J40" s="178">
        <v>3028</v>
      </c>
      <c r="K40" s="180" t="s">
        <v>931</v>
      </c>
      <c r="L40" s="178"/>
      <c r="M40" s="178"/>
      <c r="N40" s="180"/>
      <c r="O40" s="178">
        <v>12</v>
      </c>
      <c r="P40" s="178">
        <v>3110</v>
      </c>
      <c r="Q40" s="181"/>
      <c r="R40" s="181"/>
      <c r="S40" s="178">
        <v>10</v>
      </c>
      <c r="T40" s="177">
        <v>3101</v>
      </c>
      <c r="U40" s="178"/>
      <c r="V40" s="178"/>
      <c r="W40" s="178"/>
      <c r="X40" s="178"/>
      <c r="Y40" s="178">
        <v>6</v>
      </c>
      <c r="Z40" s="178">
        <v>2737</v>
      </c>
      <c r="AA40" s="178"/>
      <c r="AB40" s="178"/>
      <c r="AC40" s="178"/>
      <c r="AD40" s="177"/>
      <c r="AE40" s="178">
        <v>12</v>
      </c>
      <c r="AF40" s="178">
        <v>3221</v>
      </c>
      <c r="AG40" s="178"/>
      <c r="AH40" s="178"/>
      <c r="AI40" s="178"/>
      <c r="AJ40" s="177"/>
      <c r="AK40" s="178">
        <v>1</v>
      </c>
      <c r="AL40" s="178" t="s">
        <v>258</v>
      </c>
      <c r="AM40" s="178">
        <v>4</v>
      </c>
      <c r="AN40" s="178">
        <v>4148</v>
      </c>
      <c r="AO40" s="182"/>
      <c r="AP40" s="183"/>
    </row>
    <row r="41" spans="1:42" s="903" customFormat="1" ht="23.25" customHeight="1">
      <c r="A41" s="904"/>
      <c r="B41" s="161" t="s">
        <v>140</v>
      </c>
      <c r="C41" s="162"/>
      <c r="D41" s="163" t="s">
        <v>56</v>
      </c>
      <c r="E41" s="164"/>
      <c r="F41" s="165">
        <v>76</v>
      </c>
      <c r="G41" s="166">
        <v>2928</v>
      </c>
      <c r="H41" s="167" t="s">
        <v>919</v>
      </c>
      <c r="I41" s="166">
        <v>61</v>
      </c>
      <c r="J41" s="166">
        <v>2872</v>
      </c>
      <c r="K41" s="168" t="s">
        <v>930</v>
      </c>
      <c r="L41" s="166"/>
      <c r="M41" s="166"/>
      <c r="N41" s="168"/>
      <c r="O41" s="166">
        <v>2</v>
      </c>
      <c r="P41" s="166" t="s">
        <v>258</v>
      </c>
      <c r="Q41" s="166"/>
      <c r="R41" s="166"/>
      <c r="S41" s="166"/>
      <c r="T41" s="165"/>
      <c r="U41" s="166">
        <v>1</v>
      </c>
      <c r="V41" s="166" t="s">
        <v>258</v>
      </c>
      <c r="W41" s="166"/>
      <c r="X41" s="166"/>
      <c r="Y41" s="166">
        <v>7</v>
      </c>
      <c r="Z41" s="166">
        <v>3004</v>
      </c>
      <c r="AA41" s="166">
        <v>4</v>
      </c>
      <c r="AB41" s="166">
        <v>2388</v>
      </c>
      <c r="AC41" s="166"/>
      <c r="AD41" s="165"/>
      <c r="AE41" s="169"/>
      <c r="AF41" s="166"/>
      <c r="AG41" s="166"/>
      <c r="AH41" s="166"/>
      <c r="AI41" s="166"/>
      <c r="AJ41" s="165"/>
      <c r="AK41" s="166"/>
      <c r="AL41" s="166"/>
      <c r="AM41" s="166">
        <v>1</v>
      </c>
      <c r="AN41" s="166" t="s">
        <v>258</v>
      </c>
      <c r="AO41" s="170"/>
      <c r="AP41" s="171"/>
    </row>
    <row r="42" spans="1:42" s="903" customFormat="1" ht="23.25" customHeight="1">
      <c r="A42" s="904"/>
      <c r="B42" s="173" t="s">
        <v>141</v>
      </c>
      <c r="C42" s="174"/>
      <c r="D42" s="175" t="s">
        <v>57</v>
      </c>
      <c r="E42" s="176"/>
      <c r="F42" s="177">
        <v>65</v>
      </c>
      <c r="G42" s="178">
        <v>3143</v>
      </c>
      <c r="H42" s="179" t="s">
        <v>929</v>
      </c>
      <c r="I42" s="178">
        <v>50</v>
      </c>
      <c r="J42" s="178">
        <v>3128</v>
      </c>
      <c r="K42" s="180" t="s">
        <v>928</v>
      </c>
      <c r="L42" s="178"/>
      <c r="M42" s="178"/>
      <c r="N42" s="180"/>
      <c r="O42" s="178">
        <v>3</v>
      </c>
      <c r="P42" s="178">
        <v>3553</v>
      </c>
      <c r="Q42" s="181"/>
      <c r="R42" s="181"/>
      <c r="S42" s="178"/>
      <c r="T42" s="177"/>
      <c r="U42" s="178">
        <v>1</v>
      </c>
      <c r="V42" s="178" t="s">
        <v>258</v>
      </c>
      <c r="W42" s="178"/>
      <c r="X42" s="178"/>
      <c r="Y42" s="178">
        <v>4</v>
      </c>
      <c r="Z42" s="178">
        <v>2702</v>
      </c>
      <c r="AA42" s="178">
        <v>6</v>
      </c>
      <c r="AB42" s="178">
        <v>2758</v>
      </c>
      <c r="AC42" s="178"/>
      <c r="AD42" s="177"/>
      <c r="AE42" s="178"/>
      <c r="AF42" s="178"/>
      <c r="AG42" s="178"/>
      <c r="AH42" s="178"/>
      <c r="AI42" s="178"/>
      <c r="AJ42" s="177"/>
      <c r="AK42" s="178"/>
      <c r="AL42" s="178"/>
      <c r="AM42" s="178">
        <v>1</v>
      </c>
      <c r="AN42" s="178" t="s">
        <v>258</v>
      </c>
      <c r="AO42" s="182"/>
      <c r="AP42" s="183"/>
    </row>
    <row r="43" spans="1:42" s="903" customFormat="1" ht="23.25" customHeight="1">
      <c r="A43" s="904"/>
      <c r="B43" s="161" t="s">
        <v>142</v>
      </c>
      <c r="C43" s="162"/>
      <c r="D43" s="163" t="s">
        <v>27</v>
      </c>
      <c r="E43" s="164"/>
      <c r="F43" s="165">
        <v>206</v>
      </c>
      <c r="G43" s="166">
        <v>2966</v>
      </c>
      <c r="H43" s="167" t="s">
        <v>927</v>
      </c>
      <c r="I43" s="166">
        <v>151</v>
      </c>
      <c r="J43" s="166">
        <v>2998</v>
      </c>
      <c r="K43" s="168" t="s">
        <v>926</v>
      </c>
      <c r="L43" s="166"/>
      <c r="M43" s="166"/>
      <c r="N43" s="168"/>
      <c r="O43" s="166">
        <v>11</v>
      </c>
      <c r="P43" s="166">
        <v>2767</v>
      </c>
      <c r="Q43" s="166"/>
      <c r="R43" s="166"/>
      <c r="S43" s="166">
        <v>10</v>
      </c>
      <c r="T43" s="165">
        <v>2919</v>
      </c>
      <c r="U43" s="166"/>
      <c r="V43" s="166"/>
      <c r="W43" s="166">
        <v>1</v>
      </c>
      <c r="X43" s="166" t="s">
        <v>258</v>
      </c>
      <c r="Y43" s="166">
        <v>11</v>
      </c>
      <c r="Z43" s="166">
        <v>3034</v>
      </c>
      <c r="AA43" s="166">
        <v>4</v>
      </c>
      <c r="AB43" s="166">
        <v>2432</v>
      </c>
      <c r="AC43" s="166"/>
      <c r="AD43" s="165"/>
      <c r="AE43" s="169">
        <v>9</v>
      </c>
      <c r="AF43" s="166">
        <v>3004</v>
      </c>
      <c r="AG43" s="166"/>
      <c r="AH43" s="166"/>
      <c r="AI43" s="166"/>
      <c r="AJ43" s="165"/>
      <c r="AK43" s="166">
        <v>7</v>
      </c>
      <c r="AL43" s="166">
        <v>2391</v>
      </c>
      <c r="AM43" s="166">
        <v>2</v>
      </c>
      <c r="AN43" s="166" t="s">
        <v>258</v>
      </c>
      <c r="AO43" s="170"/>
      <c r="AP43" s="171"/>
    </row>
    <row r="44" spans="1:42" s="903" customFormat="1" ht="23.25" customHeight="1">
      <c r="A44" s="904"/>
      <c r="B44" s="173" t="s">
        <v>143</v>
      </c>
      <c r="C44" s="174"/>
      <c r="D44" s="175" t="s">
        <v>29</v>
      </c>
      <c r="E44" s="176"/>
      <c r="F44" s="177">
        <v>105</v>
      </c>
      <c r="G44" s="178">
        <v>2961</v>
      </c>
      <c r="H44" s="179" t="s">
        <v>920</v>
      </c>
      <c r="I44" s="178">
        <v>73</v>
      </c>
      <c r="J44" s="178">
        <v>2967</v>
      </c>
      <c r="K44" s="180" t="s">
        <v>925</v>
      </c>
      <c r="L44" s="178"/>
      <c r="M44" s="178"/>
      <c r="N44" s="180"/>
      <c r="O44" s="178">
        <v>6</v>
      </c>
      <c r="P44" s="178">
        <v>3071</v>
      </c>
      <c r="Q44" s="181"/>
      <c r="R44" s="181"/>
      <c r="S44" s="178"/>
      <c r="T44" s="177"/>
      <c r="U44" s="178"/>
      <c r="V44" s="177"/>
      <c r="W44" s="178"/>
      <c r="X44" s="178"/>
      <c r="Y44" s="178">
        <v>5</v>
      </c>
      <c r="Z44" s="178">
        <v>3091</v>
      </c>
      <c r="AA44" s="178">
        <v>15</v>
      </c>
      <c r="AB44" s="178">
        <v>2635</v>
      </c>
      <c r="AC44" s="178"/>
      <c r="AD44" s="177"/>
      <c r="AE44" s="178">
        <v>5</v>
      </c>
      <c r="AF44" s="178">
        <v>3353</v>
      </c>
      <c r="AG44" s="178"/>
      <c r="AH44" s="178"/>
      <c r="AI44" s="178"/>
      <c r="AJ44" s="177"/>
      <c r="AK44" s="178"/>
      <c r="AL44" s="178"/>
      <c r="AM44" s="178">
        <v>1</v>
      </c>
      <c r="AN44" s="178" t="s">
        <v>258</v>
      </c>
      <c r="AO44" s="182"/>
      <c r="AP44" s="183"/>
    </row>
    <row r="45" spans="1:42" s="903" customFormat="1" ht="23.25" customHeight="1">
      <c r="A45" s="904"/>
      <c r="B45" s="161" t="s">
        <v>144</v>
      </c>
      <c r="C45" s="162"/>
      <c r="D45" s="163" t="s">
        <v>43</v>
      </c>
      <c r="E45" s="164"/>
      <c r="F45" s="165">
        <v>144</v>
      </c>
      <c r="G45" s="166">
        <v>3130</v>
      </c>
      <c r="H45" s="167" t="s">
        <v>924</v>
      </c>
      <c r="I45" s="166">
        <v>106</v>
      </c>
      <c r="J45" s="166">
        <v>3168</v>
      </c>
      <c r="K45" s="168" t="s">
        <v>923</v>
      </c>
      <c r="L45" s="166"/>
      <c r="M45" s="166"/>
      <c r="N45" s="168"/>
      <c r="O45" s="166">
        <v>9</v>
      </c>
      <c r="P45" s="166">
        <v>2899</v>
      </c>
      <c r="Q45" s="166"/>
      <c r="R45" s="187"/>
      <c r="S45" s="166"/>
      <c r="T45" s="165"/>
      <c r="U45" s="166"/>
      <c r="V45" s="165"/>
      <c r="W45" s="166"/>
      <c r="X45" s="166"/>
      <c r="Y45" s="166">
        <v>8</v>
      </c>
      <c r="Z45" s="166">
        <v>3116</v>
      </c>
      <c r="AA45" s="166">
        <v>6</v>
      </c>
      <c r="AB45" s="166">
        <v>2819</v>
      </c>
      <c r="AC45" s="166"/>
      <c r="AD45" s="165"/>
      <c r="AE45" s="169">
        <v>5</v>
      </c>
      <c r="AF45" s="166">
        <v>3013</v>
      </c>
      <c r="AG45" s="166"/>
      <c r="AH45" s="166"/>
      <c r="AI45" s="166"/>
      <c r="AJ45" s="165"/>
      <c r="AK45" s="166">
        <v>9</v>
      </c>
      <c r="AL45" s="166">
        <v>3117</v>
      </c>
      <c r="AM45" s="166">
        <v>1</v>
      </c>
      <c r="AN45" s="166" t="s">
        <v>258</v>
      </c>
      <c r="AO45" s="170"/>
      <c r="AP45" s="171"/>
    </row>
    <row r="46" spans="1:42" s="903" customFormat="1" ht="23.25" customHeight="1">
      <c r="A46" s="904"/>
      <c r="B46" s="173" t="s">
        <v>145</v>
      </c>
      <c r="C46" s="174"/>
      <c r="D46" s="175" t="s">
        <v>15</v>
      </c>
      <c r="E46" s="176"/>
      <c r="F46" s="177">
        <v>189</v>
      </c>
      <c r="G46" s="178">
        <v>2708</v>
      </c>
      <c r="H46" s="179" t="s">
        <v>922</v>
      </c>
      <c r="I46" s="178">
        <v>144</v>
      </c>
      <c r="J46" s="178">
        <v>2715</v>
      </c>
      <c r="K46" s="180" t="s">
        <v>921</v>
      </c>
      <c r="L46" s="178"/>
      <c r="M46" s="178"/>
      <c r="N46" s="180"/>
      <c r="O46" s="178">
        <v>13</v>
      </c>
      <c r="P46" s="178">
        <v>2638</v>
      </c>
      <c r="Q46" s="181"/>
      <c r="R46" s="181"/>
      <c r="S46" s="178"/>
      <c r="T46" s="177"/>
      <c r="U46" s="178"/>
      <c r="V46" s="177"/>
      <c r="W46" s="178"/>
      <c r="X46" s="178"/>
      <c r="Y46" s="178">
        <v>6</v>
      </c>
      <c r="Z46" s="178">
        <v>3160</v>
      </c>
      <c r="AA46" s="178">
        <v>9</v>
      </c>
      <c r="AB46" s="178">
        <v>2322</v>
      </c>
      <c r="AC46" s="178"/>
      <c r="AD46" s="177"/>
      <c r="AE46" s="178">
        <v>7</v>
      </c>
      <c r="AF46" s="178">
        <v>2839</v>
      </c>
      <c r="AG46" s="178"/>
      <c r="AH46" s="178"/>
      <c r="AI46" s="178"/>
      <c r="AJ46" s="177"/>
      <c r="AK46" s="178">
        <v>8</v>
      </c>
      <c r="AL46" s="178">
        <v>2221</v>
      </c>
      <c r="AM46" s="178">
        <v>2</v>
      </c>
      <c r="AN46" s="178" t="s">
        <v>258</v>
      </c>
      <c r="AO46" s="182"/>
      <c r="AP46" s="183"/>
    </row>
    <row r="47" spans="1:42" s="903" customFormat="1" ht="23.25" customHeight="1">
      <c r="A47" s="904"/>
      <c r="B47" s="161" t="s">
        <v>146</v>
      </c>
      <c r="C47" s="162"/>
      <c r="D47" s="163" t="s">
        <v>45</v>
      </c>
      <c r="E47" s="164"/>
      <c r="F47" s="165">
        <v>154</v>
      </c>
      <c r="G47" s="166">
        <v>2820</v>
      </c>
      <c r="H47" s="167" t="s">
        <v>920</v>
      </c>
      <c r="I47" s="166">
        <v>111</v>
      </c>
      <c r="J47" s="166">
        <v>2857</v>
      </c>
      <c r="K47" s="168" t="s">
        <v>916</v>
      </c>
      <c r="L47" s="166"/>
      <c r="M47" s="166"/>
      <c r="N47" s="168"/>
      <c r="O47" s="166">
        <v>8</v>
      </c>
      <c r="P47" s="166">
        <v>2702</v>
      </c>
      <c r="Q47" s="188"/>
      <c r="R47" s="166"/>
      <c r="S47" s="166"/>
      <c r="T47" s="165"/>
      <c r="U47" s="166"/>
      <c r="V47" s="165"/>
      <c r="W47" s="166"/>
      <c r="X47" s="166"/>
      <c r="Y47" s="166">
        <v>12</v>
      </c>
      <c r="Z47" s="166">
        <v>2866</v>
      </c>
      <c r="AA47" s="166">
        <v>15</v>
      </c>
      <c r="AB47" s="166">
        <v>2373</v>
      </c>
      <c r="AC47" s="166"/>
      <c r="AD47" s="165"/>
      <c r="AE47" s="169">
        <v>6</v>
      </c>
      <c r="AF47" s="166">
        <v>2967</v>
      </c>
      <c r="AG47" s="166"/>
      <c r="AH47" s="166"/>
      <c r="AI47" s="166"/>
      <c r="AJ47" s="165"/>
      <c r="AK47" s="166">
        <v>1</v>
      </c>
      <c r="AL47" s="166" t="s">
        <v>258</v>
      </c>
      <c r="AM47" s="166">
        <v>1</v>
      </c>
      <c r="AN47" s="166" t="s">
        <v>258</v>
      </c>
      <c r="AO47" s="170"/>
      <c r="AP47" s="171"/>
    </row>
    <row r="48" spans="1:42" s="903" customFormat="1" ht="23.25" customHeight="1">
      <c r="A48" s="904"/>
      <c r="B48" s="173" t="s">
        <v>147</v>
      </c>
      <c r="C48" s="174"/>
      <c r="D48" s="175" t="s">
        <v>47</v>
      </c>
      <c r="E48" s="176"/>
      <c r="F48" s="177">
        <v>139</v>
      </c>
      <c r="G48" s="178">
        <v>2658</v>
      </c>
      <c r="H48" s="179" t="s">
        <v>919</v>
      </c>
      <c r="I48" s="178">
        <v>112</v>
      </c>
      <c r="J48" s="178">
        <v>2644</v>
      </c>
      <c r="K48" s="180" t="s">
        <v>918</v>
      </c>
      <c r="L48" s="178"/>
      <c r="M48" s="178"/>
      <c r="N48" s="180"/>
      <c r="O48" s="178">
        <v>8</v>
      </c>
      <c r="P48" s="178">
        <v>2802</v>
      </c>
      <c r="Q48" s="181"/>
      <c r="R48" s="181"/>
      <c r="S48" s="178"/>
      <c r="T48" s="177"/>
      <c r="U48" s="178"/>
      <c r="V48" s="177"/>
      <c r="W48" s="178">
        <v>1</v>
      </c>
      <c r="X48" s="178" t="s">
        <v>258</v>
      </c>
      <c r="Y48" s="178">
        <v>5</v>
      </c>
      <c r="Z48" s="178">
        <v>2728</v>
      </c>
      <c r="AA48" s="178"/>
      <c r="AB48" s="178"/>
      <c r="AC48" s="178"/>
      <c r="AD48" s="177"/>
      <c r="AE48" s="178">
        <v>7</v>
      </c>
      <c r="AF48" s="178">
        <v>2615</v>
      </c>
      <c r="AG48" s="178"/>
      <c r="AH48" s="178"/>
      <c r="AI48" s="178"/>
      <c r="AJ48" s="177"/>
      <c r="AK48" s="178">
        <v>5</v>
      </c>
      <c r="AL48" s="178">
        <v>2393</v>
      </c>
      <c r="AM48" s="178">
        <v>1</v>
      </c>
      <c r="AN48" s="178" t="s">
        <v>258</v>
      </c>
      <c r="AO48" s="182"/>
      <c r="AP48" s="183"/>
    </row>
    <row r="49" spans="1:42" s="903" customFormat="1" ht="23.25" customHeight="1">
      <c r="A49" s="904"/>
      <c r="B49" s="161" t="s">
        <v>149</v>
      </c>
      <c r="C49" s="162"/>
      <c r="D49" s="163" t="s">
        <v>49</v>
      </c>
      <c r="E49" s="164"/>
      <c r="F49" s="165">
        <v>138</v>
      </c>
      <c r="G49" s="166">
        <v>2950</v>
      </c>
      <c r="H49" s="167" t="s">
        <v>917</v>
      </c>
      <c r="I49" s="166">
        <v>97</v>
      </c>
      <c r="J49" s="166">
        <v>2950</v>
      </c>
      <c r="K49" s="168" t="s">
        <v>916</v>
      </c>
      <c r="L49" s="166"/>
      <c r="M49" s="166"/>
      <c r="N49" s="168"/>
      <c r="O49" s="166">
        <v>8</v>
      </c>
      <c r="P49" s="166">
        <v>2878</v>
      </c>
      <c r="Q49" s="166"/>
      <c r="R49" s="166"/>
      <c r="S49" s="166"/>
      <c r="T49" s="165"/>
      <c r="U49" s="166"/>
      <c r="V49" s="165"/>
      <c r="W49" s="166"/>
      <c r="X49" s="166"/>
      <c r="Y49" s="166">
        <v>5</v>
      </c>
      <c r="Z49" s="166">
        <v>2868</v>
      </c>
      <c r="AA49" s="166">
        <v>21</v>
      </c>
      <c r="AB49" s="166">
        <v>2888</v>
      </c>
      <c r="AC49" s="166"/>
      <c r="AD49" s="165"/>
      <c r="AE49" s="169">
        <v>4</v>
      </c>
      <c r="AF49" s="166">
        <v>3257</v>
      </c>
      <c r="AG49" s="166"/>
      <c r="AH49" s="166"/>
      <c r="AI49" s="166"/>
      <c r="AJ49" s="165"/>
      <c r="AK49" s="166">
        <v>2</v>
      </c>
      <c r="AL49" s="166" t="s">
        <v>258</v>
      </c>
      <c r="AM49" s="166">
        <v>1</v>
      </c>
      <c r="AN49" s="166" t="s">
        <v>258</v>
      </c>
      <c r="AO49" s="170"/>
      <c r="AP49" s="171"/>
    </row>
    <row r="50" spans="1:42" s="903" customFormat="1" ht="23.25" customHeight="1">
      <c r="A50" s="904"/>
      <c r="B50" s="173" t="s">
        <v>150</v>
      </c>
      <c r="C50" s="174"/>
      <c r="D50" s="175" t="s">
        <v>51</v>
      </c>
      <c r="E50" s="176"/>
      <c r="F50" s="177">
        <v>140</v>
      </c>
      <c r="G50" s="178">
        <v>2864</v>
      </c>
      <c r="H50" s="179" t="s">
        <v>914</v>
      </c>
      <c r="I50" s="178">
        <v>100</v>
      </c>
      <c r="J50" s="178">
        <v>2892</v>
      </c>
      <c r="K50" s="180" t="s">
        <v>914</v>
      </c>
      <c r="L50" s="178"/>
      <c r="M50" s="178"/>
      <c r="N50" s="180"/>
      <c r="O50" s="178">
        <v>8</v>
      </c>
      <c r="P50" s="178">
        <v>2744</v>
      </c>
      <c r="Q50" s="181"/>
      <c r="R50" s="181"/>
      <c r="S50" s="178"/>
      <c r="T50" s="177"/>
      <c r="U50" s="178"/>
      <c r="V50" s="177"/>
      <c r="W50" s="178"/>
      <c r="X50" s="178"/>
      <c r="Y50" s="178"/>
      <c r="Z50" s="178"/>
      <c r="AA50" s="178">
        <v>24</v>
      </c>
      <c r="AB50" s="178">
        <v>2747</v>
      </c>
      <c r="AC50" s="178"/>
      <c r="AD50" s="177"/>
      <c r="AE50" s="178">
        <v>7</v>
      </c>
      <c r="AF50" s="178">
        <v>2786</v>
      </c>
      <c r="AG50" s="178"/>
      <c r="AH50" s="178"/>
      <c r="AI50" s="178"/>
      <c r="AJ50" s="177"/>
      <c r="AK50" s="178"/>
      <c r="AL50" s="178"/>
      <c r="AM50" s="178">
        <v>1</v>
      </c>
      <c r="AN50" s="178" t="s">
        <v>258</v>
      </c>
      <c r="AO50" s="182"/>
      <c r="AP50" s="183"/>
    </row>
    <row r="51" spans="1:42" s="903" customFormat="1" ht="23.25" customHeight="1" thickBot="1">
      <c r="A51" s="904"/>
      <c r="B51" s="189" t="s">
        <v>151</v>
      </c>
      <c r="C51" s="190"/>
      <c r="D51" s="191" t="s">
        <v>52</v>
      </c>
      <c r="E51" s="192"/>
      <c r="F51" s="193">
        <v>116</v>
      </c>
      <c r="G51" s="193">
        <v>2638</v>
      </c>
      <c r="H51" s="194" t="s">
        <v>915</v>
      </c>
      <c r="I51" s="193">
        <v>87</v>
      </c>
      <c r="J51" s="193">
        <v>2642</v>
      </c>
      <c r="K51" s="195" t="s">
        <v>914</v>
      </c>
      <c r="L51" s="193"/>
      <c r="M51" s="193"/>
      <c r="N51" s="195"/>
      <c r="O51" s="193">
        <v>5</v>
      </c>
      <c r="P51" s="193">
        <v>2630</v>
      </c>
      <c r="Q51" s="193"/>
      <c r="R51" s="193"/>
      <c r="S51" s="193"/>
      <c r="T51" s="193"/>
      <c r="U51" s="193"/>
      <c r="V51" s="193"/>
      <c r="W51" s="193"/>
      <c r="X51" s="193"/>
      <c r="Y51" s="193">
        <v>4</v>
      </c>
      <c r="Z51" s="193">
        <v>2897</v>
      </c>
      <c r="AA51" s="193">
        <v>12</v>
      </c>
      <c r="AB51" s="193">
        <v>2519</v>
      </c>
      <c r="AC51" s="193"/>
      <c r="AD51" s="193"/>
      <c r="AE51" s="193">
        <v>7</v>
      </c>
      <c r="AF51" s="193">
        <v>2427</v>
      </c>
      <c r="AG51" s="193"/>
      <c r="AH51" s="193"/>
      <c r="AI51" s="193"/>
      <c r="AJ51" s="196"/>
      <c r="AK51" s="193"/>
      <c r="AL51" s="193"/>
      <c r="AM51" s="193">
        <v>1</v>
      </c>
      <c r="AN51" s="193" t="s">
        <v>258</v>
      </c>
      <c r="AO51" s="197"/>
      <c r="AP51" s="198"/>
    </row>
    <row r="52" spans="1:42" s="903" customFormat="1" ht="23.25" customHeight="1" thickTop="1">
      <c r="A52" s="904"/>
      <c r="B52" s="1141" t="s">
        <v>260</v>
      </c>
      <c r="C52" s="1142"/>
      <c r="D52" s="1142"/>
      <c r="E52" s="1143"/>
      <c r="F52" s="199">
        <v>14877</v>
      </c>
      <c r="G52" s="199">
        <v>3182.0227196343349</v>
      </c>
      <c r="H52" s="200">
        <v>42.221005579081805</v>
      </c>
      <c r="I52" s="199">
        <v>8206</v>
      </c>
      <c r="J52" s="199">
        <v>3174.9683158664393</v>
      </c>
      <c r="K52" s="201">
        <v>42.30246161345358</v>
      </c>
      <c r="L52" s="199">
        <v>536</v>
      </c>
      <c r="M52" s="199">
        <v>3408.0093283582091</v>
      </c>
      <c r="N52" s="201">
        <v>52.616604477611943</v>
      </c>
      <c r="O52" s="199">
        <v>915</v>
      </c>
      <c r="P52" s="199">
        <v>2978.520218579235</v>
      </c>
      <c r="Q52" s="199"/>
      <c r="R52" s="199"/>
      <c r="S52" s="199"/>
      <c r="T52" s="199"/>
      <c r="U52" s="199">
        <v>15</v>
      </c>
      <c r="V52" s="199">
        <v>5070.6000000000004</v>
      </c>
      <c r="W52" s="199">
        <v>66</v>
      </c>
      <c r="X52" s="199">
        <v>2988.121212121212</v>
      </c>
      <c r="Y52" s="199">
        <v>491</v>
      </c>
      <c r="Z52" s="199">
        <v>3037.0040733197557</v>
      </c>
      <c r="AA52" s="199">
        <v>188</v>
      </c>
      <c r="AB52" s="199">
        <v>3054.2180851063831</v>
      </c>
      <c r="AC52" s="199">
        <v>1348</v>
      </c>
      <c r="AD52" s="199">
        <v>3057.7729970326409</v>
      </c>
      <c r="AE52" s="199">
        <v>2472</v>
      </c>
      <c r="AF52" s="199">
        <v>3137.7977346278317</v>
      </c>
      <c r="AG52" s="199">
        <v>4</v>
      </c>
      <c r="AH52" s="199">
        <v>5557.5</v>
      </c>
      <c r="AI52" s="199">
        <v>460</v>
      </c>
      <c r="AJ52" s="202">
        <v>3985.9086956521737</v>
      </c>
      <c r="AK52" s="199">
        <v>79</v>
      </c>
      <c r="AL52" s="199">
        <v>3430.2025316455697</v>
      </c>
      <c r="AM52" s="199">
        <v>87</v>
      </c>
      <c r="AN52" s="199">
        <v>4208.5977011494251</v>
      </c>
      <c r="AO52" s="203">
        <v>10</v>
      </c>
      <c r="AP52" s="204">
        <v>2430.1999999999998</v>
      </c>
    </row>
    <row r="53" spans="1:42" s="903" customFormat="1" ht="23.25" customHeight="1">
      <c r="A53" s="904"/>
      <c r="B53" s="1141" t="s">
        <v>261</v>
      </c>
      <c r="C53" s="1142"/>
      <c r="D53" s="1142"/>
      <c r="E53" s="1143"/>
      <c r="F53" s="199">
        <v>3303</v>
      </c>
      <c r="G53" s="199">
        <v>3004.6046018770812</v>
      </c>
      <c r="H53" s="200">
        <v>41.827429609445957</v>
      </c>
      <c r="I53" s="199">
        <v>2461</v>
      </c>
      <c r="J53" s="199">
        <v>3004.7041852905322</v>
      </c>
      <c r="K53" s="201">
        <v>41.765948801300283</v>
      </c>
      <c r="L53" s="199">
        <v>39</v>
      </c>
      <c r="M53" s="199">
        <v>3191.9487179487178</v>
      </c>
      <c r="N53" s="201">
        <v>53.223076923076917</v>
      </c>
      <c r="O53" s="199">
        <v>195</v>
      </c>
      <c r="P53" s="199">
        <v>2905.4871794871797</v>
      </c>
      <c r="Q53" s="199"/>
      <c r="R53" s="199"/>
      <c r="S53" s="199">
        <v>55</v>
      </c>
      <c r="T53" s="199">
        <v>2968.2545454545457</v>
      </c>
      <c r="U53" s="199">
        <v>9</v>
      </c>
      <c r="V53" s="199">
        <v>4829</v>
      </c>
      <c r="W53" s="199">
        <v>11</v>
      </c>
      <c r="X53" s="199">
        <v>3271.181818181818</v>
      </c>
      <c r="Y53" s="199">
        <v>166</v>
      </c>
      <c r="Z53" s="199">
        <v>3009.3313253012047</v>
      </c>
      <c r="AA53" s="199">
        <v>135</v>
      </c>
      <c r="AB53" s="199">
        <v>2700.4888888888891</v>
      </c>
      <c r="AC53" s="199">
        <v>47</v>
      </c>
      <c r="AD53" s="199">
        <v>2901</v>
      </c>
      <c r="AE53" s="199">
        <v>108</v>
      </c>
      <c r="AF53" s="199">
        <v>3050.3333333333335</v>
      </c>
      <c r="AG53" s="199"/>
      <c r="AH53" s="199"/>
      <c r="AI53" s="199">
        <v>2</v>
      </c>
      <c r="AJ53" s="199" t="s">
        <v>258</v>
      </c>
      <c r="AK53" s="199">
        <v>38</v>
      </c>
      <c r="AL53" s="199">
        <v>2687.9473684210525</v>
      </c>
      <c r="AM53" s="199">
        <v>37</v>
      </c>
      <c r="AN53" s="199">
        <v>4213.2432432432433</v>
      </c>
      <c r="AO53" s="203"/>
      <c r="AP53" s="204"/>
    </row>
    <row r="54" spans="1:42" s="903" customFormat="1" ht="23.25" customHeight="1" thickBot="1">
      <c r="A54" s="904"/>
      <c r="B54" s="1144" t="s">
        <v>262</v>
      </c>
      <c r="C54" s="1145"/>
      <c r="D54" s="1145"/>
      <c r="E54" s="1146"/>
      <c r="F54" s="205">
        <v>18180</v>
      </c>
      <c r="G54" s="205">
        <v>3149.7888338833882</v>
      </c>
      <c r="H54" s="206">
        <v>42.149499449944983</v>
      </c>
      <c r="I54" s="205">
        <v>10667</v>
      </c>
      <c r="J54" s="205">
        <v>3135.6864160494983</v>
      </c>
      <c r="K54" s="207">
        <v>42.178681916190129</v>
      </c>
      <c r="L54" s="205">
        <v>575</v>
      </c>
      <c r="M54" s="205">
        <v>3393.3547826086956</v>
      </c>
      <c r="N54" s="207">
        <v>52.657739130434784</v>
      </c>
      <c r="O54" s="205">
        <v>1110</v>
      </c>
      <c r="P54" s="205">
        <v>2965.6900900900901</v>
      </c>
      <c r="Q54" s="205"/>
      <c r="R54" s="205"/>
      <c r="S54" s="205">
        <v>55</v>
      </c>
      <c r="T54" s="205">
        <v>2968.2545454545457</v>
      </c>
      <c r="U54" s="205">
        <v>24</v>
      </c>
      <c r="V54" s="205">
        <v>4980</v>
      </c>
      <c r="W54" s="205">
        <v>77</v>
      </c>
      <c r="X54" s="205">
        <v>3028.5584415584417</v>
      </c>
      <c r="Y54" s="205">
        <v>657</v>
      </c>
      <c r="Z54" s="205">
        <v>3030.0121765601216</v>
      </c>
      <c r="AA54" s="205">
        <v>323</v>
      </c>
      <c r="AB54" s="205">
        <v>2906.3746130030959</v>
      </c>
      <c r="AC54" s="205">
        <v>1395</v>
      </c>
      <c r="AD54" s="205">
        <v>3052.4910394265235</v>
      </c>
      <c r="AE54" s="205">
        <v>2580</v>
      </c>
      <c r="AF54" s="205">
        <v>3134.1364341085273</v>
      </c>
      <c r="AG54" s="205">
        <v>4</v>
      </c>
      <c r="AH54" s="205">
        <v>5557.5</v>
      </c>
      <c r="AI54" s="205">
        <v>462</v>
      </c>
      <c r="AJ54" s="208">
        <v>3985.4329004329006</v>
      </c>
      <c r="AK54" s="205">
        <v>117</v>
      </c>
      <c r="AL54" s="205">
        <v>3189.1282051282051</v>
      </c>
      <c r="AM54" s="205">
        <v>124</v>
      </c>
      <c r="AN54" s="205">
        <v>4209.9838709677415</v>
      </c>
      <c r="AO54" s="209">
        <v>10</v>
      </c>
      <c r="AP54" s="210">
        <v>2430.1999999999998</v>
      </c>
    </row>
    <row r="55" spans="1:42" s="903" customFormat="1" ht="23.25" customHeight="1">
      <c r="B55" s="903" t="s">
        <v>263</v>
      </c>
      <c r="D55" s="982"/>
      <c r="E55" s="982"/>
    </row>
    <row r="56" spans="1:42">
      <c r="F56" s="146"/>
    </row>
  </sheetData>
  <mergeCells count="36">
    <mergeCell ref="B53:E53"/>
    <mergeCell ref="B54:E54"/>
    <mergeCell ref="F5:H5"/>
    <mergeCell ref="U5:V5"/>
    <mergeCell ref="W5:X5"/>
    <mergeCell ref="AA4:AB4"/>
    <mergeCell ref="AC4:AD4"/>
    <mergeCell ref="AE4:AF4"/>
    <mergeCell ref="AG4:AH4"/>
    <mergeCell ref="B52:E52"/>
    <mergeCell ref="AK5:AL5"/>
    <mergeCell ref="AM5:AN5"/>
    <mergeCell ref="Y5:Z5"/>
    <mergeCell ref="AG5:AH5"/>
    <mergeCell ref="AI5:AJ5"/>
    <mergeCell ref="AK3:AL3"/>
    <mergeCell ref="AM3:AN3"/>
    <mergeCell ref="AO3:AP3"/>
    <mergeCell ref="F4:H4"/>
    <mergeCell ref="I4:K4"/>
    <mergeCell ref="L4:N4"/>
    <mergeCell ref="O4:P4"/>
    <mergeCell ref="Q4:R4"/>
    <mergeCell ref="S4:T4"/>
    <mergeCell ref="U4:V4"/>
    <mergeCell ref="AK4:AL4"/>
    <mergeCell ref="AM4:AN4"/>
    <mergeCell ref="AO4:AP4"/>
    <mergeCell ref="AI4:AJ4"/>
    <mergeCell ref="W4:X4"/>
    <mergeCell ref="Y4:Z4"/>
    <mergeCell ref="U3:V3"/>
    <mergeCell ref="W3:X3"/>
    <mergeCell ref="Y3:Z3"/>
    <mergeCell ref="AG3:AH3"/>
    <mergeCell ref="AI3:AJ3"/>
  </mergeCells>
  <phoneticPr fontId="1"/>
  <conditionalFormatting sqref="P2">
    <cfRule type="cellIs" priority="1" stopIfTrue="1" operator="between">
      <formula>0</formula>
      <formula>0</formula>
    </cfRule>
  </conditionalFormatting>
  <printOptions horizontalCentered="1"/>
  <pageMargins left="0.59055118110236227" right="0.59055118110236227" top="0.59055118110236227" bottom="0.78740157480314965" header="0.51181102362204722" footer="0.39370078740157483"/>
  <pageSetup paperSize="9" scale="64" firstPageNumber="10" fitToWidth="0" pageOrder="overThenDown" orientation="portrait" useFirstPageNumber="1" r:id="rId1"/>
  <headerFooter alignWithMargins="0"/>
  <colBreaks count="1" manualBreakCount="1">
    <brk id="20" max="5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8922-0D04-49D5-A119-578373B97352}">
  <dimension ref="A1:BN159"/>
  <sheetViews>
    <sheetView showGridLines="0" view="pageBreakPreview" zoomScale="75" zoomScaleNormal="70" zoomScaleSheetLayoutView="75" workbookViewId="0">
      <selection activeCell="AJ47" sqref="AJ47"/>
    </sheetView>
  </sheetViews>
  <sheetFormatPr defaultColWidth="9" defaultRowHeight="13.2"/>
  <cols>
    <col min="1" max="1" width="3" style="60" customWidth="1"/>
    <col min="2" max="2" width="13.21875" style="60" customWidth="1"/>
    <col min="3" max="3" width="1.33203125" style="60" customWidth="1"/>
    <col min="4" max="4" width="14.77734375" style="60" customWidth="1"/>
    <col min="5" max="5" width="1.33203125" style="60" customWidth="1"/>
    <col min="6" max="7" width="7.6640625" style="60" customWidth="1"/>
    <col min="8" max="8" width="13.109375" style="60" customWidth="1"/>
    <col min="9" max="32" width="7.6640625" style="60" customWidth="1"/>
    <col min="33" max="33" width="2.33203125" style="60" customWidth="1"/>
    <col min="34" max="34" width="2.6640625" style="60" customWidth="1"/>
    <col min="35" max="37" width="9.21875" style="60" bestFit="1" customWidth="1"/>
    <col min="38" max="38" width="9.77734375" style="60" bestFit="1" customWidth="1"/>
    <col min="39" max="39" width="11.44140625" style="60" customWidth="1"/>
    <col min="40" max="40" width="9.21875" style="60" bestFit="1" customWidth="1"/>
    <col min="41" max="41" width="9.77734375" style="60" bestFit="1" customWidth="1"/>
    <col min="42" max="42" width="9.21875" style="60" bestFit="1" customWidth="1"/>
    <col min="43" max="43" width="9.77734375" style="60" bestFit="1" customWidth="1"/>
    <col min="44" max="44" width="9.21875" style="60" bestFit="1" customWidth="1"/>
    <col min="45" max="45" width="9.77734375" style="60" bestFit="1" customWidth="1"/>
    <col min="46" max="46" width="9.21875" style="60" bestFit="1" customWidth="1"/>
    <col min="47" max="47" width="10.6640625" style="60" customWidth="1"/>
    <col min="48" max="48" width="2.88671875" style="60" customWidth="1"/>
    <col min="49" max="49" width="2.6640625" style="60" customWidth="1"/>
    <col min="50" max="50" width="9.21875" style="60" bestFit="1" customWidth="1"/>
    <col min="51" max="51" width="11" style="60" bestFit="1" customWidth="1"/>
    <col min="52" max="52" width="9.21875" style="60" bestFit="1" customWidth="1"/>
    <col min="53" max="53" width="11" style="60" bestFit="1" customWidth="1"/>
    <col min="54" max="54" width="10.33203125" style="60" bestFit="1" customWidth="1"/>
    <col min="55" max="55" width="11" style="60" bestFit="1" customWidth="1"/>
    <col min="56" max="56" width="9.21875" style="60" bestFit="1" customWidth="1"/>
    <col min="57" max="57" width="11" style="60" bestFit="1" customWidth="1"/>
    <col min="58" max="58" width="9.21875" style="60" bestFit="1" customWidth="1"/>
    <col min="59" max="59" width="11" style="60" bestFit="1" customWidth="1"/>
    <col min="60" max="60" width="9.21875" style="60" bestFit="1" customWidth="1"/>
    <col min="61" max="61" width="9.77734375" style="60" customWidth="1"/>
    <col min="62" max="62" width="9.109375" style="60" bestFit="1" customWidth="1"/>
    <col min="63" max="63" width="9.77734375" style="60" customWidth="1"/>
    <col min="64" max="64" width="9" style="60"/>
    <col min="65" max="65" width="10.109375" style="60" customWidth="1"/>
    <col min="66" max="66" width="12.44140625" style="60" bestFit="1" customWidth="1"/>
    <col min="67" max="67" width="10" style="60" customWidth="1"/>
    <col min="68" max="69" width="9" style="60"/>
    <col min="70" max="70" width="10.109375" style="60" customWidth="1"/>
    <col min="71" max="16384" width="9" style="60"/>
  </cols>
  <sheetData>
    <row r="1" spans="2:66" ht="13.5" customHeight="1"/>
    <row r="2" spans="2:66" ht="23.4">
      <c r="B2" s="58" t="s">
        <v>264</v>
      </c>
      <c r="C2" s="58"/>
      <c r="D2" s="213"/>
      <c r="E2" s="213"/>
      <c r="F2" s="213"/>
      <c r="G2" s="213"/>
      <c r="H2" s="213"/>
      <c r="I2" s="213"/>
      <c r="J2" s="213"/>
      <c r="K2" s="213"/>
      <c r="L2" s="56"/>
      <c r="M2" s="59"/>
      <c r="N2" s="59"/>
      <c r="O2" s="59"/>
      <c r="P2" s="59"/>
      <c r="Q2" s="59"/>
      <c r="R2" s="59"/>
      <c r="S2" s="59"/>
      <c r="T2" s="59"/>
      <c r="U2" s="59"/>
      <c r="V2" s="59"/>
      <c r="W2" s="59"/>
      <c r="X2" s="59"/>
      <c r="Y2" s="59"/>
      <c r="Z2" s="59"/>
      <c r="AA2" s="59"/>
      <c r="AB2" s="59"/>
      <c r="AC2" s="59"/>
      <c r="AD2" s="59"/>
      <c r="AE2" s="59"/>
      <c r="AF2" s="59"/>
    </row>
    <row r="3" spans="2:66" ht="13.5"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1155" t="s">
        <v>217</v>
      </c>
      <c r="AE3" s="1156"/>
      <c r="AF3" s="1156"/>
    </row>
    <row r="4" spans="2:66" ht="22.5" customHeight="1">
      <c r="B4" s="214"/>
      <c r="C4" s="215"/>
      <c r="D4" s="844" t="s">
        <v>265</v>
      </c>
      <c r="E4" s="845"/>
      <c r="F4" s="1157" t="s">
        <v>266</v>
      </c>
      <c r="G4" s="1111"/>
      <c r="H4" s="1158" t="s">
        <v>1064</v>
      </c>
      <c r="I4" s="1161" t="s">
        <v>267</v>
      </c>
      <c r="J4" s="1162"/>
      <c r="K4" s="1163" t="s">
        <v>268</v>
      </c>
      <c r="L4" s="1164"/>
      <c r="M4" s="1163" t="s">
        <v>269</v>
      </c>
      <c r="N4" s="1164"/>
      <c r="O4" s="1163" t="s">
        <v>270</v>
      </c>
      <c r="P4" s="1164"/>
      <c r="Q4" s="1163" t="s">
        <v>271</v>
      </c>
      <c r="R4" s="1164"/>
      <c r="S4" s="1163" t="s">
        <v>272</v>
      </c>
      <c r="T4" s="1164"/>
      <c r="U4" s="1163" t="s">
        <v>273</v>
      </c>
      <c r="V4" s="1164"/>
      <c r="W4" s="1163" t="s">
        <v>1065</v>
      </c>
      <c r="X4" s="1164"/>
      <c r="Y4" s="1163" t="s">
        <v>1066</v>
      </c>
      <c r="Z4" s="1164"/>
      <c r="AA4" s="1163" t="s">
        <v>1067</v>
      </c>
      <c r="AB4" s="1164"/>
      <c r="AC4" s="1163" t="s">
        <v>1068</v>
      </c>
      <c r="AD4" s="1164"/>
      <c r="AE4" s="1157" t="s">
        <v>1069</v>
      </c>
      <c r="AF4" s="1165"/>
      <c r="AG4" s="904"/>
      <c r="AH4" s="904"/>
      <c r="AI4" s="904"/>
      <c r="AJ4" s="904"/>
      <c r="AK4" s="904"/>
      <c r="AL4" s="904"/>
      <c r="AM4" s="904"/>
      <c r="AN4" s="904"/>
      <c r="AO4" s="904"/>
      <c r="AP4" s="904"/>
      <c r="AQ4" s="904"/>
      <c r="AR4" s="904"/>
      <c r="AS4" s="904"/>
      <c r="AT4" s="904"/>
      <c r="AU4" s="904"/>
      <c r="AV4" s="904"/>
      <c r="AW4" s="904"/>
      <c r="AX4" s="904"/>
      <c r="AY4" s="904"/>
      <c r="AZ4" s="904"/>
      <c r="BA4" s="904"/>
      <c r="BB4" s="904"/>
      <c r="BC4" s="904"/>
      <c r="BD4" s="904"/>
      <c r="BE4" s="904"/>
      <c r="BF4" s="904"/>
      <c r="BG4" s="904"/>
      <c r="BH4" s="904"/>
      <c r="BI4" s="904"/>
      <c r="BJ4" s="904"/>
      <c r="BK4" s="904"/>
      <c r="BL4" s="904"/>
      <c r="BM4" s="904"/>
      <c r="BN4" s="904"/>
    </row>
    <row r="5" spans="2:66" ht="12" customHeight="1">
      <c r="B5" s="1153" t="s">
        <v>274</v>
      </c>
      <c r="C5" s="216"/>
      <c r="D5" s="1103" t="s">
        <v>251</v>
      </c>
      <c r="E5" s="848"/>
      <c r="F5" s="1152" t="s">
        <v>275</v>
      </c>
      <c r="G5" s="1151" t="s">
        <v>276</v>
      </c>
      <c r="H5" s="1159"/>
      <c r="I5" s="1152" t="s">
        <v>275</v>
      </c>
      <c r="J5" s="1151" t="s">
        <v>276</v>
      </c>
      <c r="K5" s="1152" t="s">
        <v>275</v>
      </c>
      <c r="L5" s="1151" t="s">
        <v>276</v>
      </c>
      <c r="M5" s="1152" t="s">
        <v>275</v>
      </c>
      <c r="N5" s="1151" t="s">
        <v>276</v>
      </c>
      <c r="O5" s="1152" t="s">
        <v>275</v>
      </c>
      <c r="P5" s="1151" t="s">
        <v>276</v>
      </c>
      <c r="Q5" s="1152" t="s">
        <v>275</v>
      </c>
      <c r="R5" s="1151" t="s">
        <v>276</v>
      </c>
      <c r="S5" s="1152" t="s">
        <v>275</v>
      </c>
      <c r="T5" s="1151" t="s">
        <v>276</v>
      </c>
      <c r="U5" s="1152" t="s">
        <v>275</v>
      </c>
      <c r="V5" s="1151" t="s">
        <v>276</v>
      </c>
      <c r="W5" s="1152" t="s">
        <v>275</v>
      </c>
      <c r="X5" s="1151" t="s">
        <v>276</v>
      </c>
      <c r="Y5" s="1152" t="s">
        <v>275</v>
      </c>
      <c r="Z5" s="1151" t="s">
        <v>276</v>
      </c>
      <c r="AA5" s="1152" t="s">
        <v>275</v>
      </c>
      <c r="AB5" s="1151" t="s">
        <v>276</v>
      </c>
      <c r="AC5" s="1152" t="s">
        <v>275</v>
      </c>
      <c r="AD5" s="1151" t="s">
        <v>276</v>
      </c>
      <c r="AE5" s="1152" t="s">
        <v>275</v>
      </c>
      <c r="AF5" s="1166" t="s">
        <v>276</v>
      </c>
      <c r="AG5" s="904"/>
      <c r="AH5" s="904"/>
      <c r="AI5" s="904"/>
      <c r="AJ5" s="904"/>
      <c r="AK5" s="904"/>
      <c r="AL5" s="904"/>
      <c r="AM5" s="904"/>
      <c r="AN5" s="904"/>
      <c r="AO5" s="904"/>
      <c r="AP5" s="904"/>
      <c r="AQ5" s="904"/>
      <c r="AR5" s="904"/>
      <c r="AS5" s="904"/>
      <c r="AT5" s="904"/>
      <c r="AU5" s="904"/>
      <c r="AV5" s="904"/>
      <c r="AW5" s="904"/>
      <c r="AX5" s="904"/>
      <c r="AY5" s="904"/>
      <c r="AZ5" s="904"/>
      <c r="BA5" s="904"/>
      <c r="BB5" s="904"/>
      <c r="BC5" s="904"/>
      <c r="BD5" s="904"/>
      <c r="BE5" s="904"/>
      <c r="BF5" s="904"/>
      <c r="BG5" s="904"/>
      <c r="BH5" s="904"/>
      <c r="BI5" s="904"/>
      <c r="BJ5" s="904"/>
      <c r="BK5" s="904"/>
      <c r="BL5" s="904"/>
      <c r="BM5" s="904"/>
      <c r="BN5" s="904"/>
    </row>
    <row r="6" spans="2:66" ht="10.5" customHeight="1">
      <c r="B6" s="1154"/>
      <c r="C6" s="217"/>
      <c r="D6" s="1104"/>
      <c r="E6" s="218"/>
      <c r="F6" s="1117"/>
      <c r="G6" s="1116"/>
      <c r="H6" s="1160"/>
      <c r="I6" s="1117"/>
      <c r="J6" s="1116"/>
      <c r="K6" s="1117"/>
      <c r="L6" s="1116"/>
      <c r="M6" s="1117"/>
      <c r="N6" s="1116"/>
      <c r="O6" s="1117"/>
      <c r="P6" s="1116"/>
      <c r="Q6" s="1117"/>
      <c r="R6" s="1116"/>
      <c r="S6" s="1117"/>
      <c r="T6" s="1116"/>
      <c r="U6" s="1117"/>
      <c r="V6" s="1116"/>
      <c r="W6" s="1117"/>
      <c r="X6" s="1116"/>
      <c r="Y6" s="1117"/>
      <c r="Z6" s="1116"/>
      <c r="AA6" s="1117"/>
      <c r="AB6" s="1116"/>
      <c r="AC6" s="1117"/>
      <c r="AD6" s="1116"/>
      <c r="AE6" s="1117"/>
      <c r="AF6" s="1167"/>
      <c r="AG6" s="904"/>
      <c r="AH6" s="904"/>
      <c r="AI6" s="904"/>
      <c r="AJ6" s="904"/>
      <c r="AK6" s="904"/>
      <c r="AL6" s="904"/>
      <c r="AM6" s="904"/>
      <c r="AN6" s="904"/>
      <c r="AO6" s="904"/>
      <c r="AP6" s="904"/>
      <c r="AQ6" s="904"/>
      <c r="AR6" s="904"/>
      <c r="AS6" s="904"/>
      <c r="AT6" s="904"/>
      <c r="AU6" s="904"/>
      <c r="AV6" s="904"/>
      <c r="AW6" s="904"/>
      <c r="AX6" s="904"/>
      <c r="AY6" s="904"/>
      <c r="AZ6" s="904"/>
      <c r="BA6" s="904"/>
      <c r="BB6" s="904"/>
      <c r="BC6" s="904"/>
      <c r="BD6" s="904"/>
      <c r="BE6" s="904"/>
      <c r="BF6" s="904"/>
      <c r="BG6" s="904"/>
      <c r="BH6" s="904"/>
      <c r="BI6" s="904"/>
      <c r="BJ6" s="904"/>
      <c r="BK6" s="904"/>
      <c r="BL6" s="904"/>
      <c r="BM6" s="904"/>
      <c r="BN6" s="904"/>
    </row>
    <row r="7" spans="2:66" ht="21.9" customHeight="1">
      <c r="B7" s="161" t="s">
        <v>64</v>
      </c>
      <c r="C7" s="219"/>
      <c r="D7" s="220" t="s">
        <v>5</v>
      </c>
      <c r="E7" s="221"/>
      <c r="F7" s="222">
        <v>2224</v>
      </c>
      <c r="G7" s="222">
        <v>3198</v>
      </c>
      <c r="H7" s="223" t="s">
        <v>1013</v>
      </c>
      <c r="I7" s="224">
        <v>53</v>
      </c>
      <c r="J7" s="225">
        <v>1945</v>
      </c>
      <c r="K7" s="224">
        <v>46</v>
      </c>
      <c r="L7" s="225">
        <v>1982</v>
      </c>
      <c r="M7" s="224">
        <v>72</v>
      </c>
      <c r="N7" s="225">
        <v>2046</v>
      </c>
      <c r="O7" s="224">
        <v>107</v>
      </c>
      <c r="P7" s="225">
        <v>2144</v>
      </c>
      <c r="Q7" s="226">
        <v>110</v>
      </c>
      <c r="R7" s="225">
        <v>2247</v>
      </c>
      <c r="S7" s="226">
        <v>167</v>
      </c>
      <c r="T7" s="225">
        <v>2463</v>
      </c>
      <c r="U7" s="226">
        <v>328</v>
      </c>
      <c r="V7" s="225">
        <v>2752</v>
      </c>
      <c r="W7" s="226">
        <v>197</v>
      </c>
      <c r="X7" s="225">
        <v>3168</v>
      </c>
      <c r="Y7" s="226">
        <v>282</v>
      </c>
      <c r="Z7" s="225">
        <v>3604</v>
      </c>
      <c r="AA7" s="227">
        <v>348</v>
      </c>
      <c r="AB7" s="225">
        <v>3847</v>
      </c>
      <c r="AC7" s="226">
        <v>241</v>
      </c>
      <c r="AD7" s="225">
        <v>4032</v>
      </c>
      <c r="AE7" s="226">
        <v>273</v>
      </c>
      <c r="AF7" s="228">
        <v>3768</v>
      </c>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row>
    <row r="8" spans="2:66" ht="21.9" customHeight="1">
      <c r="B8" s="229" t="s">
        <v>65</v>
      </c>
      <c r="C8" s="230"/>
      <c r="D8" s="231" t="s">
        <v>11</v>
      </c>
      <c r="E8" s="232"/>
      <c r="F8" s="233">
        <v>576</v>
      </c>
      <c r="G8" s="234">
        <v>3224</v>
      </c>
      <c r="H8" s="235" t="s">
        <v>1012</v>
      </c>
      <c r="I8" s="236">
        <v>14</v>
      </c>
      <c r="J8" s="237">
        <v>1863</v>
      </c>
      <c r="K8" s="236">
        <v>8</v>
      </c>
      <c r="L8" s="237">
        <v>1868</v>
      </c>
      <c r="M8" s="236">
        <v>8</v>
      </c>
      <c r="N8" s="237">
        <v>1951</v>
      </c>
      <c r="O8" s="236">
        <v>24</v>
      </c>
      <c r="P8" s="237">
        <v>2123</v>
      </c>
      <c r="Q8" s="238">
        <v>25</v>
      </c>
      <c r="R8" s="237">
        <v>2311</v>
      </c>
      <c r="S8" s="238">
        <v>33</v>
      </c>
      <c r="T8" s="237">
        <v>2480</v>
      </c>
      <c r="U8" s="238">
        <v>49</v>
      </c>
      <c r="V8" s="237">
        <v>2779</v>
      </c>
      <c r="W8" s="238">
        <v>58</v>
      </c>
      <c r="X8" s="237">
        <v>3055</v>
      </c>
      <c r="Y8" s="238">
        <v>103</v>
      </c>
      <c r="Z8" s="237">
        <v>3522</v>
      </c>
      <c r="AA8" s="238">
        <v>90</v>
      </c>
      <c r="AB8" s="237">
        <v>3718</v>
      </c>
      <c r="AC8" s="238">
        <v>79</v>
      </c>
      <c r="AD8" s="237">
        <v>3882</v>
      </c>
      <c r="AE8" s="238">
        <v>85</v>
      </c>
      <c r="AF8" s="239">
        <v>3444</v>
      </c>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row>
    <row r="9" spans="2:66" ht="21.9" customHeight="1">
      <c r="B9" s="161" t="s">
        <v>66</v>
      </c>
      <c r="C9" s="219"/>
      <c r="D9" s="220" t="s">
        <v>31</v>
      </c>
      <c r="E9" s="221"/>
      <c r="F9" s="222">
        <v>178</v>
      </c>
      <c r="G9" s="222">
        <v>3059</v>
      </c>
      <c r="H9" s="223" t="s">
        <v>989</v>
      </c>
      <c r="I9" s="224">
        <v>5</v>
      </c>
      <c r="J9" s="225">
        <v>1784</v>
      </c>
      <c r="K9" s="224">
        <v>3</v>
      </c>
      <c r="L9" s="225">
        <v>1847</v>
      </c>
      <c r="M9" s="224">
        <v>7</v>
      </c>
      <c r="N9" s="225">
        <v>2062</v>
      </c>
      <c r="O9" s="224">
        <v>16</v>
      </c>
      <c r="P9" s="225">
        <v>2037</v>
      </c>
      <c r="Q9" s="226">
        <v>10</v>
      </c>
      <c r="R9" s="225">
        <v>2250</v>
      </c>
      <c r="S9" s="226">
        <v>18</v>
      </c>
      <c r="T9" s="225">
        <v>2449</v>
      </c>
      <c r="U9" s="226">
        <v>26</v>
      </c>
      <c r="V9" s="225">
        <v>2739</v>
      </c>
      <c r="W9" s="226">
        <v>13</v>
      </c>
      <c r="X9" s="225">
        <v>2981</v>
      </c>
      <c r="Y9" s="226">
        <v>10</v>
      </c>
      <c r="Z9" s="225">
        <v>3584</v>
      </c>
      <c r="AA9" s="227">
        <v>11</v>
      </c>
      <c r="AB9" s="225">
        <v>3768</v>
      </c>
      <c r="AC9" s="226">
        <v>28</v>
      </c>
      <c r="AD9" s="225">
        <v>3883</v>
      </c>
      <c r="AE9" s="226">
        <v>31</v>
      </c>
      <c r="AF9" s="228">
        <v>3885</v>
      </c>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row>
    <row r="10" spans="2:66" ht="21.9" customHeight="1">
      <c r="B10" s="229" t="s">
        <v>67</v>
      </c>
      <c r="C10" s="230"/>
      <c r="D10" s="231" t="s">
        <v>34</v>
      </c>
      <c r="E10" s="232"/>
      <c r="F10" s="233">
        <v>178</v>
      </c>
      <c r="G10" s="234">
        <v>2876</v>
      </c>
      <c r="H10" s="235" t="s">
        <v>1011</v>
      </c>
      <c r="I10" s="236">
        <v>2</v>
      </c>
      <c r="J10" s="237" t="s">
        <v>258</v>
      </c>
      <c r="K10" s="236">
        <v>3</v>
      </c>
      <c r="L10" s="237">
        <v>1796</v>
      </c>
      <c r="M10" s="236">
        <v>10</v>
      </c>
      <c r="N10" s="237">
        <v>1898</v>
      </c>
      <c r="O10" s="236">
        <v>11</v>
      </c>
      <c r="P10" s="237">
        <v>1999</v>
      </c>
      <c r="Q10" s="238">
        <v>10</v>
      </c>
      <c r="R10" s="237">
        <v>2188</v>
      </c>
      <c r="S10" s="238">
        <v>19</v>
      </c>
      <c r="T10" s="237">
        <v>2315</v>
      </c>
      <c r="U10" s="238">
        <v>28</v>
      </c>
      <c r="V10" s="237">
        <v>2529</v>
      </c>
      <c r="W10" s="238">
        <v>24</v>
      </c>
      <c r="X10" s="237">
        <v>2953</v>
      </c>
      <c r="Y10" s="238">
        <v>17</v>
      </c>
      <c r="Z10" s="237">
        <v>3560</v>
      </c>
      <c r="AA10" s="238">
        <v>6</v>
      </c>
      <c r="AB10" s="237">
        <v>3736</v>
      </c>
      <c r="AC10" s="238">
        <v>21</v>
      </c>
      <c r="AD10" s="237">
        <v>3903</v>
      </c>
      <c r="AE10" s="238">
        <v>27</v>
      </c>
      <c r="AF10" s="239">
        <v>3314</v>
      </c>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row>
    <row r="11" spans="2:66" ht="21.9" customHeight="1">
      <c r="B11" s="161" t="s">
        <v>68</v>
      </c>
      <c r="C11" s="219"/>
      <c r="D11" s="220" t="s">
        <v>20</v>
      </c>
      <c r="E11" s="221"/>
      <c r="F11" s="222">
        <v>368</v>
      </c>
      <c r="G11" s="222">
        <v>3177</v>
      </c>
      <c r="H11" s="223" t="s">
        <v>996</v>
      </c>
      <c r="I11" s="224">
        <v>5</v>
      </c>
      <c r="J11" s="225">
        <v>1847</v>
      </c>
      <c r="K11" s="224">
        <v>6</v>
      </c>
      <c r="L11" s="225">
        <v>2014</v>
      </c>
      <c r="M11" s="224">
        <v>8</v>
      </c>
      <c r="N11" s="225">
        <v>2035</v>
      </c>
      <c r="O11" s="224">
        <v>17</v>
      </c>
      <c r="P11" s="225">
        <v>2047</v>
      </c>
      <c r="Q11" s="226">
        <v>21</v>
      </c>
      <c r="R11" s="225">
        <v>2260</v>
      </c>
      <c r="S11" s="226">
        <v>41</v>
      </c>
      <c r="T11" s="225">
        <v>2439</v>
      </c>
      <c r="U11" s="226">
        <v>50</v>
      </c>
      <c r="V11" s="225">
        <v>2683</v>
      </c>
      <c r="W11" s="226">
        <v>19</v>
      </c>
      <c r="X11" s="225">
        <v>3135</v>
      </c>
      <c r="Y11" s="226">
        <v>60</v>
      </c>
      <c r="Z11" s="225">
        <v>3561</v>
      </c>
      <c r="AA11" s="227">
        <v>47</v>
      </c>
      <c r="AB11" s="225">
        <v>3739</v>
      </c>
      <c r="AC11" s="226">
        <v>54</v>
      </c>
      <c r="AD11" s="225">
        <v>3926</v>
      </c>
      <c r="AE11" s="226">
        <v>40</v>
      </c>
      <c r="AF11" s="228">
        <v>3856</v>
      </c>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row>
    <row r="12" spans="2:66" ht="21.9" customHeight="1">
      <c r="B12" s="229" t="s">
        <v>112</v>
      </c>
      <c r="C12" s="230"/>
      <c r="D12" s="231" t="s">
        <v>36</v>
      </c>
      <c r="E12" s="232"/>
      <c r="F12" s="233">
        <v>331</v>
      </c>
      <c r="G12" s="234">
        <v>3123</v>
      </c>
      <c r="H12" s="235" t="s">
        <v>1003</v>
      </c>
      <c r="I12" s="236">
        <v>4</v>
      </c>
      <c r="J12" s="237">
        <v>1771</v>
      </c>
      <c r="K12" s="236">
        <v>7</v>
      </c>
      <c r="L12" s="237">
        <v>1897</v>
      </c>
      <c r="M12" s="236">
        <v>7</v>
      </c>
      <c r="N12" s="237">
        <v>1952</v>
      </c>
      <c r="O12" s="236">
        <v>16</v>
      </c>
      <c r="P12" s="237">
        <v>2068</v>
      </c>
      <c r="Q12" s="238">
        <v>20</v>
      </c>
      <c r="R12" s="237">
        <v>2181</v>
      </c>
      <c r="S12" s="238">
        <v>38</v>
      </c>
      <c r="T12" s="237">
        <v>2401</v>
      </c>
      <c r="U12" s="238">
        <v>50</v>
      </c>
      <c r="V12" s="237">
        <v>2696</v>
      </c>
      <c r="W12" s="238">
        <v>33</v>
      </c>
      <c r="X12" s="237">
        <v>3085</v>
      </c>
      <c r="Y12" s="238">
        <v>49</v>
      </c>
      <c r="Z12" s="237">
        <v>3544</v>
      </c>
      <c r="AA12" s="238">
        <v>42</v>
      </c>
      <c r="AB12" s="237">
        <v>3830</v>
      </c>
      <c r="AC12" s="238">
        <v>45</v>
      </c>
      <c r="AD12" s="237">
        <v>3979</v>
      </c>
      <c r="AE12" s="238">
        <v>20</v>
      </c>
      <c r="AF12" s="239">
        <v>4071</v>
      </c>
      <c r="AG12" s="904"/>
      <c r="AH12" s="904"/>
      <c r="AI12" s="904"/>
      <c r="AJ12" s="904"/>
      <c r="AK12" s="904"/>
      <c r="AL12" s="904"/>
      <c r="AM12" s="904"/>
      <c r="AN12" s="904"/>
      <c r="AO12" s="904"/>
      <c r="AP12" s="904"/>
      <c r="AQ12" s="904"/>
      <c r="AR12" s="904"/>
      <c r="AS12" s="904"/>
      <c r="AT12" s="904"/>
      <c r="AU12" s="904"/>
      <c r="AV12" s="904"/>
      <c r="AW12" s="904"/>
      <c r="AX12" s="904"/>
      <c r="AY12" s="904"/>
      <c r="AZ12" s="904"/>
      <c r="BA12" s="904"/>
      <c r="BB12" s="904"/>
      <c r="BC12" s="904"/>
      <c r="BD12" s="904"/>
      <c r="BE12" s="904"/>
      <c r="BF12" s="904"/>
      <c r="BG12" s="904"/>
      <c r="BH12" s="904"/>
      <c r="BI12" s="904"/>
      <c r="BJ12" s="904"/>
      <c r="BK12" s="904"/>
      <c r="BL12" s="904"/>
      <c r="BM12" s="904"/>
      <c r="BN12" s="904"/>
    </row>
    <row r="13" spans="2:66" ht="21.9" customHeight="1">
      <c r="B13" s="161" t="s">
        <v>113</v>
      </c>
      <c r="C13" s="219"/>
      <c r="D13" s="220" t="s">
        <v>38</v>
      </c>
      <c r="E13" s="221"/>
      <c r="F13" s="222">
        <v>167</v>
      </c>
      <c r="G13" s="222">
        <v>3037</v>
      </c>
      <c r="H13" s="223" t="s">
        <v>1002</v>
      </c>
      <c r="I13" s="224">
        <v>3</v>
      </c>
      <c r="J13" s="225">
        <v>1708</v>
      </c>
      <c r="K13" s="224">
        <v>2</v>
      </c>
      <c r="L13" s="225" t="s">
        <v>258</v>
      </c>
      <c r="M13" s="224">
        <v>6</v>
      </c>
      <c r="N13" s="225">
        <v>2011</v>
      </c>
      <c r="O13" s="224">
        <v>6</v>
      </c>
      <c r="P13" s="225">
        <v>1910</v>
      </c>
      <c r="Q13" s="226">
        <v>6</v>
      </c>
      <c r="R13" s="225">
        <v>2182</v>
      </c>
      <c r="S13" s="226">
        <v>22</v>
      </c>
      <c r="T13" s="225">
        <v>2379</v>
      </c>
      <c r="U13" s="226">
        <v>32</v>
      </c>
      <c r="V13" s="225">
        <v>2611</v>
      </c>
      <c r="W13" s="226">
        <v>16</v>
      </c>
      <c r="X13" s="225">
        <v>2915</v>
      </c>
      <c r="Y13" s="226">
        <v>13</v>
      </c>
      <c r="Z13" s="225">
        <v>3594</v>
      </c>
      <c r="AA13" s="227">
        <v>23</v>
      </c>
      <c r="AB13" s="225">
        <v>3719</v>
      </c>
      <c r="AC13" s="226">
        <v>28</v>
      </c>
      <c r="AD13" s="225">
        <v>3931</v>
      </c>
      <c r="AE13" s="226">
        <v>10</v>
      </c>
      <c r="AF13" s="228">
        <v>3703</v>
      </c>
      <c r="AG13" s="904"/>
      <c r="AH13" s="904"/>
      <c r="AI13" s="904"/>
      <c r="AJ13" s="904"/>
      <c r="AK13" s="904"/>
      <c r="AL13" s="904"/>
      <c r="AM13" s="904"/>
      <c r="AN13" s="904"/>
      <c r="AO13" s="904"/>
      <c r="AP13" s="904"/>
      <c r="AQ13" s="904"/>
      <c r="AR13" s="904"/>
      <c r="AS13" s="904"/>
      <c r="AT13" s="904"/>
      <c r="AU13" s="904"/>
      <c r="AV13" s="904"/>
      <c r="AW13" s="904"/>
      <c r="AX13" s="904"/>
      <c r="AY13" s="904"/>
      <c r="AZ13" s="904"/>
      <c r="BA13" s="904"/>
      <c r="BB13" s="904"/>
      <c r="BC13" s="904"/>
      <c r="BD13" s="904"/>
      <c r="BE13" s="904"/>
      <c r="BF13" s="904"/>
      <c r="BG13" s="904"/>
      <c r="BH13" s="904"/>
      <c r="BI13" s="904"/>
      <c r="BJ13" s="904"/>
      <c r="BK13" s="904"/>
      <c r="BL13" s="904"/>
      <c r="BM13" s="904"/>
      <c r="BN13" s="904"/>
    </row>
    <row r="14" spans="2:66" ht="21.9" customHeight="1">
      <c r="B14" s="229" t="s">
        <v>114</v>
      </c>
      <c r="C14" s="230"/>
      <c r="D14" s="231" t="s">
        <v>40</v>
      </c>
      <c r="E14" s="232"/>
      <c r="F14" s="233">
        <v>161</v>
      </c>
      <c r="G14" s="234">
        <v>2969</v>
      </c>
      <c r="H14" s="235" t="s">
        <v>992</v>
      </c>
      <c r="I14" s="236">
        <v>3</v>
      </c>
      <c r="J14" s="237">
        <v>1735</v>
      </c>
      <c r="K14" s="236">
        <v>2</v>
      </c>
      <c r="L14" s="237" t="s">
        <v>258</v>
      </c>
      <c r="M14" s="236">
        <v>5</v>
      </c>
      <c r="N14" s="237">
        <v>1900</v>
      </c>
      <c r="O14" s="236">
        <v>13</v>
      </c>
      <c r="P14" s="237">
        <v>1969</v>
      </c>
      <c r="Q14" s="238">
        <v>11</v>
      </c>
      <c r="R14" s="237">
        <v>2168</v>
      </c>
      <c r="S14" s="238">
        <v>25</v>
      </c>
      <c r="T14" s="237">
        <v>2276</v>
      </c>
      <c r="U14" s="238">
        <v>13</v>
      </c>
      <c r="V14" s="237">
        <v>2581</v>
      </c>
      <c r="W14" s="238">
        <v>17</v>
      </c>
      <c r="X14" s="237">
        <v>2899</v>
      </c>
      <c r="Y14" s="238">
        <v>20</v>
      </c>
      <c r="Z14" s="237">
        <v>3440</v>
      </c>
      <c r="AA14" s="238">
        <v>16</v>
      </c>
      <c r="AB14" s="237">
        <v>3756</v>
      </c>
      <c r="AC14" s="238">
        <v>18</v>
      </c>
      <c r="AD14" s="237">
        <v>3922</v>
      </c>
      <c r="AE14" s="238">
        <v>18</v>
      </c>
      <c r="AF14" s="239">
        <v>3935</v>
      </c>
      <c r="AG14" s="904"/>
      <c r="AH14" s="904"/>
      <c r="AI14" s="904"/>
      <c r="AJ14" s="904"/>
      <c r="AK14" s="904"/>
      <c r="AL14" s="904"/>
      <c r="AM14" s="904"/>
      <c r="AN14" s="904"/>
      <c r="AO14" s="904"/>
      <c r="AP14" s="904"/>
      <c r="AQ14" s="904"/>
      <c r="AR14" s="904"/>
      <c r="AS14" s="904"/>
      <c r="AT14" s="904"/>
      <c r="AU14" s="904"/>
      <c r="AV14" s="904"/>
      <c r="AW14" s="904"/>
      <c r="AX14" s="904"/>
      <c r="AY14" s="904"/>
      <c r="AZ14" s="904"/>
      <c r="BA14" s="904"/>
      <c r="BB14" s="904"/>
      <c r="BC14" s="904"/>
      <c r="BD14" s="904"/>
      <c r="BE14" s="904"/>
      <c r="BF14" s="904"/>
      <c r="BG14" s="904"/>
      <c r="BH14" s="904"/>
      <c r="BI14" s="904"/>
      <c r="BJ14" s="904"/>
      <c r="BK14" s="904"/>
      <c r="BL14" s="904"/>
      <c r="BM14" s="904"/>
      <c r="BN14" s="904"/>
    </row>
    <row r="15" spans="2:66" ht="21.9" customHeight="1">
      <c r="B15" s="161" t="s">
        <v>115</v>
      </c>
      <c r="C15" s="219"/>
      <c r="D15" s="220" t="s">
        <v>14</v>
      </c>
      <c r="E15" s="221"/>
      <c r="F15" s="222">
        <v>668</v>
      </c>
      <c r="G15" s="222">
        <v>3196</v>
      </c>
      <c r="H15" s="223" t="s">
        <v>990</v>
      </c>
      <c r="I15" s="224">
        <v>13</v>
      </c>
      <c r="J15" s="225">
        <v>1870</v>
      </c>
      <c r="K15" s="224">
        <v>20</v>
      </c>
      <c r="L15" s="225">
        <v>1883</v>
      </c>
      <c r="M15" s="224">
        <v>23</v>
      </c>
      <c r="N15" s="225">
        <v>2024</v>
      </c>
      <c r="O15" s="224">
        <v>47</v>
      </c>
      <c r="P15" s="225">
        <v>2059</v>
      </c>
      <c r="Q15" s="226">
        <v>32</v>
      </c>
      <c r="R15" s="225">
        <v>2193</v>
      </c>
      <c r="S15" s="226">
        <v>35</v>
      </c>
      <c r="T15" s="225">
        <v>2472</v>
      </c>
      <c r="U15" s="226">
        <v>57</v>
      </c>
      <c r="V15" s="225">
        <v>2713</v>
      </c>
      <c r="W15" s="226">
        <v>25</v>
      </c>
      <c r="X15" s="225">
        <v>3020</v>
      </c>
      <c r="Y15" s="226">
        <v>81</v>
      </c>
      <c r="Z15" s="225">
        <v>3498</v>
      </c>
      <c r="AA15" s="227">
        <v>103</v>
      </c>
      <c r="AB15" s="225">
        <v>3740</v>
      </c>
      <c r="AC15" s="226">
        <v>126</v>
      </c>
      <c r="AD15" s="225">
        <v>3875</v>
      </c>
      <c r="AE15" s="226">
        <v>106</v>
      </c>
      <c r="AF15" s="228">
        <v>3640</v>
      </c>
      <c r="AG15" s="904"/>
      <c r="AH15" s="904"/>
      <c r="AI15" s="904"/>
      <c r="AJ15" s="904"/>
      <c r="AK15" s="904"/>
      <c r="AL15" s="904"/>
      <c r="AM15" s="904"/>
      <c r="AN15" s="904"/>
      <c r="AO15" s="904"/>
      <c r="AP15" s="904"/>
      <c r="AQ15" s="904"/>
      <c r="AR15" s="904"/>
      <c r="AS15" s="904"/>
      <c r="AT15" s="904"/>
      <c r="AU15" s="904"/>
      <c r="AV15" s="904"/>
      <c r="AW15" s="904"/>
      <c r="AX15" s="904"/>
      <c r="AY15" s="904"/>
      <c r="AZ15" s="904"/>
      <c r="BA15" s="904"/>
      <c r="BB15" s="904"/>
      <c r="BC15" s="904"/>
      <c r="BD15" s="904"/>
      <c r="BE15" s="904"/>
      <c r="BF15" s="904"/>
      <c r="BG15" s="904"/>
      <c r="BH15" s="904"/>
      <c r="BI15" s="904"/>
      <c r="BJ15" s="904"/>
      <c r="BK15" s="904"/>
      <c r="BL15" s="904"/>
      <c r="BM15" s="904"/>
      <c r="BN15" s="904"/>
    </row>
    <row r="16" spans="2:66" ht="21.9" customHeight="1">
      <c r="B16" s="229" t="s">
        <v>116</v>
      </c>
      <c r="C16" s="230"/>
      <c r="D16" s="231" t="s">
        <v>23</v>
      </c>
      <c r="E16" s="232"/>
      <c r="F16" s="233">
        <v>295</v>
      </c>
      <c r="G16" s="234">
        <v>3116</v>
      </c>
      <c r="H16" s="235" t="s">
        <v>998</v>
      </c>
      <c r="I16" s="236">
        <v>5</v>
      </c>
      <c r="J16" s="237">
        <v>1836</v>
      </c>
      <c r="K16" s="236">
        <v>6</v>
      </c>
      <c r="L16" s="237">
        <v>1860</v>
      </c>
      <c r="M16" s="236">
        <v>7</v>
      </c>
      <c r="N16" s="237">
        <v>2090</v>
      </c>
      <c r="O16" s="236">
        <v>23</v>
      </c>
      <c r="P16" s="237">
        <v>2027</v>
      </c>
      <c r="Q16" s="238">
        <v>16</v>
      </c>
      <c r="R16" s="237">
        <v>2166</v>
      </c>
      <c r="S16" s="238">
        <v>26</v>
      </c>
      <c r="T16" s="237">
        <v>2424</v>
      </c>
      <c r="U16" s="238">
        <v>29</v>
      </c>
      <c r="V16" s="237">
        <v>2702</v>
      </c>
      <c r="W16" s="238">
        <v>19</v>
      </c>
      <c r="X16" s="237">
        <v>2952</v>
      </c>
      <c r="Y16" s="238">
        <v>30</v>
      </c>
      <c r="Z16" s="237">
        <v>3463</v>
      </c>
      <c r="AA16" s="238">
        <v>33</v>
      </c>
      <c r="AB16" s="237">
        <v>3731</v>
      </c>
      <c r="AC16" s="238">
        <v>55</v>
      </c>
      <c r="AD16" s="237">
        <v>3896</v>
      </c>
      <c r="AE16" s="238">
        <v>46</v>
      </c>
      <c r="AF16" s="239">
        <v>3569</v>
      </c>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row>
    <row r="17" spans="2:66" ht="21.9" customHeight="1">
      <c r="B17" s="161" t="s">
        <v>117</v>
      </c>
      <c r="C17" s="219"/>
      <c r="D17" s="220" t="s">
        <v>42</v>
      </c>
      <c r="E17" s="221"/>
      <c r="F17" s="222">
        <v>285</v>
      </c>
      <c r="G17" s="222">
        <v>3120</v>
      </c>
      <c r="H17" s="223" t="s">
        <v>1010</v>
      </c>
      <c r="I17" s="224">
        <v>2</v>
      </c>
      <c r="J17" s="225" t="s">
        <v>258</v>
      </c>
      <c r="K17" s="224">
        <v>4</v>
      </c>
      <c r="L17" s="225">
        <v>1820</v>
      </c>
      <c r="M17" s="224">
        <v>6</v>
      </c>
      <c r="N17" s="225">
        <v>1934</v>
      </c>
      <c r="O17" s="224">
        <v>7</v>
      </c>
      <c r="P17" s="225">
        <v>2028</v>
      </c>
      <c r="Q17" s="226">
        <v>11</v>
      </c>
      <c r="R17" s="225">
        <v>2210</v>
      </c>
      <c r="S17" s="226">
        <v>39</v>
      </c>
      <c r="T17" s="225">
        <v>2391</v>
      </c>
      <c r="U17" s="226">
        <v>51</v>
      </c>
      <c r="V17" s="225">
        <v>2783</v>
      </c>
      <c r="W17" s="226">
        <v>21</v>
      </c>
      <c r="X17" s="225">
        <v>3052</v>
      </c>
      <c r="Y17" s="226">
        <v>32</v>
      </c>
      <c r="Z17" s="225">
        <v>3447</v>
      </c>
      <c r="AA17" s="227">
        <v>28</v>
      </c>
      <c r="AB17" s="225">
        <v>3807</v>
      </c>
      <c r="AC17" s="226">
        <v>42</v>
      </c>
      <c r="AD17" s="225">
        <v>3884</v>
      </c>
      <c r="AE17" s="226">
        <v>42</v>
      </c>
      <c r="AF17" s="228">
        <v>3552</v>
      </c>
      <c r="AG17" s="904"/>
      <c r="AH17" s="904"/>
      <c r="AI17" s="904"/>
      <c r="AJ17" s="904"/>
      <c r="AK17" s="904"/>
      <c r="AL17" s="904"/>
      <c r="AM17" s="904"/>
      <c r="AN17" s="904"/>
      <c r="AO17" s="904"/>
      <c r="AP17" s="904"/>
      <c r="AQ17" s="904"/>
      <c r="AR17" s="904"/>
      <c r="AS17" s="904"/>
      <c r="AT17" s="904"/>
      <c r="AU17" s="904"/>
      <c r="AV17" s="904"/>
      <c r="AW17" s="904"/>
      <c r="AX17" s="904"/>
      <c r="AY17" s="904"/>
      <c r="AZ17" s="904"/>
      <c r="BA17" s="904"/>
      <c r="BB17" s="904"/>
      <c r="BC17" s="904"/>
      <c r="BD17" s="904"/>
      <c r="BE17" s="904"/>
      <c r="BF17" s="904"/>
      <c r="BG17" s="904"/>
      <c r="BH17" s="904"/>
      <c r="BI17" s="904"/>
      <c r="BJ17" s="904"/>
      <c r="BK17" s="904"/>
      <c r="BL17" s="904"/>
      <c r="BM17" s="904"/>
      <c r="BN17" s="904"/>
    </row>
    <row r="18" spans="2:66" ht="21.9" customHeight="1">
      <c r="B18" s="229" t="s">
        <v>118</v>
      </c>
      <c r="C18" s="230"/>
      <c r="D18" s="231" t="s">
        <v>8</v>
      </c>
      <c r="E18" s="232"/>
      <c r="F18" s="233">
        <v>667</v>
      </c>
      <c r="G18" s="234">
        <v>3264</v>
      </c>
      <c r="H18" s="235" t="s">
        <v>1009</v>
      </c>
      <c r="I18" s="236">
        <v>12</v>
      </c>
      <c r="J18" s="237">
        <v>1827</v>
      </c>
      <c r="K18" s="236">
        <v>14</v>
      </c>
      <c r="L18" s="237">
        <v>1891</v>
      </c>
      <c r="M18" s="236">
        <v>15</v>
      </c>
      <c r="N18" s="237">
        <v>2010</v>
      </c>
      <c r="O18" s="236">
        <v>34</v>
      </c>
      <c r="P18" s="237">
        <v>2105</v>
      </c>
      <c r="Q18" s="238">
        <v>33</v>
      </c>
      <c r="R18" s="237">
        <v>2213</v>
      </c>
      <c r="S18" s="238">
        <v>49</v>
      </c>
      <c r="T18" s="237">
        <v>2438</v>
      </c>
      <c r="U18" s="238">
        <v>56</v>
      </c>
      <c r="V18" s="237">
        <v>2731</v>
      </c>
      <c r="W18" s="238">
        <v>45</v>
      </c>
      <c r="X18" s="237">
        <v>3232</v>
      </c>
      <c r="Y18" s="238">
        <v>88</v>
      </c>
      <c r="Z18" s="237">
        <v>3553</v>
      </c>
      <c r="AA18" s="238">
        <v>120</v>
      </c>
      <c r="AB18" s="237">
        <v>3757</v>
      </c>
      <c r="AC18" s="238">
        <v>113</v>
      </c>
      <c r="AD18" s="237">
        <v>3890</v>
      </c>
      <c r="AE18" s="238">
        <v>88</v>
      </c>
      <c r="AF18" s="239">
        <v>3785</v>
      </c>
      <c r="AG18" s="904"/>
      <c r="AH18" s="904"/>
      <c r="AI18" s="904"/>
      <c r="AJ18" s="904"/>
      <c r="AK18" s="904"/>
      <c r="AL18" s="904"/>
      <c r="AM18" s="904"/>
      <c r="AN18" s="904"/>
      <c r="AO18" s="904"/>
      <c r="AP18" s="904"/>
      <c r="AQ18" s="904"/>
      <c r="AR18" s="904"/>
      <c r="AS18" s="904"/>
      <c r="AT18" s="904"/>
      <c r="AU18" s="904"/>
      <c r="AV18" s="904"/>
      <c r="AW18" s="904"/>
      <c r="AX18" s="904"/>
      <c r="AY18" s="904"/>
      <c r="AZ18" s="904"/>
      <c r="BA18" s="904"/>
      <c r="BB18" s="904"/>
      <c r="BC18" s="904"/>
      <c r="BD18" s="904"/>
      <c r="BE18" s="904"/>
      <c r="BF18" s="904"/>
      <c r="BG18" s="904"/>
      <c r="BH18" s="904"/>
      <c r="BI18" s="904"/>
      <c r="BJ18" s="904"/>
      <c r="BK18" s="904"/>
      <c r="BL18" s="904"/>
      <c r="BM18" s="904"/>
      <c r="BN18" s="904"/>
    </row>
    <row r="19" spans="2:66" ht="21.9" customHeight="1">
      <c r="B19" s="161" t="s">
        <v>119</v>
      </c>
      <c r="C19" s="219"/>
      <c r="D19" s="240" t="s">
        <v>26</v>
      </c>
      <c r="E19" s="221"/>
      <c r="F19" s="222">
        <v>198</v>
      </c>
      <c r="G19" s="222">
        <v>3125</v>
      </c>
      <c r="H19" s="223" t="s">
        <v>1008</v>
      </c>
      <c r="I19" s="224">
        <v>7</v>
      </c>
      <c r="J19" s="225">
        <v>1863</v>
      </c>
      <c r="K19" s="224">
        <v>5</v>
      </c>
      <c r="L19" s="225">
        <v>1808</v>
      </c>
      <c r="M19" s="224">
        <v>5</v>
      </c>
      <c r="N19" s="225">
        <v>1942</v>
      </c>
      <c r="O19" s="224">
        <v>9</v>
      </c>
      <c r="P19" s="225">
        <v>2099</v>
      </c>
      <c r="Q19" s="226">
        <v>10</v>
      </c>
      <c r="R19" s="225">
        <v>2248</v>
      </c>
      <c r="S19" s="226">
        <v>19</v>
      </c>
      <c r="T19" s="225">
        <v>2352</v>
      </c>
      <c r="U19" s="226">
        <v>17</v>
      </c>
      <c r="V19" s="225">
        <v>2606</v>
      </c>
      <c r="W19" s="226">
        <v>11</v>
      </c>
      <c r="X19" s="225">
        <v>2951</v>
      </c>
      <c r="Y19" s="226">
        <v>18</v>
      </c>
      <c r="Z19" s="225">
        <v>3475</v>
      </c>
      <c r="AA19" s="227">
        <v>29</v>
      </c>
      <c r="AB19" s="225">
        <v>3695</v>
      </c>
      <c r="AC19" s="226">
        <v>40</v>
      </c>
      <c r="AD19" s="225">
        <v>3905</v>
      </c>
      <c r="AE19" s="226">
        <v>28</v>
      </c>
      <c r="AF19" s="228">
        <v>3511</v>
      </c>
      <c r="AG19" s="904"/>
      <c r="AH19" s="904"/>
      <c r="AI19" s="904"/>
      <c r="AJ19" s="904"/>
      <c r="AK19" s="904"/>
      <c r="AL19" s="904"/>
      <c r="AM19" s="904"/>
      <c r="AN19" s="904"/>
      <c r="AO19" s="904"/>
      <c r="AP19" s="904"/>
      <c r="AQ19" s="904"/>
      <c r="AR19" s="904"/>
      <c r="AS19" s="904"/>
      <c r="AT19" s="904"/>
      <c r="AU19" s="904"/>
      <c r="AV19" s="904"/>
      <c r="AW19" s="904"/>
      <c r="AX19" s="904"/>
      <c r="AY19" s="904"/>
      <c r="AZ19" s="904"/>
      <c r="BA19" s="904"/>
      <c r="BB19" s="904"/>
      <c r="BC19" s="904"/>
      <c r="BD19" s="904"/>
      <c r="BE19" s="904"/>
      <c r="BF19" s="904"/>
      <c r="BG19" s="904"/>
      <c r="BH19" s="904"/>
      <c r="BI19" s="904"/>
      <c r="BJ19" s="904"/>
      <c r="BK19" s="904"/>
      <c r="BL19" s="904"/>
      <c r="BM19" s="904"/>
      <c r="BN19" s="904"/>
    </row>
    <row r="20" spans="2:66" ht="21.9" customHeight="1">
      <c r="B20" s="229" t="s">
        <v>120</v>
      </c>
      <c r="C20" s="230"/>
      <c r="D20" s="231" t="s">
        <v>44</v>
      </c>
      <c r="E20" s="232"/>
      <c r="F20" s="233">
        <v>314</v>
      </c>
      <c r="G20" s="234">
        <v>3193</v>
      </c>
      <c r="H20" s="235" t="s">
        <v>1007</v>
      </c>
      <c r="I20" s="236">
        <v>8</v>
      </c>
      <c r="J20" s="237">
        <v>1951</v>
      </c>
      <c r="K20" s="236">
        <v>5</v>
      </c>
      <c r="L20" s="237">
        <v>1946</v>
      </c>
      <c r="M20" s="236">
        <v>2</v>
      </c>
      <c r="N20" s="237" t="s">
        <v>258</v>
      </c>
      <c r="O20" s="236">
        <v>19</v>
      </c>
      <c r="P20" s="237">
        <v>2055</v>
      </c>
      <c r="Q20" s="238">
        <v>14</v>
      </c>
      <c r="R20" s="237">
        <v>2195</v>
      </c>
      <c r="S20" s="238">
        <v>34</v>
      </c>
      <c r="T20" s="237">
        <v>2399</v>
      </c>
      <c r="U20" s="238">
        <v>28</v>
      </c>
      <c r="V20" s="237">
        <v>2619</v>
      </c>
      <c r="W20" s="238">
        <v>16</v>
      </c>
      <c r="X20" s="237">
        <v>2918</v>
      </c>
      <c r="Y20" s="238">
        <v>38</v>
      </c>
      <c r="Z20" s="237">
        <v>3423</v>
      </c>
      <c r="AA20" s="238">
        <v>49</v>
      </c>
      <c r="AB20" s="237">
        <v>3678</v>
      </c>
      <c r="AC20" s="238">
        <v>70</v>
      </c>
      <c r="AD20" s="237">
        <v>3855</v>
      </c>
      <c r="AE20" s="238">
        <v>31</v>
      </c>
      <c r="AF20" s="239">
        <v>3924</v>
      </c>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row>
    <row r="21" spans="2:66" ht="21.9" customHeight="1">
      <c r="B21" s="161" t="s">
        <v>121</v>
      </c>
      <c r="C21" s="219"/>
      <c r="D21" s="220" t="s">
        <v>46</v>
      </c>
      <c r="E21" s="221"/>
      <c r="F21" s="222">
        <v>257</v>
      </c>
      <c r="G21" s="222">
        <v>3199</v>
      </c>
      <c r="H21" s="223" t="s">
        <v>995</v>
      </c>
      <c r="I21" s="224">
        <v>1</v>
      </c>
      <c r="J21" s="225" t="s">
        <v>258</v>
      </c>
      <c r="K21" s="224">
        <v>1</v>
      </c>
      <c r="L21" s="225" t="s">
        <v>258</v>
      </c>
      <c r="M21" s="224">
        <v>6</v>
      </c>
      <c r="N21" s="225">
        <v>1999</v>
      </c>
      <c r="O21" s="224">
        <v>15</v>
      </c>
      <c r="P21" s="225">
        <v>2054</v>
      </c>
      <c r="Q21" s="226">
        <v>20</v>
      </c>
      <c r="R21" s="225">
        <v>2197</v>
      </c>
      <c r="S21" s="226">
        <v>18</v>
      </c>
      <c r="T21" s="225">
        <v>2385</v>
      </c>
      <c r="U21" s="226">
        <v>25</v>
      </c>
      <c r="V21" s="225">
        <v>2751</v>
      </c>
      <c r="W21" s="226">
        <v>29</v>
      </c>
      <c r="X21" s="225">
        <v>3149</v>
      </c>
      <c r="Y21" s="226">
        <v>47</v>
      </c>
      <c r="Z21" s="225">
        <v>3520</v>
      </c>
      <c r="AA21" s="227">
        <v>33</v>
      </c>
      <c r="AB21" s="225">
        <v>3785</v>
      </c>
      <c r="AC21" s="226">
        <v>37</v>
      </c>
      <c r="AD21" s="225">
        <v>3854</v>
      </c>
      <c r="AE21" s="226">
        <v>25</v>
      </c>
      <c r="AF21" s="228">
        <v>3829</v>
      </c>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row>
    <row r="22" spans="2:66" ht="21.9" customHeight="1">
      <c r="B22" s="229" t="s">
        <v>122</v>
      </c>
      <c r="C22" s="230"/>
      <c r="D22" s="231" t="s">
        <v>28</v>
      </c>
      <c r="E22" s="232"/>
      <c r="F22" s="233">
        <v>449</v>
      </c>
      <c r="G22" s="234">
        <v>3118</v>
      </c>
      <c r="H22" s="235" t="s">
        <v>1006</v>
      </c>
      <c r="I22" s="236">
        <v>2</v>
      </c>
      <c r="J22" s="237" t="s">
        <v>258</v>
      </c>
      <c r="K22" s="236">
        <v>6</v>
      </c>
      <c r="L22" s="237">
        <v>1907</v>
      </c>
      <c r="M22" s="236">
        <v>9</v>
      </c>
      <c r="N22" s="237">
        <v>1948</v>
      </c>
      <c r="O22" s="236">
        <v>17</v>
      </c>
      <c r="P22" s="237">
        <v>2066</v>
      </c>
      <c r="Q22" s="238">
        <v>31</v>
      </c>
      <c r="R22" s="237">
        <v>2203</v>
      </c>
      <c r="S22" s="238">
        <v>46</v>
      </c>
      <c r="T22" s="237">
        <v>2399</v>
      </c>
      <c r="U22" s="238">
        <v>89</v>
      </c>
      <c r="V22" s="237">
        <v>2720</v>
      </c>
      <c r="W22" s="238">
        <v>52</v>
      </c>
      <c r="X22" s="237">
        <v>3151</v>
      </c>
      <c r="Y22" s="238">
        <v>51</v>
      </c>
      <c r="Z22" s="237">
        <v>3488</v>
      </c>
      <c r="AA22" s="238">
        <v>42</v>
      </c>
      <c r="AB22" s="237">
        <v>3791</v>
      </c>
      <c r="AC22" s="238">
        <v>63</v>
      </c>
      <c r="AD22" s="237">
        <v>3971</v>
      </c>
      <c r="AE22" s="238">
        <v>41</v>
      </c>
      <c r="AF22" s="239">
        <v>3913</v>
      </c>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row>
    <row r="23" spans="2:66" ht="21.9" customHeight="1">
      <c r="B23" s="161" t="s">
        <v>123</v>
      </c>
      <c r="C23" s="219"/>
      <c r="D23" s="220" t="s">
        <v>48</v>
      </c>
      <c r="E23" s="221"/>
      <c r="F23" s="222">
        <v>290</v>
      </c>
      <c r="G23" s="222">
        <v>3291</v>
      </c>
      <c r="H23" s="223" t="s">
        <v>1005</v>
      </c>
      <c r="I23" s="224">
        <v>0</v>
      </c>
      <c r="J23" s="225">
        <v>0</v>
      </c>
      <c r="K23" s="224">
        <v>6</v>
      </c>
      <c r="L23" s="225">
        <v>1976</v>
      </c>
      <c r="M23" s="224">
        <v>6</v>
      </c>
      <c r="N23" s="225">
        <v>2029</v>
      </c>
      <c r="O23" s="224">
        <v>10</v>
      </c>
      <c r="P23" s="225">
        <v>2095</v>
      </c>
      <c r="Q23" s="226">
        <v>13</v>
      </c>
      <c r="R23" s="225">
        <v>2235</v>
      </c>
      <c r="S23" s="226">
        <v>20</v>
      </c>
      <c r="T23" s="225">
        <v>2487</v>
      </c>
      <c r="U23" s="226">
        <v>39</v>
      </c>
      <c r="V23" s="225">
        <v>2766</v>
      </c>
      <c r="W23" s="226">
        <v>14</v>
      </c>
      <c r="X23" s="225">
        <v>3066</v>
      </c>
      <c r="Y23" s="226">
        <v>26</v>
      </c>
      <c r="Z23" s="225">
        <v>3573</v>
      </c>
      <c r="AA23" s="227">
        <v>42</v>
      </c>
      <c r="AB23" s="225">
        <v>3768</v>
      </c>
      <c r="AC23" s="226">
        <v>61</v>
      </c>
      <c r="AD23" s="225">
        <v>3868</v>
      </c>
      <c r="AE23" s="226">
        <v>53</v>
      </c>
      <c r="AF23" s="228">
        <v>3633</v>
      </c>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row>
    <row r="24" spans="2:66" ht="21.9" customHeight="1">
      <c r="B24" s="229" t="s">
        <v>124</v>
      </c>
      <c r="C24" s="230"/>
      <c r="D24" s="231" t="s">
        <v>50</v>
      </c>
      <c r="E24" s="232"/>
      <c r="F24" s="233">
        <v>222</v>
      </c>
      <c r="G24" s="234">
        <v>3204</v>
      </c>
      <c r="H24" s="235" t="s">
        <v>1004</v>
      </c>
      <c r="I24" s="236">
        <v>6</v>
      </c>
      <c r="J24" s="237">
        <v>1793</v>
      </c>
      <c r="K24" s="236">
        <v>5</v>
      </c>
      <c r="L24" s="237">
        <v>1828</v>
      </c>
      <c r="M24" s="236">
        <v>11</v>
      </c>
      <c r="N24" s="237">
        <v>1936</v>
      </c>
      <c r="O24" s="236">
        <v>13</v>
      </c>
      <c r="P24" s="237">
        <v>2079</v>
      </c>
      <c r="Q24" s="238">
        <v>10</v>
      </c>
      <c r="R24" s="237">
        <v>2201</v>
      </c>
      <c r="S24" s="238">
        <v>17</v>
      </c>
      <c r="T24" s="237">
        <v>2415</v>
      </c>
      <c r="U24" s="238">
        <v>18</v>
      </c>
      <c r="V24" s="237">
        <v>2786</v>
      </c>
      <c r="W24" s="238">
        <v>15</v>
      </c>
      <c r="X24" s="237">
        <v>3217</v>
      </c>
      <c r="Y24" s="238">
        <v>24</v>
      </c>
      <c r="Z24" s="237">
        <v>3608</v>
      </c>
      <c r="AA24" s="238">
        <v>36</v>
      </c>
      <c r="AB24" s="237">
        <v>3796</v>
      </c>
      <c r="AC24" s="238">
        <v>37</v>
      </c>
      <c r="AD24" s="237">
        <v>3903</v>
      </c>
      <c r="AE24" s="238">
        <v>30</v>
      </c>
      <c r="AF24" s="239">
        <v>3801</v>
      </c>
      <c r="AG24" s="904"/>
      <c r="AH24" s="904"/>
      <c r="AI24" s="904"/>
      <c r="AJ24" s="904"/>
      <c r="AK24" s="904"/>
      <c r="AL24" s="904"/>
      <c r="AM24" s="904"/>
      <c r="AN24" s="904"/>
      <c r="AO24" s="904"/>
      <c r="AP24" s="904"/>
      <c r="AQ24" s="904"/>
      <c r="AR24" s="904"/>
      <c r="AS24" s="904"/>
      <c r="AT24" s="904"/>
      <c r="AU24" s="904"/>
      <c r="AV24" s="904"/>
      <c r="AW24" s="904"/>
      <c r="AX24" s="904"/>
      <c r="AY24" s="904"/>
      <c r="AZ24" s="904"/>
      <c r="BA24" s="904"/>
      <c r="BB24" s="904"/>
      <c r="BC24" s="904"/>
      <c r="BD24" s="904"/>
      <c r="BE24" s="904"/>
      <c r="BF24" s="904"/>
      <c r="BG24" s="904"/>
      <c r="BH24" s="904"/>
      <c r="BI24" s="904"/>
      <c r="BJ24" s="904"/>
      <c r="BK24" s="904"/>
      <c r="BL24" s="904"/>
      <c r="BM24" s="904"/>
      <c r="BN24" s="904"/>
    </row>
    <row r="25" spans="2:66" ht="21.9" customHeight="1">
      <c r="B25" s="161" t="s">
        <v>1070</v>
      </c>
      <c r="C25" s="219"/>
      <c r="D25" s="220" t="s">
        <v>277</v>
      </c>
      <c r="E25" s="221"/>
      <c r="F25" s="222">
        <v>378</v>
      </c>
      <c r="G25" s="222">
        <v>3202</v>
      </c>
      <c r="H25" s="223" t="s">
        <v>1003</v>
      </c>
      <c r="I25" s="224">
        <v>8</v>
      </c>
      <c r="J25" s="225">
        <v>1847</v>
      </c>
      <c r="K25" s="224">
        <v>8</v>
      </c>
      <c r="L25" s="225">
        <v>1834</v>
      </c>
      <c r="M25" s="224">
        <v>7</v>
      </c>
      <c r="N25" s="225">
        <v>1973</v>
      </c>
      <c r="O25" s="224">
        <v>15</v>
      </c>
      <c r="P25" s="225">
        <v>2100</v>
      </c>
      <c r="Q25" s="226">
        <v>21</v>
      </c>
      <c r="R25" s="225">
        <v>2255</v>
      </c>
      <c r="S25" s="226">
        <v>36</v>
      </c>
      <c r="T25" s="225">
        <v>2427</v>
      </c>
      <c r="U25" s="226">
        <v>52</v>
      </c>
      <c r="V25" s="225">
        <v>2833</v>
      </c>
      <c r="W25" s="226">
        <v>52</v>
      </c>
      <c r="X25" s="225">
        <v>3209</v>
      </c>
      <c r="Y25" s="226">
        <v>53</v>
      </c>
      <c r="Z25" s="225">
        <v>3666</v>
      </c>
      <c r="AA25" s="227">
        <v>50</v>
      </c>
      <c r="AB25" s="225">
        <v>3861</v>
      </c>
      <c r="AC25" s="226">
        <v>59</v>
      </c>
      <c r="AD25" s="225">
        <v>3966</v>
      </c>
      <c r="AE25" s="226">
        <v>17</v>
      </c>
      <c r="AF25" s="228">
        <v>3835</v>
      </c>
      <c r="AG25" s="904"/>
      <c r="AH25" s="904"/>
      <c r="AI25" s="904"/>
      <c r="AJ25" s="904"/>
      <c r="AK25" s="904"/>
      <c r="AL25" s="904"/>
      <c r="AM25" s="904"/>
      <c r="AN25" s="904"/>
      <c r="AO25" s="904"/>
      <c r="AP25" s="904"/>
      <c r="AQ25" s="904"/>
      <c r="AR25" s="904"/>
      <c r="AS25" s="904"/>
      <c r="AT25" s="904"/>
      <c r="AU25" s="904"/>
      <c r="AV25" s="904"/>
      <c r="AW25" s="904"/>
      <c r="AX25" s="904"/>
      <c r="AY25" s="904"/>
      <c r="AZ25" s="904"/>
      <c r="BA25" s="904"/>
      <c r="BB25" s="904"/>
      <c r="BC25" s="904"/>
      <c r="BD25" s="904"/>
      <c r="BE25" s="904"/>
      <c r="BF25" s="904"/>
      <c r="BG25" s="904"/>
      <c r="BH25" s="904"/>
      <c r="BI25" s="904"/>
      <c r="BJ25" s="904"/>
      <c r="BK25" s="904"/>
      <c r="BL25" s="904"/>
      <c r="BM25" s="904"/>
      <c r="BN25" s="904"/>
    </row>
    <row r="26" spans="2:66" ht="21.9" customHeight="1">
      <c r="B26" s="229" t="s">
        <v>125</v>
      </c>
      <c r="C26" s="230"/>
      <c r="D26" s="231" t="s">
        <v>54</v>
      </c>
      <c r="E26" s="232"/>
      <c r="F26" s="233">
        <v>25</v>
      </c>
      <c r="G26" s="234">
        <v>2893</v>
      </c>
      <c r="H26" s="235" t="s">
        <v>1002</v>
      </c>
      <c r="I26" s="236">
        <v>0</v>
      </c>
      <c r="J26" s="237">
        <v>0</v>
      </c>
      <c r="K26" s="236">
        <v>1</v>
      </c>
      <c r="L26" s="237" t="s">
        <v>258</v>
      </c>
      <c r="M26" s="236">
        <v>0</v>
      </c>
      <c r="N26" s="237">
        <v>0</v>
      </c>
      <c r="O26" s="236">
        <v>0</v>
      </c>
      <c r="P26" s="237">
        <v>0</v>
      </c>
      <c r="Q26" s="238">
        <v>2</v>
      </c>
      <c r="R26" s="237" t="s">
        <v>258</v>
      </c>
      <c r="S26" s="238">
        <v>2</v>
      </c>
      <c r="T26" s="237" t="s">
        <v>258</v>
      </c>
      <c r="U26" s="238">
        <v>8</v>
      </c>
      <c r="V26" s="237">
        <v>2487</v>
      </c>
      <c r="W26" s="238">
        <v>3</v>
      </c>
      <c r="X26" s="237">
        <v>2908</v>
      </c>
      <c r="Y26" s="238">
        <v>1</v>
      </c>
      <c r="Z26" s="237" t="s">
        <v>258</v>
      </c>
      <c r="AA26" s="238">
        <v>2</v>
      </c>
      <c r="AB26" s="237" t="s">
        <v>258</v>
      </c>
      <c r="AC26" s="238">
        <v>2</v>
      </c>
      <c r="AD26" s="237" t="s">
        <v>258</v>
      </c>
      <c r="AE26" s="238">
        <v>4</v>
      </c>
      <c r="AF26" s="239">
        <v>3900</v>
      </c>
      <c r="AG26" s="904"/>
      <c r="AH26" s="904"/>
      <c r="AI26" s="904"/>
      <c r="AJ26" s="904"/>
      <c r="AK26" s="904"/>
      <c r="AL26" s="904"/>
      <c r="AM26" s="904"/>
      <c r="AN26" s="904"/>
      <c r="AO26" s="904"/>
      <c r="AP26" s="904"/>
      <c r="AQ26" s="904"/>
      <c r="AR26" s="904"/>
      <c r="AS26" s="904"/>
      <c r="AT26" s="904"/>
      <c r="AU26" s="904"/>
      <c r="AV26" s="904"/>
      <c r="AW26" s="904"/>
      <c r="AX26" s="904"/>
      <c r="AY26" s="904"/>
      <c r="AZ26" s="904"/>
      <c r="BA26" s="904"/>
      <c r="BB26" s="904"/>
      <c r="BC26" s="904"/>
      <c r="BD26" s="904"/>
      <c r="BE26" s="904"/>
      <c r="BF26" s="904"/>
      <c r="BG26" s="904"/>
      <c r="BH26" s="904"/>
      <c r="BI26" s="904"/>
      <c r="BJ26" s="904"/>
      <c r="BK26" s="904"/>
      <c r="BL26" s="904"/>
      <c r="BM26" s="904"/>
      <c r="BN26" s="904"/>
    </row>
    <row r="27" spans="2:66" ht="21.9" customHeight="1">
      <c r="B27" s="161" t="s">
        <v>127</v>
      </c>
      <c r="C27" s="219"/>
      <c r="D27" s="220" t="s">
        <v>55</v>
      </c>
      <c r="E27" s="221"/>
      <c r="F27" s="222">
        <v>34</v>
      </c>
      <c r="G27" s="222">
        <v>2690</v>
      </c>
      <c r="H27" s="223" t="s">
        <v>1001</v>
      </c>
      <c r="I27" s="224">
        <v>0</v>
      </c>
      <c r="J27" s="225">
        <v>0</v>
      </c>
      <c r="K27" s="224">
        <v>0</v>
      </c>
      <c r="L27" s="225">
        <v>0</v>
      </c>
      <c r="M27" s="224">
        <v>5</v>
      </c>
      <c r="N27" s="225">
        <v>1823</v>
      </c>
      <c r="O27" s="224">
        <v>2</v>
      </c>
      <c r="P27" s="225" t="s">
        <v>258</v>
      </c>
      <c r="Q27" s="226">
        <v>3</v>
      </c>
      <c r="R27" s="225">
        <v>2173</v>
      </c>
      <c r="S27" s="226">
        <v>5</v>
      </c>
      <c r="T27" s="225">
        <v>2285</v>
      </c>
      <c r="U27" s="226">
        <v>5</v>
      </c>
      <c r="V27" s="225">
        <v>2506</v>
      </c>
      <c r="W27" s="226">
        <v>5</v>
      </c>
      <c r="X27" s="225">
        <v>3056</v>
      </c>
      <c r="Y27" s="226">
        <v>4</v>
      </c>
      <c r="Z27" s="225">
        <v>3279</v>
      </c>
      <c r="AA27" s="227">
        <v>1</v>
      </c>
      <c r="AB27" s="225" t="s">
        <v>258</v>
      </c>
      <c r="AC27" s="226">
        <v>1</v>
      </c>
      <c r="AD27" s="225" t="s">
        <v>258</v>
      </c>
      <c r="AE27" s="226">
        <v>3</v>
      </c>
      <c r="AF27" s="228">
        <v>3999</v>
      </c>
      <c r="AG27" s="904"/>
      <c r="AH27" s="904"/>
      <c r="AI27" s="904"/>
      <c r="AJ27" s="904"/>
      <c r="AK27" s="904"/>
      <c r="AL27" s="904"/>
      <c r="AM27" s="904"/>
      <c r="AN27" s="904"/>
      <c r="AO27" s="904"/>
      <c r="AP27" s="904"/>
      <c r="AQ27" s="904"/>
      <c r="AR27" s="904"/>
      <c r="AS27" s="904"/>
      <c r="AT27" s="904"/>
      <c r="AU27" s="904"/>
      <c r="AV27" s="904"/>
      <c r="AW27" s="904"/>
      <c r="AX27" s="904"/>
      <c r="AY27" s="904"/>
      <c r="AZ27" s="904"/>
      <c r="BA27" s="904"/>
      <c r="BB27" s="904"/>
      <c r="BC27" s="904"/>
      <c r="BD27" s="904"/>
      <c r="BE27" s="904"/>
      <c r="BF27" s="904"/>
      <c r="BG27" s="904"/>
      <c r="BH27" s="904"/>
      <c r="BI27" s="904"/>
      <c r="BJ27" s="904"/>
      <c r="BK27" s="904"/>
      <c r="BL27" s="904"/>
      <c r="BM27" s="904"/>
      <c r="BN27" s="904"/>
    </row>
    <row r="28" spans="2:66" ht="21.9" customHeight="1">
      <c r="B28" s="229" t="s">
        <v>128</v>
      </c>
      <c r="C28" s="230"/>
      <c r="D28" s="231" t="s">
        <v>6</v>
      </c>
      <c r="E28" s="232"/>
      <c r="F28" s="233">
        <v>206</v>
      </c>
      <c r="G28" s="234">
        <v>3177</v>
      </c>
      <c r="H28" s="235" t="s">
        <v>1000</v>
      </c>
      <c r="I28" s="236">
        <v>6</v>
      </c>
      <c r="J28" s="237">
        <v>1820</v>
      </c>
      <c r="K28" s="236">
        <v>1</v>
      </c>
      <c r="L28" s="237" t="s">
        <v>258</v>
      </c>
      <c r="M28" s="236">
        <v>6</v>
      </c>
      <c r="N28" s="237">
        <v>1922</v>
      </c>
      <c r="O28" s="236">
        <v>6</v>
      </c>
      <c r="P28" s="237">
        <v>1922</v>
      </c>
      <c r="Q28" s="238">
        <v>14</v>
      </c>
      <c r="R28" s="237">
        <v>2103</v>
      </c>
      <c r="S28" s="238">
        <v>21</v>
      </c>
      <c r="T28" s="237">
        <v>2362</v>
      </c>
      <c r="U28" s="238">
        <v>17</v>
      </c>
      <c r="V28" s="237">
        <v>2567</v>
      </c>
      <c r="W28" s="238">
        <v>8</v>
      </c>
      <c r="X28" s="237">
        <v>2715</v>
      </c>
      <c r="Y28" s="238">
        <v>30</v>
      </c>
      <c r="Z28" s="237">
        <v>3444</v>
      </c>
      <c r="AA28" s="238">
        <v>26</v>
      </c>
      <c r="AB28" s="237">
        <v>3719</v>
      </c>
      <c r="AC28" s="238">
        <v>31</v>
      </c>
      <c r="AD28" s="237">
        <v>3839</v>
      </c>
      <c r="AE28" s="238">
        <v>40</v>
      </c>
      <c r="AF28" s="239">
        <v>3886</v>
      </c>
      <c r="AG28" s="904"/>
      <c r="AH28" s="904"/>
      <c r="AI28" s="904"/>
      <c r="AJ28" s="904"/>
      <c r="AK28" s="904"/>
      <c r="AL28" s="904"/>
      <c r="AM28" s="904"/>
      <c r="AN28" s="904"/>
      <c r="AO28" s="904"/>
      <c r="AP28" s="904"/>
      <c r="AQ28" s="904"/>
      <c r="AR28" s="904"/>
      <c r="AS28" s="904"/>
      <c r="AT28" s="904"/>
      <c r="AU28" s="904"/>
      <c r="AV28" s="904"/>
      <c r="AW28" s="904"/>
      <c r="AX28" s="904"/>
      <c r="AY28" s="904"/>
      <c r="AZ28" s="904"/>
      <c r="BA28" s="904"/>
      <c r="BB28" s="904"/>
      <c r="BC28" s="904"/>
      <c r="BD28" s="904"/>
      <c r="BE28" s="904"/>
      <c r="BF28" s="904"/>
      <c r="BG28" s="904"/>
      <c r="BH28" s="904"/>
      <c r="BI28" s="904"/>
      <c r="BJ28" s="904"/>
      <c r="BK28" s="904"/>
      <c r="BL28" s="904"/>
      <c r="BM28" s="904"/>
      <c r="BN28" s="904"/>
    </row>
    <row r="29" spans="2:66" ht="21.9" customHeight="1">
      <c r="B29" s="161" t="s">
        <v>129</v>
      </c>
      <c r="C29" s="219"/>
      <c r="D29" s="220" t="s">
        <v>18</v>
      </c>
      <c r="E29" s="221"/>
      <c r="F29" s="222">
        <v>126</v>
      </c>
      <c r="G29" s="222">
        <v>3139</v>
      </c>
      <c r="H29" s="223" t="s">
        <v>999</v>
      </c>
      <c r="I29" s="224">
        <v>1</v>
      </c>
      <c r="J29" s="225" t="s">
        <v>258</v>
      </c>
      <c r="K29" s="224">
        <v>5</v>
      </c>
      <c r="L29" s="225">
        <v>1883</v>
      </c>
      <c r="M29" s="224">
        <v>2</v>
      </c>
      <c r="N29" s="225" t="s">
        <v>258</v>
      </c>
      <c r="O29" s="224">
        <v>3</v>
      </c>
      <c r="P29" s="225">
        <v>1977</v>
      </c>
      <c r="Q29" s="226">
        <v>3</v>
      </c>
      <c r="R29" s="225">
        <v>2159</v>
      </c>
      <c r="S29" s="226">
        <v>16</v>
      </c>
      <c r="T29" s="225">
        <v>2425</v>
      </c>
      <c r="U29" s="226">
        <v>17</v>
      </c>
      <c r="V29" s="225">
        <v>2670</v>
      </c>
      <c r="W29" s="226">
        <v>16</v>
      </c>
      <c r="X29" s="225">
        <v>3009</v>
      </c>
      <c r="Y29" s="226">
        <v>16</v>
      </c>
      <c r="Z29" s="225">
        <v>3443</v>
      </c>
      <c r="AA29" s="227">
        <v>13</v>
      </c>
      <c r="AB29" s="225">
        <v>3732</v>
      </c>
      <c r="AC29" s="226">
        <v>19</v>
      </c>
      <c r="AD29" s="225">
        <v>3946</v>
      </c>
      <c r="AE29" s="226">
        <v>15</v>
      </c>
      <c r="AF29" s="228">
        <v>3806</v>
      </c>
      <c r="AG29" s="904"/>
      <c r="AH29" s="904"/>
      <c r="AI29" s="904"/>
      <c r="AJ29" s="904"/>
      <c r="AK29" s="904"/>
      <c r="AL29" s="904"/>
      <c r="AM29" s="904"/>
      <c r="AN29" s="904"/>
      <c r="AO29" s="904"/>
      <c r="AP29" s="904"/>
      <c r="AQ29" s="904"/>
      <c r="AR29" s="904"/>
      <c r="AS29" s="904"/>
      <c r="AT29" s="904"/>
      <c r="AU29" s="904"/>
      <c r="AV29" s="904"/>
      <c r="AW29" s="904"/>
      <c r="AX29" s="904"/>
      <c r="AY29" s="904"/>
      <c r="AZ29" s="904"/>
      <c r="BA29" s="904"/>
      <c r="BB29" s="904"/>
      <c r="BC29" s="904"/>
      <c r="BD29" s="904"/>
      <c r="BE29" s="904"/>
      <c r="BF29" s="904"/>
      <c r="BG29" s="904"/>
      <c r="BH29" s="904"/>
      <c r="BI29" s="904"/>
      <c r="BJ29" s="904"/>
      <c r="BK29" s="904"/>
      <c r="BL29" s="904"/>
      <c r="BM29" s="904"/>
      <c r="BN29" s="904"/>
    </row>
    <row r="30" spans="2:66" ht="21.9" customHeight="1">
      <c r="B30" s="229" t="s">
        <v>130</v>
      </c>
      <c r="C30" s="230"/>
      <c r="D30" s="231" t="s">
        <v>25</v>
      </c>
      <c r="E30" s="232"/>
      <c r="F30" s="233">
        <v>135</v>
      </c>
      <c r="G30" s="234">
        <v>3102</v>
      </c>
      <c r="H30" s="235" t="s">
        <v>998</v>
      </c>
      <c r="I30" s="236">
        <v>3</v>
      </c>
      <c r="J30" s="237">
        <v>1781</v>
      </c>
      <c r="K30" s="236">
        <v>5</v>
      </c>
      <c r="L30" s="237">
        <v>1831</v>
      </c>
      <c r="M30" s="236">
        <v>4</v>
      </c>
      <c r="N30" s="237">
        <v>1897</v>
      </c>
      <c r="O30" s="236">
        <v>8</v>
      </c>
      <c r="P30" s="237">
        <v>1996</v>
      </c>
      <c r="Q30" s="238">
        <v>8</v>
      </c>
      <c r="R30" s="237">
        <v>2172</v>
      </c>
      <c r="S30" s="238">
        <v>12</v>
      </c>
      <c r="T30" s="237">
        <v>2291</v>
      </c>
      <c r="U30" s="238">
        <v>15</v>
      </c>
      <c r="V30" s="237">
        <v>2570</v>
      </c>
      <c r="W30" s="238">
        <v>5</v>
      </c>
      <c r="X30" s="237">
        <v>2815</v>
      </c>
      <c r="Y30" s="238">
        <v>11</v>
      </c>
      <c r="Z30" s="237">
        <v>3494</v>
      </c>
      <c r="AA30" s="238">
        <v>18</v>
      </c>
      <c r="AB30" s="237">
        <v>3708</v>
      </c>
      <c r="AC30" s="238">
        <v>24</v>
      </c>
      <c r="AD30" s="237">
        <v>3866</v>
      </c>
      <c r="AE30" s="238">
        <v>22</v>
      </c>
      <c r="AF30" s="239">
        <v>3875</v>
      </c>
      <c r="AG30" s="904"/>
      <c r="AH30" s="904"/>
      <c r="AI30" s="904"/>
      <c r="AJ30" s="904"/>
      <c r="AK30" s="904"/>
      <c r="AL30" s="904"/>
      <c r="AM30" s="904"/>
      <c r="AN30" s="904"/>
      <c r="AO30" s="904"/>
      <c r="AP30" s="904"/>
      <c r="AQ30" s="904"/>
      <c r="AR30" s="904"/>
      <c r="AS30" s="904"/>
      <c r="AT30" s="904"/>
      <c r="AU30" s="904"/>
      <c r="AV30" s="904"/>
      <c r="AW30" s="904"/>
      <c r="AX30" s="904"/>
      <c r="AY30" s="904"/>
      <c r="AZ30" s="904"/>
      <c r="BA30" s="904"/>
      <c r="BB30" s="904"/>
      <c r="BC30" s="904"/>
      <c r="BD30" s="904"/>
      <c r="BE30" s="904"/>
      <c r="BF30" s="904"/>
      <c r="BG30" s="904"/>
      <c r="BH30" s="904"/>
      <c r="BI30" s="904"/>
      <c r="BJ30" s="904"/>
      <c r="BK30" s="904"/>
      <c r="BL30" s="904"/>
      <c r="BM30" s="904"/>
      <c r="BN30" s="904"/>
    </row>
    <row r="31" spans="2:66" ht="21.9" customHeight="1">
      <c r="B31" s="161" t="s">
        <v>131</v>
      </c>
      <c r="C31" s="219"/>
      <c r="D31" s="220" t="s">
        <v>21</v>
      </c>
      <c r="E31" s="221"/>
      <c r="F31" s="222">
        <v>113</v>
      </c>
      <c r="G31" s="222">
        <v>3094</v>
      </c>
      <c r="H31" s="223" t="s">
        <v>998</v>
      </c>
      <c r="I31" s="224">
        <v>5</v>
      </c>
      <c r="J31" s="225">
        <v>1790</v>
      </c>
      <c r="K31" s="224">
        <v>2</v>
      </c>
      <c r="L31" s="225" t="s">
        <v>258</v>
      </c>
      <c r="M31" s="224">
        <v>4</v>
      </c>
      <c r="N31" s="225">
        <v>1842</v>
      </c>
      <c r="O31" s="224">
        <v>7</v>
      </c>
      <c r="P31" s="225">
        <v>2011</v>
      </c>
      <c r="Q31" s="226">
        <v>4</v>
      </c>
      <c r="R31" s="225">
        <v>2080</v>
      </c>
      <c r="S31" s="226">
        <v>7</v>
      </c>
      <c r="T31" s="225">
        <v>2376</v>
      </c>
      <c r="U31" s="226">
        <v>14</v>
      </c>
      <c r="V31" s="225">
        <v>2592</v>
      </c>
      <c r="W31" s="226">
        <v>5</v>
      </c>
      <c r="X31" s="225">
        <v>2787</v>
      </c>
      <c r="Y31" s="226">
        <v>10</v>
      </c>
      <c r="Z31" s="225">
        <v>3407</v>
      </c>
      <c r="AA31" s="227">
        <v>18</v>
      </c>
      <c r="AB31" s="225">
        <v>3734</v>
      </c>
      <c r="AC31" s="226">
        <v>22</v>
      </c>
      <c r="AD31" s="225">
        <v>3777</v>
      </c>
      <c r="AE31" s="226">
        <v>15</v>
      </c>
      <c r="AF31" s="228">
        <v>3732</v>
      </c>
      <c r="AG31" s="904"/>
      <c r="AH31" s="904"/>
      <c r="AI31" s="904"/>
      <c r="AJ31" s="904"/>
      <c r="AK31" s="904"/>
      <c r="AL31" s="904"/>
      <c r="AM31" s="904"/>
      <c r="AN31" s="904"/>
      <c r="AO31" s="904"/>
      <c r="AP31" s="904"/>
      <c r="AQ31" s="904"/>
      <c r="AR31" s="904"/>
      <c r="AS31" s="904"/>
      <c r="AT31" s="904"/>
      <c r="AU31" s="904"/>
      <c r="AV31" s="904"/>
      <c r="AW31" s="904"/>
      <c r="AX31" s="904"/>
      <c r="AY31" s="904"/>
      <c r="AZ31" s="904"/>
      <c r="BA31" s="904"/>
      <c r="BB31" s="904"/>
      <c r="BC31" s="904"/>
      <c r="BD31" s="904"/>
      <c r="BE31" s="904"/>
      <c r="BF31" s="904"/>
      <c r="BG31" s="904"/>
      <c r="BH31" s="904"/>
      <c r="BI31" s="904"/>
      <c r="BJ31" s="904"/>
      <c r="BK31" s="904"/>
      <c r="BL31" s="904"/>
      <c r="BM31" s="904"/>
      <c r="BN31" s="904"/>
    </row>
    <row r="32" spans="2:66" ht="21.9" customHeight="1">
      <c r="B32" s="229" t="s">
        <v>132</v>
      </c>
      <c r="C32" s="230"/>
      <c r="D32" s="231" t="s">
        <v>33</v>
      </c>
      <c r="E32" s="232"/>
      <c r="F32" s="233">
        <v>75</v>
      </c>
      <c r="G32" s="234">
        <v>2993</v>
      </c>
      <c r="H32" s="235" t="s">
        <v>997</v>
      </c>
      <c r="I32" s="236">
        <v>2</v>
      </c>
      <c r="J32" s="237" t="s">
        <v>258</v>
      </c>
      <c r="K32" s="236">
        <v>1</v>
      </c>
      <c r="L32" s="237" t="s">
        <v>258</v>
      </c>
      <c r="M32" s="236">
        <v>1</v>
      </c>
      <c r="N32" s="237" t="s">
        <v>258</v>
      </c>
      <c r="O32" s="236">
        <v>6</v>
      </c>
      <c r="P32" s="237">
        <v>1929</v>
      </c>
      <c r="Q32" s="238">
        <v>6</v>
      </c>
      <c r="R32" s="237">
        <v>2192</v>
      </c>
      <c r="S32" s="238">
        <v>6</v>
      </c>
      <c r="T32" s="237">
        <v>2323</v>
      </c>
      <c r="U32" s="238">
        <v>14</v>
      </c>
      <c r="V32" s="237">
        <v>2610</v>
      </c>
      <c r="W32" s="238">
        <v>6</v>
      </c>
      <c r="X32" s="237">
        <v>3093</v>
      </c>
      <c r="Y32" s="238">
        <v>8</v>
      </c>
      <c r="Z32" s="237">
        <v>3251</v>
      </c>
      <c r="AA32" s="238">
        <v>10</v>
      </c>
      <c r="AB32" s="237">
        <v>3783</v>
      </c>
      <c r="AC32" s="238">
        <v>9</v>
      </c>
      <c r="AD32" s="237">
        <v>3901</v>
      </c>
      <c r="AE32" s="238">
        <v>6</v>
      </c>
      <c r="AF32" s="239">
        <v>4143</v>
      </c>
      <c r="AG32" s="903"/>
      <c r="AH32" s="903"/>
      <c r="AI32" s="903"/>
      <c r="AJ32" s="903"/>
      <c r="AK32" s="903"/>
      <c r="AL32" s="903"/>
      <c r="AM32" s="903"/>
      <c r="AN32" s="903"/>
      <c r="AO32" s="903"/>
      <c r="AP32" s="903"/>
      <c r="AQ32" s="903"/>
      <c r="AR32" s="903"/>
      <c r="AS32" s="903"/>
      <c r="AT32" s="903"/>
      <c r="AU32" s="903"/>
      <c r="AV32" s="903"/>
      <c r="AW32" s="903"/>
      <c r="AX32" s="903"/>
      <c r="AY32" s="903"/>
      <c r="AZ32" s="903"/>
      <c r="BA32" s="903"/>
      <c r="BB32" s="903"/>
      <c r="BC32" s="903"/>
      <c r="BD32" s="903"/>
      <c r="BE32" s="903"/>
      <c r="BF32" s="903"/>
      <c r="BG32" s="903"/>
      <c r="BH32" s="903"/>
      <c r="BI32" s="903"/>
      <c r="BJ32" s="903"/>
      <c r="BK32" s="903"/>
      <c r="BL32" s="903"/>
      <c r="BM32" s="903"/>
      <c r="BN32" s="903"/>
    </row>
    <row r="33" spans="1:66" ht="21.9" customHeight="1">
      <c r="B33" s="161" t="s">
        <v>133</v>
      </c>
      <c r="C33" s="219"/>
      <c r="D33" s="220" t="s">
        <v>35</v>
      </c>
      <c r="E33" s="221"/>
      <c r="F33" s="222">
        <v>88</v>
      </c>
      <c r="G33" s="222">
        <v>3117</v>
      </c>
      <c r="H33" s="223" t="s">
        <v>996</v>
      </c>
      <c r="I33" s="224">
        <v>3</v>
      </c>
      <c r="J33" s="225">
        <v>1762</v>
      </c>
      <c r="K33" s="224">
        <v>4</v>
      </c>
      <c r="L33" s="225">
        <v>1852</v>
      </c>
      <c r="M33" s="224">
        <v>2</v>
      </c>
      <c r="N33" s="225" t="s">
        <v>258</v>
      </c>
      <c r="O33" s="224">
        <v>5</v>
      </c>
      <c r="P33" s="225">
        <v>1951</v>
      </c>
      <c r="Q33" s="226">
        <v>3</v>
      </c>
      <c r="R33" s="225">
        <v>2190</v>
      </c>
      <c r="S33" s="226">
        <v>7</v>
      </c>
      <c r="T33" s="225">
        <v>2348</v>
      </c>
      <c r="U33" s="226">
        <v>12</v>
      </c>
      <c r="V33" s="225">
        <v>2623</v>
      </c>
      <c r="W33" s="226">
        <v>6</v>
      </c>
      <c r="X33" s="225">
        <v>2960</v>
      </c>
      <c r="Y33" s="226">
        <v>9</v>
      </c>
      <c r="Z33" s="225">
        <v>3528</v>
      </c>
      <c r="AA33" s="227">
        <v>7</v>
      </c>
      <c r="AB33" s="225">
        <v>3740</v>
      </c>
      <c r="AC33" s="226">
        <v>19</v>
      </c>
      <c r="AD33" s="225">
        <v>3906</v>
      </c>
      <c r="AE33" s="226">
        <v>11</v>
      </c>
      <c r="AF33" s="228">
        <v>3964</v>
      </c>
      <c r="AG33" s="903"/>
      <c r="AH33" s="903"/>
      <c r="AI33" s="903"/>
      <c r="AJ33" s="903"/>
      <c r="AK33" s="903"/>
      <c r="AL33" s="903"/>
      <c r="AM33" s="903"/>
      <c r="AN33" s="903"/>
      <c r="AO33" s="903"/>
      <c r="AP33" s="903"/>
      <c r="AQ33" s="903"/>
      <c r="AR33" s="903"/>
      <c r="AS33" s="903"/>
      <c r="AT33" s="903"/>
      <c r="AU33" s="903"/>
      <c r="AV33" s="903"/>
      <c r="AW33" s="903"/>
      <c r="AX33" s="903"/>
      <c r="AY33" s="903"/>
      <c r="AZ33" s="903"/>
      <c r="BA33" s="903"/>
      <c r="BB33" s="903"/>
      <c r="BC33" s="903"/>
      <c r="BD33" s="903"/>
      <c r="BE33" s="903"/>
      <c r="BF33" s="903"/>
      <c r="BG33" s="903"/>
      <c r="BH33" s="903"/>
      <c r="BI33" s="903"/>
      <c r="BJ33" s="903"/>
      <c r="BK33" s="903"/>
      <c r="BL33" s="903"/>
      <c r="BM33" s="903"/>
      <c r="BN33" s="903"/>
    </row>
    <row r="34" spans="1:66" ht="21.9" customHeight="1">
      <c r="B34" s="229" t="s">
        <v>134</v>
      </c>
      <c r="C34" s="230"/>
      <c r="D34" s="231" t="s">
        <v>37</v>
      </c>
      <c r="E34" s="232"/>
      <c r="F34" s="233">
        <v>93</v>
      </c>
      <c r="G34" s="234">
        <v>3172</v>
      </c>
      <c r="H34" s="235" t="s">
        <v>990</v>
      </c>
      <c r="I34" s="236">
        <v>0</v>
      </c>
      <c r="J34" s="237">
        <v>0</v>
      </c>
      <c r="K34" s="236">
        <v>0</v>
      </c>
      <c r="L34" s="237">
        <v>0</v>
      </c>
      <c r="M34" s="236">
        <v>0</v>
      </c>
      <c r="N34" s="237">
        <v>0</v>
      </c>
      <c r="O34" s="236">
        <v>4</v>
      </c>
      <c r="P34" s="237">
        <v>2021</v>
      </c>
      <c r="Q34" s="238">
        <v>4</v>
      </c>
      <c r="R34" s="237">
        <v>2134</v>
      </c>
      <c r="S34" s="238">
        <v>14</v>
      </c>
      <c r="T34" s="237">
        <v>2269</v>
      </c>
      <c r="U34" s="238">
        <v>13</v>
      </c>
      <c r="V34" s="237">
        <v>2597</v>
      </c>
      <c r="W34" s="238">
        <v>6</v>
      </c>
      <c r="X34" s="237">
        <v>2802</v>
      </c>
      <c r="Y34" s="238">
        <v>4</v>
      </c>
      <c r="Z34" s="237">
        <v>3247</v>
      </c>
      <c r="AA34" s="238">
        <v>20</v>
      </c>
      <c r="AB34" s="237">
        <v>3717</v>
      </c>
      <c r="AC34" s="238">
        <v>15</v>
      </c>
      <c r="AD34" s="237">
        <v>3880</v>
      </c>
      <c r="AE34" s="238">
        <v>13</v>
      </c>
      <c r="AF34" s="239">
        <v>3887</v>
      </c>
      <c r="AG34" s="903"/>
      <c r="AH34" s="903"/>
      <c r="AI34" s="903"/>
      <c r="AJ34" s="903"/>
      <c r="AK34" s="903"/>
      <c r="AL34" s="903"/>
      <c r="AM34" s="903"/>
      <c r="AN34" s="903"/>
      <c r="AO34" s="903"/>
      <c r="AP34" s="903"/>
      <c r="AQ34" s="903"/>
      <c r="AR34" s="903"/>
      <c r="AS34" s="903"/>
      <c r="AT34" s="903"/>
      <c r="AU34" s="903"/>
      <c r="AV34" s="903"/>
      <c r="AW34" s="903"/>
      <c r="AX34" s="903"/>
      <c r="AY34" s="903"/>
      <c r="AZ34" s="903"/>
      <c r="BA34" s="903"/>
      <c r="BB34" s="903"/>
      <c r="BC34" s="903"/>
      <c r="BD34" s="903"/>
      <c r="BE34" s="903"/>
      <c r="BF34" s="903"/>
      <c r="BG34" s="903"/>
      <c r="BH34" s="903"/>
      <c r="BI34" s="903"/>
      <c r="BJ34" s="903"/>
      <c r="BK34" s="903"/>
      <c r="BL34" s="903"/>
      <c r="BM34" s="903"/>
      <c r="BN34" s="903"/>
    </row>
    <row r="35" spans="1:66" ht="21.9" customHeight="1">
      <c r="B35" s="161" t="s">
        <v>135</v>
      </c>
      <c r="C35" s="219"/>
      <c r="D35" s="220" t="s">
        <v>137</v>
      </c>
      <c r="E35" s="221"/>
      <c r="F35" s="222">
        <v>149</v>
      </c>
      <c r="G35" s="222">
        <v>3138</v>
      </c>
      <c r="H35" s="241" t="s">
        <v>995</v>
      </c>
      <c r="I35" s="224">
        <v>0</v>
      </c>
      <c r="J35" s="225">
        <v>0</v>
      </c>
      <c r="K35" s="224">
        <v>3</v>
      </c>
      <c r="L35" s="225">
        <v>1860</v>
      </c>
      <c r="M35" s="224">
        <v>2</v>
      </c>
      <c r="N35" s="225" t="s">
        <v>258</v>
      </c>
      <c r="O35" s="224">
        <v>11</v>
      </c>
      <c r="P35" s="225">
        <v>1961</v>
      </c>
      <c r="Q35" s="226">
        <v>11</v>
      </c>
      <c r="R35" s="225">
        <v>2090</v>
      </c>
      <c r="S35" s="226">
        <v>19</v>
      </c>
      <c r="T35" s="225">
        <v>2251</v>
      </c>
      <c r="U35" s="226">
        <v>10</v>
      </c>
      <c r="V35" s="225">
        <v>2597</v>
      </c>
      <c r="W35" s="226">
        <v>5</v>
      </c>
      <c r="X35" s="225">
        <v>2801</v>
      </c>
      <c r="Y35" s="226">
        <v>24</v>
      </c>
      <c r="Z35" s="225">
        <v>3495</v>
      </c>
      <c r="AA35" s="227">
        <v>25</v>
      </c>
      <c r="AB35" s="225">
        <v>3775</v>
      </c>
      <c r="AC35" s="226">
        <v>20</v>
      </c>
      <c r="AD35" s="225">
        <v>3909</v>
      </c>
      <c r="AE35" s="226">
        <v>19</v>
      </c>
      <c r="AF35" s="228">
        <v>3933</v>
      </c>
      <c r="AG35" s="903"/>
      <c r="AH35" s="903"/>
      <c r="AI35" s="903"/>
      <c r="AJ35" s="903"/>
      <c r="AK35" s="903"/>
      <c r="AL35" s="903"/>
      <c r="AM35" s="903"/>
      <c r="AN35" s="903"/>
      <c r="AO35" s="903"/>
      <c r="AP35" s="903"/>
      <c r="AQ35" s="903"/>
      <c r="AR35" s="903"/>
      <c r="AS35" s="903"/>
      <c r="AT35" s="903"/>
      <c r="AU35" s="903"/>
      <c r="AV35" s="903"/>
      <c r="AW35" s="903"/>
      <c r="AX35" s="903"/>
      <c r="AY35" s="903"/>
      <c r="AZ35" s="903"/>
      <c r="BA35" s="903"/>
      <c r="BB35" s="903"/>
      <c r="BC35" s="903"/>
      <c r="BD35" s="903"/>
      <c r="BE35" s="903"/>
      <c r="BF35" s="903"/>
      <c r="BG35" s="903"/>
      <c r="BH35" s="903"/>
      <c r="BI35" s="903"/>
      <c r="BJ35" s="903"/>
      <c r="BK35" s="903"/>
      <c r="BL35" s="903"/>
      <c r="BM35" s="903"/>
      <c r="BN35" s="903"/>
    </row>
    <row r="36" spans="1:66" ht="21.9" customHeight="1">
      <c r="A36" s="242"/>
      <c r="B36" s="229" t="s">
        <v>136</v>
      </c>
      <c r="C36" s="230"/>
      <c r="D36" s="231" t="s">
        <v>39</v>
      </c>
      <c r="E36" s="232"/>
      <c r="F36" s="233">
        <v>103</v>
      </c>
      <c r="G36" s="234">
        <v>3039</v>
      </c>
      <c r="H36" s="235" t="s">
        <v>986</v>
      </c>
      <c r="I36" s="236">
        <v>0</v>
      </c>
      <c r="J36" s="237">
        <v>0</v>
      </c>
      <c r="K36" s="236">
        <v>3</v>
      </c>
      <c r="L36" s="237">
        <v>1860</v>
      </c>
      <c r="M36" s="236">
        <v>0</v>
      </c>
      <c r="N36" s="237">
        <v>0</v>
      </c>
      <c r="O36" s="236">
        <v>6</v>
      </c>
      <c r="P36" s="237">
        <v>1915</v>
      </c>
      <c r="Q36" s="238">
        <v>7</v>
      </c>
      <c r="R36" s="237">
        <v>2057</v>
      </c>
      <c r="S36" s="238">
        <v>13</v>
      </c>
      <c r="T36" s="237">
        <v>2245</v>
      </c>
      <c r="U36" s="238">
        <v>17</v>
      </c>
      <c r="V36" s="237">
        <v>2496</v>
      </c>
      <c r="W36" s="238">
        <v>7</v>
      </c>
      <c r="X36" s="237">
        <v>2783</v>
      </c>
      <c r="Y36" s="238">
        <v>7</v>
      </c>
      <c r="Z36" s="237">
        <v>3422</v>
      </c>
      <c r="AA36" s="238">
        <v>14</v>
      </c>
      <c r="AB36" s="237">
        <v>3741</v>
      </c>
      <c r="AC36" s="238">
        <v>12</v>
      </c>
      <c r="AD36" s="237">
        <v>3928</v>
      </c>
      <c r="AE36" s="238">
        <v>17</v>
      </c>
      <c r="AF36" s="239">
        <v>3943</v>
      </c>
      <c r="AG36" s="903"/>
      <c r="AH36" s="903"/>
      <c r="AI36" s="903"/>
      <c r="AJ36" s="903"/>
      <c r="AK36" s="903"/>
      <c r="AL36" s="903"/>
      <c r="AM36" s="903"/>
      <c r="AN36" s="903"/>
      <c r="AO36" s="903"/>
      <c r="AP36" s="903"/>
      <c r="AQ36" s="903"/>
      <c r="AR36" s="903"/>
      <c r="AS36" s="903"/>
      <c r="AT36" s="903"/>
      <c r="AU36" s="903"/>
      <c r="AV36" s="903"/>
      <c r="AW36" s="903"/>
      <c r="AX36" s="903"/>
      <c r="AY36" s="903"/>
      <c r="AZ36" s="903"/>
      <c r="BA36" s="903"/>
      <c r="BB36" s="903"/>
      <c r="BC36" s="903"/>
      <c r="BD36" s="903"/>
      <c r="BE36" s="903"/>
      <c r="BF36" s="903"/>
      <c r="BG36" s="903"/>
      <c r="BH36" s="903"/>
      <c r="BI36" s="903"/>
      <c r="BJ36" s="903"/>
      <c r="BK36" s="903"/>
      <c r="BL36" s="903"/>
      <c r="BM36" s="903"/>
      <c r="BN36" s="903"/>
    </row>
    <row r="37" spans="1:66" ht="21.9" customHeight="1">
      <c r="A37" s="242"/>
      <c r="B37" s="161" t="s">
        <v>138</v>
      </c>
      <c r="C37" s="219"/>
      <c r="D37" s="220" t="s">
        <v>41</v>
      </c>
      <c r="E37" s="221"/>
      <c r="F37" s="222">
        <v>83</v>
      </c>
      <c r="G37" s="222">
        <v>3266</v>
      </c>
      <c r="H37" s="223" t="s">
        <v>994</v>
      </c>
      <c r="I37" s="224">
        <v>0</v>
      </c>
      <c r="J37" s="225">
        <v>0</v>
      </c>
      <c r="K37" s="224">
        <v>1</v>
      </c>
      <c r="L37" s="225" t="s">
        <v>258</v>
      </c>
      <c r="M37" s="224">
        <v>1</v>
      </c>
      <c r="N37" s="225" t="s">
        <v>258</v>
      </c>
      <c r="O37" s="224">
        <v>2</v>
      </c>
      <c r="P37" s="225" t="s">
        <v>258</v>
      </c>
      <c r="Q37" s="226">
        <v>4</v>
      </c>
      <c r="R37" s="225">
        <v>2019</v>
      </c>
      <c r="S37" s="226">
        <v>5</v>
      </c>
      <c r="T37" s="225">
        <v>2171</v>
      </c>
      <c r="U37" s="226">
        <v>8</v>
      </c>
      <c r="V37" s="225">
        <v>2581</v>
      </c>
      <c r="W37" s="226">
        <v>2</v>
      </c>
      <c r="X37" s="225" t="s">
        <v>258</v>
      </c>
      <c r="Y37" s="226">
        <v>13</v>
      </c>
      <c r="Z37" s="225">
        <v>3420</v>
      </c>
      <c r="AA37" s="227">
        <v>18</v>
      </c>
      <c r="AB37" s="225">
        <v>3419</v>
      </c>
      <c r="AC37" s="226">
        <v>19</v>
      </c>
      <c r="AD37" s="225">
        <v>3816</v>
      </c>
      <c r="AE37" s="226">
        <v>10</v>
      </c>
      <c r="AF37" s="228">
        <v>4010</v>
      </c>
      <c r="AG37" s="903"/>
      <c r="AH37" s="903"/>
      <c r="AI37" s="903"/>
      <c r="AJ37" s="903"/>
      <c r="AK37" s="903"/>
      <c r="AL37" s="903"/>
      <c r="AM37" s="903"/>
      <c r="AN37" s="903"/>
      <c r="AO37" s="903"/>
      <c r="AP37" s="903"/>
      <c r="AQ37" s="903"/>
      <c r="AR37" s="903"/>
      <c r="AS37" s="903"/>
      <c r="AT37" s="903"/>
      <c r="AU37" s="903"/>
      <c r="AV37" s="903"/>
      <c r="AW37" s="903"/>
      <c r="AX37" s="903"/>
      <c r="AY37" s="903"/>
      <c r="AZ37" s="903"/>
      <c r="BA37" s="903"/>
      <c r="BB37" s="903"/>
      <c r="BC37" s="903"/>
      <c r="BD37" s="903"/>
      <c r="BE37" s="903"/>
      <c r="BF37" s="903"/>
      <c r="BG37" s="903"/>
      <c r="BH37" s="903"/>
      <c r="BI37" s="903"/>
      <c r="BJ37" s="903"/>
      <c r="BK37" s="903"/>
      <c r="BL37" s="903"/>
      <c r="BM37" s="903"/>
      <c r="BN37" s="903"/>
    </row>
    <row r="38" spans="1:66" ht="21.9" customHeight="1">
      <c r="A38" s="242"/>
      <c r="B38" s="229" t="s">
        <v>139</v>
      </c>
      <c r="C38" s="230"/>
      <c r="D38" s="231" t="s">
        <v>12</v>
      </c>
      <c r="E38" s="232"/>
      <c r="F38" s="233">
        <v>139</v>
      </c>
      <c r="G38" s="234">
        <v>3028</v>
      </c>
      <c r="H38" s="235" t="s">
        <v>993</v>
      </c>
      <c r="I38" s="236">
        <v>0</v>
      </c>
      <c r="J38" s="237">
        <v>0</v>
      </c>
      <c r="K38" s="236">
        <v>3</v>
      </c>
      <c r="L38" s="237">
        <v>1779</v>
      </c>
      <c r="M38" s="236">
        <v>1</v>
      </c>
      <c r="N38" s="237" t="s">
        <v>258</v>
      </c>
      <c r="O38" s="236">
        <v>8</v>
      </c>
      <c r="P38" s="237">
        <v>1985</v>
      </c>
      <c r="Q38" s="238">
        <v>11</v>
      </c>
      <c r="R38" s="237">
        <v>2111</v>
      </c>
      <c r="S38" s="238">
        <v>13</v>
      </c>
      <c r="T38" s="237">
        <v>2308</v>
      </c>
      <c r="U38" s="238">
        <v>20</v>
      </c>
      <c r="V38" s="237">
        <v>2549</v>
      </c>
      <c r="W38" s="238">
        <v>13</v>
      </c>
      <c r="X38" s="237">
        <v>2907</v>
      </c>
      <c r="Y38" s="238">
        <v>18</v>
      </c>
      <c r="Z38" s="237">
        <v>3380</v>
      </c>
      <c r="AA38" s="238">
        <v>24</v>
      </c>
      <c r="AB38" s="237">
        <v>3693</v>
      </c>
      <c r="AC38" s="238">
        <v>14</v>
      </c>
      <c r="AD38" s="237">
        <v>3945</v>
      </c>
      <c r="AE38" s="238">
        <v>14</v>
      </c>
      <c r="AF38" s="239">
        <v>3662</v>
      </c>
      <c r="AG38" s="903"/>
      <c r="AH38" s="903"/>
      <c r="AI38" s="903"/>
      <c r="AJ38" s="903"/>
      <c r="AK38" s="903"/>
      <c r="AL38" s="903"/>
      <c r="AM38" s="903"/>
      <c r="AN38" s="903"/>
      <c r="AO38" s="903"/>
      <c r="AP38" s="903"/>
      <c r="AQ38" s="903"/>
      <c r="AR38" s="903"/>
      <c r="AS38" s="903"/>
      <c r="AT38" s="903"/>
      <c r="AU38" s="903"/>
      <c r="AV38" s="903"/>
      <c r="AW38" s="903"/>
      <c r="AX38" s="903"/>
      <c r="AY38" s="903"/>
      <c r="AZ38" s="903"/>
      <c r="BA38" s="903"/>
      <c r="BB38" s="903"/>
      <c r="BC38" s="903"/>
      <c r="BD38" s="903"/>
      <c r="BE38" s="903"/>
      <c r="BF38" s="903"/>
      <c r="BG38" s="903"/>
      <c r="BH38" s="903"/>
      <c r="BI38" s="903"/>
      <c r="BJ38" s="903"/>
      <c r="BK38" s="903"/>
      <c r="BL38" s="903"/>
      <c r="BM38" s="903"/>
      <c r="BN38" s="903"/>
    </row>
    <row r="39" spans="1:66" ht="21.9" customHeight="1">
      <c r="A39" s="242"/>
      <c r="B39" s="161" t="s">
        <v>140</v>
      </c>
      <c r="C39" s="219"/>
      <c r="D39" s="220" t="s">
        <v>56</v>
      </c>
      <c r="E39" s="221"/>
      <c r="F39" s="222">
        <v>61</v>
      </c>
      <c r="G39" s="222">
        <v>2872</v>
      </c>
      <c r="H39" s="223" t="s">
        <v>992</v>
      </c>
      <c r="I39" s="224">
        <v>6</v>
      </c>
      <c r="J39" s="225">
        <v>1957</v>
      </c>
      <c r="K39" s="224">
        <v>0</v>
      </c>
      <c r="L39" s="225">
        <v>0</v>
      </c>
      <c r="M39" s="224">
        <v>1</v>
      </c>
      <c r="N39" s="225" t="s">
        <v>258</v>
      </c>
      <c r="O39" s="224">
        <v>5</v>
      </c>
      <c r="P39" s="225">
        <v>2001</v>
      </c>
      <c r="Q39" s="226">
        <v>2</v>
      </c>
      <c r="R39" s="225" t="s">
        <v>258</v>
      </c>
      <c r="S39" s="226">
        <v>5</v>
      </c>
      <c r="T39" s="225">
        <v>2293</v>
      </c>
      <c r="U39" s="226">
        <v>9</v>
      </c>
      <c r="V39" s="225">
        <v>2622</v>
      </c>
      <c r="W39" s="226">
        <v>9</v>
      </c>
      <c r="X39" s="225">
        <v>2798</v>
      </c>
      <c r="Y39" s="226">
        <v>6</v>
      </c>
      <c r="Z39" s="225">
        <v>3178</v>
      </c>
      <c r="AA39" s="227">
        <v>3</v>
      </c>
      <c r="AB39" s="225">
        <v>3617</v>
      </c>
      <c r="AC39" s="226">
        <v>5</v>
      </c>
      <c r="AD39" s="225">
        <v>3947</v>
      </c>
      <c r="AE39" s="226">
        <v>10</v>
      </c>
      <c r="AF39" s="228">
        <v>3755</v>
      </c>
      <c r="AG39" s="903"/>
      <c r="AH39" s="903"/>
      <c r="AI39" s="903"/>
      <c r="AJ39" s="903"/>
      <c r="AK39" s="903"/>
      <c r="AL39" s="903"/>
      <c r="AM39" s="903"/>
      <c r="AN39" s="903"/>
      <c r="AO39" s="903"/>
      <c r="AP39" s="903"/>
      <c r="AQ39" s="903"/>
      <c r="AR39" s="903"/>
      <c r="AS39" s="903"/>
      <c r="AT39" s="903"/>
      <c r="AU39" s="903"/>
      <c r="AV39" s="903"/>
      <c r="AW39" s="903"/>
      <c r="AX39" s="903"/>
      <c r="AY39" s="903"/>
      <c r="AZ39" s="903"/>
      <c r="BA39" s="903"/>
      <c r="BB39" s="903"/>
      <c r="BC39" s="903"/>
      <c r="BD39" s="903"/>
      <c r="BE39" s="903"/>
      <c r="BF39" s="903"/>
      <c r="BG39" s="903"/>
      <c r="BH39" s="903"/>
      <c r="BI39" s="903"/>
      <c r="BJ39" s="903"/>
      <c r="BK39" s="903"/>
      <c r="BL39" s="903"/>
      <c r="BM39" s="903"/>
      <c r="BN39" s="903"/>
    </row>
    <row r="40" spans="1:66" ht="21.9" customHeight="1">
      <c r="A40" s="242"/>
      <c r="B40" s="229" t="s">
        <v>141</v>
      </c>
      <c r="C40" s="230"/>
      <c r="D40" s="231" t="s">
        <v>57</v>
      </c>
      <c r="E40" s="232"/>
      <c r="F40" s="233">
        <v>50</v>
      </c>
      <c r="G40" s="234">
        <v>3128</v>
      </c>
      <c r="H40" s="235" t="s">
        <v>991</v>
      </c>
      <c r="I40" s="236">
        <v>0</v>
      </c>
      <c r="J40" s="237">
        <v>0</v>
      </c>
      <c r="K40" s="236">
        <v>0</v>
      </c>
      <c r="L40" s="237">
        <v>0</v>
      </c>
      <c r="M40" s="236">
        <v>1</v>
      </c>
      <c r="N40" s="237" t="s">
        <v>258</v>
      </c>
      <c r="O40" s="236">
        <v>1</v>
      </c>
      <c r="P40" s="237" t="s">
        <v>258</v>
      </c>
      <c r="Q40" s="238">
        <v>1</v>
      </c>
      <c r="R40" s="237" t="s">
        <v>258</v>
      </c>
      <c r="S40" s="238">
        <v>7</v>
      </c>
      <c r="T40" s="237">
        <v>2335</v>
      </c>
      <c r="U40" s="238">
        <v>7</v>
      </c>
      <c r="V40" s="237">
        <v>2600</v>
      </c>
      <c r="W40" s="238">
        <v>7</v>
      </c>
      <c r="X40" s="237">
        <v>2880</v>
      </c>
      <c r="Y40" s="238">
        <v>2</v>
      </c>
      <c r="Z40" s="237" t="s">
        <v>258</v>
      </c>
      <c r="AA40" s="238">
        <v>1</v>
      </c>
      <c r="AB40" s="237" t="s">
        <v>258</v>
      </c>
      <c r="AC40" s="238">
        <v>14</v>
      </c>
      <c r="AD40" s="237">
        <v>3756</v>
      </c>
      <c r="AE40" s="238">
        <v>9</v>
      </c>
      <c r="AF40" s="239">
        <v>3751</v>
      </c>
      <c r="AG40" s="903"/>
      <c r="AH40" s="903"/>
      <c r="AI40" s="903"/>
      <c r="AJ40" s="903"/>
      <c r="AK40" s="903"/>
      <c r="AL40" s="903"/>
      <c r="AM40" s="903"/>
      <c r="AN40" s="903"/>
      <c r="AO40" s="903"/>
      <c r="AP40" s="903"/>
      <c r="AQ40" s="903"/>
      <c r="AR40" s="903"/>
      <c r="AS40" s="903"/>
      <c r="AT40" s="903"/>
      <c r="AU40" s="903"/>
      <c r="AV40" s="903"/>
      <c r="AW40" s="903"/>
      <c r="AX40" s="903"/>
      <c r="AY40" s="903"/>
      <c r="AZ40" s="903"/>
      <c r="BA40" s="903"/>
      <c r="BB40" s="903"/>
      <c r="BC40" s="903"/>
      <c r="BD40" s="903"/>
      <c r="BE40" s="903"/>
      <c r="BF40" s="903"/>
      <c r="BG40" s="903"/>
      <c r="BH40" s="903"/>
      <c r="BI40" s="903"/>
      <c r="BJ40" s="903"/>
      <c r="BK40" s="903"/>
      <c r="BL40" s="903"/>
      <c r="BM40" s="903"/>
      <c r="BN40" s="903"/>
    </row>
    <row r="41" spans="1:66" ht="21.9" customHeight="1">
      <c r="A41" s="242"/>
      <c r="B41" s="161" t="s">
        <v>142</v>
      </c>
      <c r="C41" s="219"/>
      <c r="D41" s="220" t="s">
        <v>27</v>
      </c>
      <c r="E41" s="221"/>
      <c r="F41" s="222">
        <v>151</v>
      </c>
      <c r="G41" s="222">
        <v>2998</v>
      </c>
      <c r="H41" s="223" t="s">
        <v>990</v>
      </c>
      <c r="I41" s="224">
        <v>1</v>
      </c>
      <c r="J41" s="225" t="s">
        <v>258</v>
      </c>
      <c r="K41" s="224">
        <v>5</v>
      </c>
      <c r="L41" s="225">
        <v>1940</v>
      </c>
      <c r="M41" s="224">
        <v>2</v>
      </c>
      <c r="N41" s="225" t="s">
        <v>258</v>
      </c>
      <c r="O41" s="224">
        <v>2</v>
      </c>
      <c r="P41" s="225" t="s">
        <v>258</v>
      </c>
      <c r="Q41" s="226">
        <v>0</v>
      </c>
      <c r="R41" s="225">
        <v>0</v>
      </c>
      <c r="S41" s="226">
        <v>29</v>
      </c>
      <c r="T41" s="225">
        <v>2238</v>
      </c>
      <c r="U41" s="226">
        <v>14</v>
      </c>
      <c r="V41" s="225">
        <v>2308</v>
      </c>
      <c r="W41" s="226">
        <v>6</v>
      </c>
      <c r="X41" s="225">
        <v>2818</v>
      </c>
      <c r="Y41" s="226">
        <v>16</v>
      </c>
      <c r="Z41" s="225">
        <v>3108</v>
      </c>
      <c r="AA41" s="227">
        <v>23</v>
      </c>
      <c r="AB41" s="225">
        <v>3464</v>
      </c>
      <c r="AC41" s="226">
        <v>28</v>
      </c>
      <c r="AD41" s="225">
        <v>3685</v>
      </c>
      <c r="AE41" s="226">
        <v>25</v>
      </c>
      <c r="AF41" s="228">
        <v>3450</v>
      </c>
      <c r="AG41" s="903"/>
      <c r="AH41" s="903"/>
      <c r="AI41" s="903"/>
      <c r="AJ41" s="903"/>
      <c r="AK41" s="903"/>
      <c r="AL41" s="903"/>
      <c r="AM41" s="903"/>
      <c r="AN41" s="903"/>
      <c r="AO41" s="903"/>
      <c r="AP41" s="903"/>
      <c r="AQ41" s="903"/>
      <c r="AR41" s="903"/>
      <c r="AS41" s="903"/>
      <c r="AT41" s="903"/>
      <c r="AU41" s="903"/>
      <c r="AV41" s="903"/>
      <c r="AW41" s="903"/>
      <c r="AX41" s="903"/>
      <c r="AY41" s="903"/>
      <c r="AZ41" s="903"/>
      <c r="BA41" s="903"/>
      <c r="BB41" s="903"/>
      <c r="BC41" s="903"/>
      <c r="BD41" s="903"/>
      <c r="BE41" s="903"/>
      <c r="BF41" s="903"/>
      <c r="BG41" s="903"/>
      <c r="BH41" s="903"/>
      <c r="BI41" s="903"/>
      <c r="BJ41" s="903"/>
      <c r="BK41" s="903"/>
      <c r="BL41" s="903"/>
      <c r="BM41" s="903"/>
      <c r="BN41" s="903"/>
    </row>
    <row r="42" spans="1:66" ht="21.9" customHeight="1">
      <c r="A42" s="242"/>
      <c r="B42" s="229" t="s">
        <v>143</v>
      </c>
      <c r="C42" s="230"/>
      <c r="D42" s="231" t="s">
        <v>29</v>
      </c>
      <c r="E42" s="232"/>
      <c r="F42" s="233">
        <v>73</v>
      </c>
      <c r="G42" s="234">
        <v>2967</v>
      </c>
      <c r="H42" s="235" t="s">
        <v>989</v>
      </c>
      <c r="I42" s="236">
        <v>0</v>
      </c>
      <c r="J42" s="237">
        <v>0</v>
      </c>
      <c r="K42" s="236">
        <v>2</v>
      </c>
      <c r="L42" s="237" t="s">
        <v>258</v>
      </c>
      <c r="M42" s="236">
        <v>0</v>
      </c>
      <c r="N42" s="237">
        <v>0</v>
      </c>
      <c r="O42" s="236">
        <v>4</v>
      </c>
      <c r="P42" s="237">
        <v>1963</v>
      </c>
      <c r="Q42" s="238">
        <v>6</v>
      </c>
      <c r="R42" s="237">
        <v>2109</v>
      </c>
      <c r="S42" s="238">
        <v>5</v>
      </c>
      <c r="T42" s="237">
        <v>2398</v>
      </c>
      <c r="U42" s="238">
        <v>13</v>
      </c>
      <c r="V42" s="237">
        <v>2515</v>
      </c>
      <c r="W42" s="238">
        <v>12</v>
      </c>
      <c r="X42" s="237">
        <v>2927</v>
      </c>
      <c r="Y42" s="238">
        <v>7</v>
      </c>
      <c r="Z42" s="237">
        <v>3250</v>
      </c>
      <c r="AA42" s="238">
        <v>6</v>
      </c>
      <c r="AB42" s="237">
        <v>3709</v>
      </c>
      <c r="AC42" s="238">
        <v>9</v>
      </c>
      <c r="AD42" s="237">
        <v>3905</v>
      </c>
      <c r="AE42" s="238">
        <v>9</v>
      </c>
      <c r="AF42" s="239">
        <v>3585</v>
      </c>
      <c r="AG42" s="903"/>
      <c r="AH42" s="903"/>
      <c r="AI42" s="903"/>
      <c r="AJ42" s="903"/>
      <c r="AK42" s="903"/>
      <c r="AL42" s="903"/>
      <c r="AM42" s="903"/>
      <c r="AN42" s="903"/>
      <c r="AO42" s="903"/>
      <c r="AP42" s="903"/>
      <c r="AQ42" s="903"/>
      <c r="AR42" s="903"/>
      <c r="AS42" s="903"/>
      <c r="AT42" s="903"/>
      <c r="AU42" s="903"/>
      <c r="AV42" s="903"/>
      <c r="AW42" s="903"/>
      <c r="AX42" s="903"/>
      <c r="AY42" s="903"/>
      <c r="AZ42" s="903"/>
      <c r="BA42" s="903"/>
      <c r="BB42" s="903"/>
      <c r="BC42" s="903"/>
      <c r="BD42" s="903"/>
      <c r="BE42" s="903"/>
      <c r="BF42" s="903"/>
      <c r="BG42" s="903"/>
      <c r="BH42" s="903"/>
      <c r="BI42" s="903"/>
      <c r="BJ42" s="903"/>
      <c r="BK42" s="903"/>
      <c r="BL42" s="903"/>
      <c r="BM42" s="903"/>
      <c r="BN42" s="903"/>
    </row>
    <row r="43" spans="1:66" ht="21.9" customHeight="1">
      <c r="A43" s="242"/>
      <c r="B43" s="161" t="s">
        <v>144</v>
      </c>
      <c r="C43" s="219"/>
      <c r="D43" s="220" t="s">
        <v>43</v>
      </c>
      <c r="E43" s="221"/>
      <c r="F43" s="222">
        <v>106</v>
      </c>
      <c r="G43" s="222">
        <v>3168</v>
      </c>
      <c r="H43" s="223" t="s">
        <v>988</v>
      </c>
      <c r="I43" s="224">
        <v>0</v>
      </c>
      <c r="J43" s="225">
        <v>0</v>
      </c>
      <c r="K43" s="224">
        <v>0</v>
      </c>
      <c r="L43" s="225">
        <v>0</v>
      </c>
      <c r="M43" s="224">
        <v>0</v>
      </c>
      <c r="N43" s="225">
        <v>0</v>
      </c>
      <c r="O43" s="224">
        <v>3</v>
      </c>
      <c r="P43" s="225">
        <v>1969</v>
      </c>
      <c r="Q43" s="226">
        <v>2</v>
      </c>
      <c r="R43" s="225" t="s">
        <v>258</v>
      </c>
      <c r="S43" s="226">
        <v>8</v>
      </c>
      <c r="T43" s="225">
        <v>2285</v>
      </c>
      <c r="U43" s="226">
        <v>20</v>
      </c>
      <c r="V43" s="225">
        <v>2532</v>
      </c>
      <c r="W43" s="226">
        <v>16</v>
      </c>
      <c r="X43" s="225">
        <v>2904</v>
      </c>
      <c r="Y43" s="226">
        <v>7</v>
      </c>
      <c r="Z43" s="225">
        <v>3518</v>
      </c>
      <c r="AA43" s="227">
        <v>16</v>
      </c>
      <c r="AB43" s="225">
        <v>3638</v>
      </c>
      <c r="AC43" s="226">
        <v>20</v>
      </c>
      <c r="AD43" s="225">
        <v>3821</v>
      </c>
      <c r="AE43" s="226">
        <v>14</v>
      </c>
      <c r="AF43" s="228">
        <v>3643</v>
      </c>
      <c r="AG43" s="903"/>
      <c r="AH43" s="903"/>
      <c r="AI43" s="903"/>
      <c r="AJ43" s="903"/>
      <c r="AK43" s="903"/>
      <c r="AL43" s="903"/>
      <c r="AM43" s="903"/>
      <c r="AN43" s="903"/>
      <c r="AO43" s="903"/>
      <c r="AP43" s="903"/>
      <c r="AQ43" s="903"/>
      <c r="AR43" s="903"/>
      <c r="AS43" s="903"/>
      <c r="AT43" s="903"/>
      <c r="AU43" s="903"/>
      <c r="AV43" s="903"/>
      <c r="AW43" s="903"/>
      <c r="AX43" s="903"/>
      <c r="AY43" s="903"/>
      <c r="AZ43" s="903"/>
      <c r="BA43" s="903"/>
      <c r="BB43" s="903"/>
      <c r="BC43" s="903"/>
      <c r="BD43" s="903"/>
      <c r="BE43" s="903"/>
      <c r="BF43" s="903"/>
      <c r="BG43" s="903"/>
      <c r="BH43" s="903"/>
      <c r="BI43" s="903"/>
      <c r="BJ43" s="903"/>
      <c r="BK43" s="903"/>
      <c r="BL43" s="903"/>
      <c r="BM43" s="903"/>
      <c r="BN43" s="903"/>
    </row>
    <row r="44" spans="1:66" ht="21.9" customHeight="1">
      <c r="A44" s="242"/>
      <c r="B44" s="229" t="s">
        <v>145</v>
      </c>
      <c r="C44" s="230"/>
      <c r="D44" s="231" t="s">
        <v>15</v>
      </c>
      <c r="E44" s="232"/>
      <c r="F44" s="233">
        <v>144</v>
      </c>
      <c r="G44" s="234">
        <v>2715</v>
      </c>
      <c r="H44" s="235" t="s">
        <v>987</v>
      </c>
      <c r="I44" s="236">
        <v>2</v>
      </c>
      <c r="J44" s="237" t="s">
        <v>258</v>
      </c>
      <c r="K44" s="236">
        <v>7</v>
      </c>
      <c r="L44" s="237">
        <v>1928</v>
      </c>
      <c r="M44" s="236">
        <v>2</v>
      </c>
      <c r="N44" s="237" t="s">
        <v>258</v>
      </c>
      <c r="O44" s="236">
        <v>6</v>
      </c>
      <c r="P44" s="237">
        <v>2053</v>
      </c>
      <c r="Q44" s="238">
        <v>8</v>
      </c>
      <c r="R44" s="237">
        <v>2099</v>
      </c>
      <c r="S44" s="238">
        <v>14</v>
      </c>
      <c r="T44" s="237">
        <v>2240</v>
      </c>
      <c r="U44" s="238">
        <v>35</v>
      </c>
      <c r="V44" s="237">
        <v>2440</v>
      </c>
      <c r="W44" s="238">
        <v>22</v>
      </c>
      <c r="X44" s="237">
        <v>2722</v>
      </c>
      <c r="Y44" s="238">
        <v>17</v>
      </c>
      <c r="Z44" s="237">
        <v>3101</v>
      </c>
      <c r="AA44" s="238">
        <v>10</v>
      </c>
      <c r="AB44" s="237">
        <v>3528</v>
      </c>
      <c r="AC44" s="238">
        <v>11</v>
      </c>
      <c r="AD44" s="237">
        <v>3693</v>
      </c>
      <c r="AE44" s="238">
        <v>10</v>
      </c>
      <c r="AF44" s="239">
        <v>3557</v>
      </c>
      <c r="AG44" s="903"/>
      <c r="AH44" s="903"/>
      <c r="AI44" s="903"/>
      <c r="AJ44" s="903"/>
      <c r="AK44" s="903"/>
      <c r="AL44" s="903"/>
      <c r="AM44" s="903"/>
      <c r="AN44" s="903"/>
      <c r="AO44" s="903"/>
      <c r="AP44" s="903"/>
      <c r="AQ44" s="903"/>
      <c r="AR44" s="903"/>
      <c r="AS44" s="903"/>
      <c r="AT44" s="903"/>
      <c r="AU44" s="903"/>
      <c r="AV44" s="903"/>
      <c r="AW44" s="903"/>
      <c r="AX44" s="903"/>
      <c r="AY44" s="903"/>
      <c r="AZ44" s="903"/>
      <c r="BA44" s="903"/>
      <c r="BB44" s="903"/>
      <c r="BC44" s="903"/>
      <c r="BD44" s="903"/>
      <c r="BE44" s="903"/>
      <c r="BF44" s="903"/>
      <c r="BG44" s="903"/>
      <c r="BH44" s="903"/>
      <c r="BI44" s="903"/>
      <c r="BJ44" s="903"/>
      <c r="BK44" s="903"/>
      <c r="BL44" s="903"/>
      <c r="BM44" s="903"/>
      <c r="BN44" s="903"/>
    </row>
    <row r="45" spans="1:66" ht="21.9" customHeight="1">
      <c r="A45" s="242"/>
      <c r="B45" s="161" t="s">
        <v>146</v>
      </c>
      <c r="C45" s="219"/>
      <c r="D45" s="220" t="s">
        <v>45</v>
      </c>
      <c r="E45" s="221"/>
      <c r="F45" s="222">
        <v>111</v>
      </c>
      <c r="G45" s="222">
        <v>2857</v>
      </c>
      <c r="H45" s="223" t="s">
        <v>986</v>
      </c>
      <c r="I45" s="224">
        <v>2</v>
      </c>
      <c r="J45" s="225" t="s">
        <v>258</v>
      </c>
      <c r="K45" s="224">
        <v>0</v>
      </c>
      <c r="L45" s="225">
        <v>0</v>
      </c>
      <c r="M45" s="224">
        <v>1</v>
      </c>
      <c r="N45" s="225" t="s">
        <v>258</v>
      </c>
      <c r="O45" s="224">
        <v>2</v>
      </c>
      <c r="P45" s="225" t="s">
        <v>258</v>
      </c>
      <c r="Q45" s="226">
        <v>2</v>
      </c>
      <c r="R45" s="225" t="s">
        <v>258</v>
      </c>
      <c r="S45" s="226">
        <v>9</v>
      </c>
      <c r="T45" s="225">
        <v>2174</v>
      </c>
      <c r="U45" s="226">
        <v>25</v>
      </c>
      <c r="V45" s="225">
        <v>2264</v>
      </c>
      <c r="W45" s="226">
        <v>23</v>
      </c>
      <c r="X45" s="225">
        <v>2592</v>
      </c>
      <c r="Y45" s="226">
        <v>14</v>
      </c>
      <c r="Z45" s="225">
        <v>3040</v>
      </c>
      <c r="AA45" s="227">
        <v>8</v>
      </c>
      <c r="AB45" s="225">
        <v>3632</v>
      </c>
      <c r="AC45" s="226">
        <v>13</v>
      </c>
      <c r="AD45" s="225">
        <v>3833</v>
      </c>
      <c r="AE45" s="226">
        <v>12</v>
      </c>
      <c r="AF45" s="228">
        <v>3889</v>
      </c>
      <c r="AG45" s="903"/>
      <c r="AH45" s="903"/>
      <c r="AI45" s="903"/>
      <c r="AJ45" s="903"/>
      <c r="AK45" s="903"/>
      <c r="AL45" s="903"/>
      <c r="AM45" s="903"/>
      <c r="AN45" s="903"/>
      <c r="AO45" s="903"/>
      <c r="AP45" s="903"/>
      <c r="AQ45" s="903"/>
      <c r="AR45" s="903"/>
      <c r="AS45" s="903"/>
      <c r="AT45" s="903"/>
      <c r="AU45" s="903"/>
      <c r="AV45" s="903"/>
      <c r="AW45" s="903"/>
      <c r="AX45" s="903"/>
      <c r="AY45" s="903"/>
      <c r="AZ45" s="903"/>
      <c r="BA45" s="903"/>
      <c r="BB45" s="903"/>
      <c r="BC45" s="903"/>
      <c r="BD45" s="903"/>
      <c r="BE45" s="903"/>
      <c r="BF45" s="903"/>
      <c r="BG45" s="903"/>
      <c r="BH45" s="903"/>
      <c r="BI45" s="903"/>
      <c r="BJ45" s="903"/>
      <c r="BK45" s="903"/>
      <c r="BL45" s="903"/>
      <c r="BM45" s="903"/>
      <c r="BN45" s="903"/>
    </row>
    <row r="46" spans="1:66" ht="21.9" customHeight="1">
      <c r="A46" s="242"/>
      <c r="B46" s="229" t="s">
        <v>147</v>
      </c>
      <c r="C46" s="230"/>
      <c r="D46" s="231" t="s">
        <v>47</v>
      </c>
      <c r="E46" s="232"/>
      <c r="F46" s="233">
        <v>112</v>
      </c>
      <c r="G46" s="234">
        <v>2644</v>
      </c>
      <c r="H46" s="235" t="s">
        <v>985</v>
      </c>
      <c r="I46" s="236">
        <v>0</v>
      </c>
      <c r="J46" s="237">
        <v>0</v>
      </c>
      <c r="K46" s="236">
        <v>2</v>
      </c>
      <c r="L46" s="237" t="s">
        <v>258</v>
      </c>
      <c r="M46" s="236">
        <v>2</v>
      </c>
      <c r="N46" s="237" t="s">
        <v>258</v>
      </c>
      <c r="O46" s="236">
        <v>3</v>
      </c>
      <c r="P46" s="237">
        <v>1951</v>
      </c>
      <c r="Q46" s="238">
        <v>3</v>
      </c>
      <c r="R46" s="237">
        <v>2027</v>
      </c>
      <c r="S46" s="238">
        <v>21</v>
      </c>
      <c r="T46" s="237">
        <v>2219</v>
      </c>
      <c r="U46" s="238">
        <v>33</v>
      </c>
      <c r="V46" s="237">
        <v>2429</v>
      </c>
      <c r="W46" s="238">
        <v>15</v>
      </c>
      <c r="X46" s="237">
        <v>2664</v>
      </c>
      <c r="Y46" s="238">
        <v>12</v>
      </c>
      <c r="Z46" s="237">
        <v>3029</v>
      </c>
      <c r="AA46" s="238">
        <v>6</v>
      </c>
      <c r="AB46" s="237">
        <v>3545</v>
      </c>
      <c r="AC46" s="238">
        <v>8</v>
      </c>
      <c r="AD46" s="237">
        <v>3595</v>
      </c>
      <c r="AE46" s="238">
        <v>7</v>
      </c>
      <c r="AF46" s="239">
        <v>3414</v>
      </c>
      <c r="AG46" s="903"/>
      <c r="AH46" s="903"/>
      <c r="AI46" s="903"/>
      <c r="AJ46" s="903"/>
      <c r="AK46" s="903"/>
      <c r="AL46" s="903"/>
      <c r="AM46" s="903"/>
      <c r="AN46" s="903"/>
      <c r="AO46" s="903"/>
      <c r="AP46" s="903"/>
      <c r="AQ46" s="903"/>
      <c r="AR46" s="903"/>
      <c r="AS46" s="903"/>
      <c r="AT46" s="903"/>
      <c r="AU46" s="903"/>
      <c r="AV46" s="903"/>
      <c r="AW46" s="903"/>
      <c r="AX46" s="903"/>
      <c r="AY46" s="903"/>
      <c r="AZ46" s="903"/>
      <c r="BA46" s="903"/>
      <c r="BB46" s="903"/>
      <c r="BC46" s="903"/>
      <c r="BD46" s="903"/>
      <c r="BE46" s="903"/>
      <c r="BF46" s="903"/>
      <c r="BG46" s="903"/>
      <c r="BH46" s="903"/>
      <c r="BI46" s="903"/>
      <c r="BJ46" s="903"/>
      <c r="BK46" s="903"/>
      <c r="BL46" s="903"/>
      <c r="BM46" s="903"/>
      <c r="BN46" s="903"/>
    </row>
    <row r="47" spans="1:66" ht="21.9" customHeight="1">
      <c r="A47" s="242"/>
      <c r="B47" s="161" t="s">
        <v>149</v>
      </c>
      <c r="C47" s="219"/>
      <c r="D47" s="220" t="s">
        <v>49</v>
      </c>
      <c r="E47" s="221"/>
      <c r="F47" s="222">
        <v>97</v>
      </c>
      <c r="G47" s="222">
        <v>2950</v>
      </c>
      <c r="H47" s="223" t="s">
        <v>984</v>
      </c>
      <c r="I47" s="224">
        <v>1</v>
      </c>
      <c r="J47" s="225" t="s">
        <v>258</v>
      </c>
      <c r="K47" s="224">
        <v>2</v>
      </c>
      <c r="L47" s="225" t="s">
        <v>258</v>
      </c>
      <c r="M47" s="224">
        <v>2</v>
      </c>
      <c r="N47" s="225" t="s">
        <v>258</v>
      </c>
      <c r="O47" s="224">
        <v>1</v>
      </c>
      <c r="P47" s="225" t="s">
        <v>258</v>
      </c>
      <c r="Q47" s="226">
        <v>7</v>
      </c>
      <c r="R47" s="225">
        <v>2063</v>
      </c>
      <c r="S47" s="226">
        <v>3</v>
      </c>
      <c r="T47" s="225">
        <v>2347</v>
      </c>
      <c r="U47" s="226">
        <v>26</v>
      </c>
      <c r="V47" s="225">
        <v>2468</v>
      </c>
      <c r="W47" s="226">
        <v>11</v>
      </c>
      <c r="X47" s="225">
        <v>2968</v>
      </c>
      <c r="Y47" s="226">
        <v>16</v>
      </c>
      <c r="Z47" s="225">
        <v>3350</v>
      </c>
      <c r="AA47" s="227">
        <v>12</v>
      </c>
      <c r="AB47" s="225">
        <v>3578</v>
      </c>
      <c r="AC47" s="226">
        <v>8</v>
      </c>
      <c r="AD47" s="225">
        <v>3771</v>
      </c>
      <c r="AE47" s="226">
        <v>8</v>
      </c>
      <c r="AF47" s="228">
        <v>3691</v>
      </c>
      <c r="AG47" s="903"/>
      <c r="AH47" s="903"/>
      <c r="AI47" s="903"/>
      <c r="AJ47" s="903"/>
      <c r="AK47" s="903"/>
      <c r="AL47" s="903"/>
      <c r="AM47" s="903"/>
      <c r="AN47" s="903"/>
      <c r="AO47" s="903"/>
      <c r="AP47" s="903"/>
      <c r="AQ47" s="903"/>
      <c r="AR47" s="903"/>
      <c r="AS47" s="903"/>
      <c r="AT47" s="903"/>
      <c r="AU47" s="903"/>
      <c r="AV47" s="903"/>
      <c r="AW47" s="903"/>
      <c r="AX47" s="903"/>
      <c r="AY47" s="903"/>
      <c r="AZ47" s="903"/>
      <c r="BA47" s="903"/>
      <c r="BB47" s="903"/>
      <c r="BC47" s="903"/>
      <c r="BD47" s="903"/>
      <c r="BE47" s="903"/>
      <c r="BF47" s="903"/>
      <c r="BG47" s="903"/>
      <c r="BH47" s="903"/>
      <c r="BI47" s="903"/>
      <c r="BJ47" s="903"/>
      <c r="BK47" s="903"/>
      <c r="BL47" s="903"/>
      <c r="BM47" s="903"/>
      <c r="BN47" s="903"/>
    </row>
    <row r="48" spans="1:66" ht="21.9" customHeight="1">
      <c r="A48" s="242"/>
      <c r="B48" s="229" t="s">
        <v>150</v>
      </c>
      <c r="C48" s="230"/>
      <c r="D48" s="231" t="s">
        <v>51</v>
      </c>
      <c r="E48" s="232"/>
      <c r="F48" s="233">
        <v>100</v>
      </c>
      <c r="G48" s="234">
        <v>2892</v>
      </c>
      <c r="H48" s="235" t="s">
        <v>983</v>
      </c>
      <c r="I48" s="236">
        <v>2</v>
      </c>
      <c r="J48" s="237" t="s">
        <v>258</v>
      </c>
      <c r="K48" s="236">
        <v>1</v>
      </c>
      <c r="L48" s="237" t="s">
        <v>258</v>
      </c>
      <c r="M48" s="236">
        <v>2</v>
      </c>
      <c r="N48" s="237" t="s">
        <v>258</v>
      </c>
      <c r="O48" s="236">
        <v>8</v>
      </c>
      <c r="P48" s="237">
        <v>2189</v>
      </c>
      <c r="Q48" s="238">
        <v>6</v>
      </c>
      <c r="R48" s="237">
        <v>2177</v>
      </c>
      <c r="S48" s="238">
        <v>12</v>
      </c>
      <c r="T48" s="237">
        <v>2343</v>
      </c>
      <c r="U48" s="238">
        <v>17</v>
      </c>
      <c r="V48" s="237">
        <v>2503</v>
      </c>
      <c r="W48" s="238">
        <v>19</v>
      </c>
      <c r="X48" s="237">
        <v>3044</v>
      </c>
      <c r="Y48" s="238">
        <v>15</v>
      </c>
      <c r="Z48" s="237">
        <v>3483</v>
      </c>
      <c r="AA48" s="238">
        <v>8</v>
      </c>
      <c r="AB48" s="237">
        <v>3684</v>
      </c>
      <c r="AC48" s="238">
        <v>3</v>
      </c>
      <c r="AD48" s="237">
        <v>4007</v>
      </c>
      <c r="AE48" s="238">
        <v>7</v>
      </c>
      <c r="AF48" s="239">
        <v>3859</v>
      </c>
      <c r="AG48" s="903"/>
      <c r="AH48" s="903"/>
      <c r="AI48" s="903"/>
      <c r="AJ48" s="903"/>
      <c r="AK48" s="903"/>
      <c r="AL48" s="903"/>
      <c r="AM48" s="903"/>
      <c r="AN48" s="903"/>
      <c r="AO48" s="903"/>
      <c r="AP48" s="903"/>
      <c r="AQ48" s="903"/>
      <c r="AR48" s="903"/>
      <c r="AS48" s="903"/>
      <c r="AT48" s="903"/>
      <c r="AU48" s="903"/>
      <c r="AV48" s="903"/>
      <c r="AW48" s="903"/>
      <c r="AX48" s="903"/>
      <c r="AY48" s="903"/>
      <c r="AZ48" s="903"/>
      <c r="BA48" s="903"/>
      <c r="BB48" s="903"/>
      <c r="BC48" s="903"/>
      <c r="BD48" s="903"/>
      <c r="BE48" s="903"/>
      <c r="BF48" s="903"/>
      <c r="BG48" s="903"/>
      <c r="BH48" s="903"/>
      <c r="BI48" s="903"/>
      <c r="BJ48" s="903"/>
      <c r="BK48" s="903"/>
      <c r="BL48" s="903"/>
      <c r="BM48" s="903"/>
      <c r="BN48" s="903"/>
    </row>
    <row r="49" spans="1:66" ht="21.9" customHeight="1" thickBot="1">
      <c r="A49" s="242"/>
      <c r="B49" s="189" t="s">
        <v>151</v>
      </c>
      <c r="C49" s="243"/>
      <c r="D49" s="244" t="s">
        <v>52</v>
      </c>
      <c r="E49" s="245"/>
      <c r="F49" s="246">
        <v>87</v>
      </c>
      <c r="G49" s="246">
        <v>2642</v>
      </c>
      <c r="H49" s="247" t="s">
        <v>982</v>
      </c>
      <c r="I49" s="248">
        <v>0</v>
      </c>
      <c r="J49" s="249">
        <v>0</v>
      </c>
      <c r="K49" s="248">
        <v>0</v>
      </c>
      <c r="L49" s="249">
        <v>0</v>
      </c>
      <c r="M49" s="248">
        <v>4</v>
      </c>
      <c r="N49" s="249">
        <v>1845</v>
      </c>
      <c r="O49" s="248">
        <v>5</v>
      </c>
      <c r="P49" s="249">
        <v>2002</v>
      </c>
      <c r="Q49" s="250">
        <v>5</v>
      </c>
      <c r="R49" s="249">
        <v>2138</v>
      </c>
      <c r="S49" s="250">
        <v>10</v>
      </c>
      <c r="T49" s="249">
        <v>2349</v>
      </c>
      <c r="U49" s="250">
        <v>25</v>
      </c>
      <c r="V49" s="249">
        <v>2508</v>
      </c>
      <c r="W49" s="250">
        <v>20</v>
      </c>
      <c r="X49" s="249">
        <v>2868</v>
      </c>
      <c r="Y49" s="250">
        <v>8</v>
      </c>
      <c r="Z49" s="249">
        <v>3235</v>
      </c>
      <c r="AA49" s="251">
        <v>1</v>
      </c>
      <c r="AB49" s="249" t="s">
        <v>258</v>
      </c>
      <c r="AC49" s="250">
        <v>6</v>
      </c>
      <c r="AD49" s="249">
        <v>3419</v>
      </c>
      <c r="AE49" s="250">
        <v>3</v>
      </c>
      <c r="AF49" s="252">
        <v>2860</v>
      </c>
      <c r="AG49" s="903"/>
      <c r="AH49" s="903"/>
      <c r="AI49" s="903"/>
      <c r="AJ49" s="903"/>
      <c r="AK49" s="903"/>
      <c r="AL49" s="903"/>
      <c r="AM49" s="903"/>
      <c r="AN49" s="903"/>
      <c r="AO49" s="903"/>
      <c r="AP49" s="903"/>
      <c r="AQ49" s="903"/>
      <c r="AR49" s="903"/>
      <c r="AS49" s="903"/>
      <c r="AT49" s="903"/>
      <c r="AU49" s="903"/>
      <c r="AV49" s="903"/>
      <c r="AW49" s="903"/>
      <c r="AX49" s="903"/>
      <c r="AY49" s="903"/>
      <c r="AZ49" s="903"/>
      <c r="BA49" s="903"/>
      <c r="BB49" s="903"/>
      <c r="BC49" s="903"/>
      <c r="BD49" s="903"/>
      <c r="BE49" s="903"/>
      <c r="BF49" s="903"/>
      <c r="BG49" s="903"/>
      <c r="BH49" s="903"/>
      <c r="BI49" s="903"/>
      <c r="BJ49" s="903"/>
      <c r="BK49" s="903"/>
      <c r="BL49" s="903"/>
      <c r="BM49" s="903"/>
      <c r="BN49" s="903"/>
    </row>
    <row r="50" spans="1:66" ht="21.9" customHeight="1" thickTop="1">
      <c r="A50" s="66"/>
      <c r="B50" s="1141" t="s">
        <v>278</v>
      </c>
      <c r="C50" s="1142"/>
      <c r="D50" s="1142"/>
      <c r="E50" s="1143"/>
      <c r="F50" s="823">
        <v>8206</v>
      </c>
      <c r="G50" s="823">
        <v>3174.9683158664393</v>
      </c>
      <c r="H50" s="253">
        <v>20.433865464294417</v>
      </c>
      <c r="I50" s="824">
        <v>153</v>
      </c>
      <c r="J50" s="823">
        <v>1874.6601307189542</v>
      </c>
      <c r="K50" s="824">
        <v>157</v>
      </c>
      <c r="L50" s="823">
        <v>1911.3503184713377</v>
      </c>
      <c r="M50" s="824">
        <v>220</v>
      </c>
      <c r="N50" s="823">
        <v>2006.4954545454545</v>
      </c>
      <c r="O50" s="824">
        <v>419</v>
      </c>
      <c r="P50" s="823">
        <v>2082.0763723150358</v>
      </c>
      <c r="Q50" s="824">
        <v>424</v>
      </c>
      <c r="R50" s="823">
        <v>2224.9504716981132</v>
      </c>
      <c r="S50" s="824">
        <v>702</v>
      </c>
      <c r="T50" s="823">
        <v>2424.0213675213677</v>
      </c>
      <c r="U50" s="823">
        <v>1037</v>
      </c>
      <c r="V50" s="823">
        <v>2727.678881388621</v>
      </c>
      <c r="W50" s="823">
        <v>676</v>
      </c>
      <c r="X50" s="823">
        <v>3109.0133136094673</v>
      </c>
      <c r="Y50" s="823">
        <v>1042</v>
      </c>
      <c r="Z50" s="823">
        <v>3549.1631477927062</v>
      </c>
      <c r="AA50" s="823">
        <v>1148</v>
      </c>
      <c r="AB50" s="823">
        <v>3784.5914634146343</v>
      </c>
      <c r="AC50" s="823">
        <v>1217</v>
      </c>
      <c r="AD50" s="823">
        <v>3927.0353327855382</v>
      </c>
      <c r="AE50" s="823">
        <v>1011</v>
      </c>
      <c r="AF50" s="825">
        <v>3714.143422354105</v>
      </c>
      <c r="AG50" s="903"/>
      <c r="AH50" s="903"/>
      <c r="AI50" s="903"/>
      <c r="AJ50" s="903"/>
      <c r="AK50" s="903"/>
      <c r="AL50" s="903"/>
      <c r="AM50" s="903"/>
      <c r="AN50" s="903"/>
      <c r="AO50" s="903"/>
      <c r="AP50" s="903"/>
      <c r="AQ50" s="903"/>
      <c r="AR50" s="903"/>
      <c r="AS50" s="903"/>
      <c r="AT50" s="903"/>
      <c r="AU50" s="903"/>
      <c r="AV50" s="903"/>
      <c r="AW50" s="903"/>
      <c r="AX50" s="903"/>
      <c r="AY50" s="903"/>
      <c r="AZ50" s="903"/>
      <c r="BA50" s="903"/>
      <c r="BB50" s="903"/>
      <c r="BC50" s="903"/>
      <c r="BD50" s="903"/>
      <c r="BE50" s="903"/>
      <c r="BF50" s="903"/>
      <c r="BG50" s="903"/>
      <c r="BH50" s="903"/>
      <c r="BI50" s="903"/>
      <c r="BJ50" s="903"/>
      <c r="BK50" s="903"/>
      <c r="BL50" s="903"/>
      <c r="BM50" s="903"/>
      <c r="BN50" s="903"/>
    </row>
    <row r="51" spans="1:66" ht="21.9" customHeight="1">
      <c r="A51" s="66"/>
      <c r="B51" s="1148" t="s">
        <v>279</v>
      </c>
      <c r="C51" s="1149"/>
      <c r="D51" s="1149"/>
      <c r="E51" s="1150"/>
      <c r="F51" s="826">
        <v>2461</v>
      </c>
      <c r="G51" s="826">
        <v>3004.7041852905322</v>
      </c>
      <c r="H51" s="255">
        <v>19.830922389272654</v>
      </c>
      <c r="I51" s="529">
        <v>34</v>
      </c>
      <c r="J51" s="826">
        <v>1830.0294117647059</v>
      </c>
      <c r="K51" s="529">
        <v>48</v>
      </c>
      <c r="L51" s="826">
        <v>1871.2083333333333</v>
      </c>
      <c r="M51" s="529">
        <v>45</v>
      </c>
      <c r="N51" s="826">
        <v>1871.6222222222223</v>
      </c>
      <c r="O51" s="529">
        <v>108</v>
      </c>
      <c r="P51" s="826">
        <v>1989.6296296296296</v>
      </c>
      <c r="Q51" s="529">
        <v>122</v>
      </c>
      <c r="R51" s="826">
        <v>2110.9344262295081</v>
      </c>
      <c r="S51" s="529">
        <v>263</v>
      </c>
      <c r="T51" s="826">
        <v>2291.6958174904944</v>
      </c>
      <c r="U51" s="826">
        <v>394</v>
      </c>
      <c r="V51" s="826">
        <v>2505.3832487309646</v>
      </c>
      <c r="W51" s="529">
        <v>247</v>
      </c>
      <c r="X51" s="826">
        <v>2845.2995951417006</v>
      </c>
      <c r="Y51" s="826">
        <v>275</v>
      </c>
      <c r="Z51" s="826">
        <v>3333.3527272727274</v>
      </c>
      <c r="AA51" s="826">
        <v>290</v>
      </c>
      <c r="AB51" s="826">
        <v>3656.0551724137931</v>
      </c>
      <c r="AC51" s="826">
        <v>332</v>
      </c>
      <c r="AD51" s="826">
        <v>3828.4578313253014</v>
      </c>
      <c r="AE51" s="529">
        <v>303</v>
      </c>
      <c r="AF51" s="827">
        <v>3780.7227722772277</v>
      </c>
      <c r="AG51" s="903"/>
      <c r="AH51" s="903"/>
      <c r="AI51" s="903"/>
      <c r="AJ51" s="903"/>
      <c r="AK51" s="903"/>
      <c r="AL51" s="903"/>
      <c r="AM51" s="903"/>
      <c r="AN51" s="903"/>
      <c r="AO51" s="903"/>
      <c r="AP51" s="903"/>
      <c r="AQ51" s="903"/>
      <c r="AR51" s="903"/>
      <c r="AS51" s="903"/>
      <c r="AT51" s="903"/>
      <c r="AU51" s="903"/>
      <c r="AV51" s="903"/>
      <c r="AW51" s="903"/>
      <c r="AX51" s="903"/>
      <c r="AY51" s="903"/>
      <c r="AZ51" s="903"/>
      <c r="BA51" s="903"/>
      <c r="BB51" s="903"/>
      <c r="BC51" s="903"/>
      <c r="BD51" s="903"/>
      <c r="BE51" s="903"/>
      <c r="BF51" s="903"/>
      <c r="BG51" s="903"/>
      <c r="BH51" s="903"/>
      <c r="BI51" s="903"/>
      <c r="BJ51" s="903"/>
      <c r="BK51" s="903"/>
      <c r="BL51" s="903"/>
      <c r="BM51" s="903"/>
      <c r="BN51" s="903"/>
    </row>
    <row r="52" spans="1:66" ht="21.9" customHeight="1" thickBot="1">
      <c r="A52" s="66"/>
      <c r="B52" s="1144" t="s">
        <v>280</v>
      </c>
      <c r="C52" s="1145"/>
      <c r="D52" s="1145"/>
      <c r="E52" s="1146"/>
      <c r="F52" s="828">
        <v>10667</v>
      </c>
      <c r="G52" s="828">
        <v>3135.6864160494983</v>
      </c>
      <c r="H52" s="257">
        <v>20.294759538764406</v>
      </c>
      <c r="I52" s="829">
        <v>187</v>
      </c>
      <c r="J52" s="828">
        <v>1866.5454545454545</v>
      </c>
      <c r="K52" s="829">
        <v>205</v>
      </c>
      <c r="L52" s="828">
        <v>1901.9512195121952</v>
      </c>
      <c r="M52" s="829">
        <v>265</v>
      </c>
      <c r="N52" s="828">
        <v>1983.5924528301887</v>
      </c>
      <c r="O52" s="829">
        <v>527</v>
      </c>
      <c r="P52" s="828">
        <v>2063.1309297912712</v>
      </c>
      <c r="Q52" s="829">
        <v>546</v>
      </c>
      <c r="R52" s="828">
        <v>2199.4743589743589</v>
      </c>
      <c r="S52" s="829">
        <v>965</v>
      </c>
      <c r="T52" s="828">
        <v>2387.9575129533678</v>
      </c>
      <c r="U52" s="828">
        <v>1431</v>
      </c>
      <c r="V52" s="828">
        <v>2666.4737945492661</v>
      </c>
      <c r="W52" s="828">
        <v>923</v>
      </c>
      <c r="X52" s="828">
        <v>3038.4420368364031</v>
      </c>
      <c r="Y52" s="828">
        <v>1317</v>
      </c>
      <c r="Z52" s="828">
        <v>3504.1002277904327</v>
      </c>
      <c r="AA52" s="828">
        <v>1438</v>
      </c>
      <c r="AB52" s="828">
        <v>3758.6696801112657</v>
      </c>
      <c r="AC52" s="828">
        <v>1549</v>
      </c>
      <c r="AD52" s="828">
        <v>3905.9070367979343</v>
      </c>
      <c r="AE52" s="828">
        <v>1314</v>
      </c>
      <c r="AF52" s="830">
        <v>3729.496194824962</v>
      </c>
      <c r="AG52" s="903"/>
      <c r="AH52" s="903"/>
      <c r="AI52" s="903"/>
      <c r="AJ52" s="903"/>
      <c r="AK52" s="903"/>
      <c r="AL52" s="903"/>
      <c r="AM52" s="903"/>
      <c r="AN52" s="903"/>
      <c r="AO52" s="903"/>
      <c r="AP52" s="903"/>
      <c r="AQ52" s="903"/>
      <c r="AR52" s="903"/>
      <c r="AS52" s="903"/>
      <c r="AT52" s="903"/>
      <c r="AU52" s="903"/>
      <c r="AV52" s="903"/>
      <c r="AW52" s="903"/>
      <c r="AX52" s="903"/>
      <c r="AY52" s="903"/>
      <c r="AZ52" s="903"/>
      <c r="BA52" s="903"/>
      <c r="BB52" s="903"/>
      <c r="BC52" s="903"/>
      <c r="BD52" s="903"/>
      <c r="BE52" s="903"/>
      <c r="BF52" s="903"/>
      <c r="BG52" s="903"/>
      <c r="BH52" s="903"/>
      <c r="BI52" s="903"/>
      <c r="BJ52" s="903"/>
      <c r="BK52" s="903"/>
      <c r="BL52" s="903"/>
      <c r="BM52" s="903"/>
      <c r="BN52" s="903"/>
    </row>
    <row r="53" spans="1:66">
      <c r="B53" s="146"/>
      <c r="C53" s="146"/>
      <c r="D53" s="211"/>
      <c r="E53" s="211"/>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row>
    <row r="54" spans="1:66">
      <c r="B54" s="57"/>
      <c r="C54" s="57"/>
      <c r="D54" s="212"/>
      <c r="E54" s="212"/>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row>
    <row r="55" spans="1:66">
      <c r="B55" s="57"/>
      <c r="C55" s="57"/>
      <c r="D55" s="212"/>
      <c r="E55" s="212"/>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row>
    <row r="56" spans="1:66">
      <c r="B56" s="57"/>
      <c r="C56" s="57"/>
      <c r="D56" s="212"/>
      <c r="E56" s="212"/>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row>
    <row r="57" spans="1:66">
      <c r="B57" s="57"/>
      <c r="C57" s="57"/>
      <c r="D57" s="212"/>
      <c r="E57" s="212"/>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row>
    <row r="58" spans="1:66">
      <c r="B58" s="57"/>
      <c r="C58" s="57"/>
      <c r="D58" s="212"/>
      <c r="E58" s="212"/>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row>
    <row r="59" spans="1:66">
      <c r="B59" s="57"/>
      <c r="C59" s="57"/>
      <c r="D59" s="212"/>
      <c r="E59" s="212"/>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row>
    <row r="60" spans="1:66">
      <c r="B60" s="57"/>
      <c r="C60" s="57"/>
      <c r="D60" s="212"/>
      <c r="E60" s="212"/>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1" spans="1:66">
      <c r="B61" s="57"/>
      <c r="C61" s="57"/>
      <c r="D61" s="212"/>
      <c r="E61" s="212"/>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row>
    <row r="62" spans="1:66">
      <c r="B62" s="57"/>
      <c r="C62" s="57"/>
      <c r="D62" s="212"/>
      <c r="E62" s="212"/>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row>
    <row r="63" spans="1:66">
      <c r="B63" s="57"/>
      <c r="C63" s="57"/>
      <c r="D63" s="212"/>
      <c r="E63" s="212"/>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row>
    <row r="64" spans="1:66">
      <c r="B64" s="57"/>
      <c r="C64" s="57"/>
      <c r="D64" s="212"/>
      <c r="E64" s="212"/>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pans="2:33">
      <c r="B65" s="57"/>
      <c r="C65" s="57"/>
      <c r="D65" s="212"/>
      <c r="E65" s="212"/>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row>
    <row r="66" spans="2:33">
      <c r="B66" s="57"/>
      <c r="C66" s="57"/>
      <c r="D66" s="212"/>
      <c r="E66" s="212"/>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row>
    <row r="67" spans="2:33">
      <c r="B67" s="57"/>
      <c r="C67" s="57"/>
      <c r="D67" s="212"/>
      <c r="E67" s="212"/>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row>
    <row r="68" spans="2:33">
      <c r="B68" s="57"/>
      <c r="C68" s="57"/>
      <c r="D68" s="212"/>
      <c r="E68" s="212"/>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row>
    <row r="69" spans="2:33">
      <c r="B69" s="57"/>
      <c r="C69" s="57"/>
      <c r="D69" s="212"/>
      <c r="E69" s="212"/>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row>
    <row r="70" spans="2:33">
      <c r="B70" s="57"/>
      <c r="C70" s="57"/>
      <c r="D70" s="212"/>
      <c r="E70" s="212"/>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row>
    <row r="71" spans="2:33">
      <c r="B71" s="57"/>
      <c r="C71" s="57"/>
      <c r="D71" s="212"/>
      <c r="E71" s="212"/>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row>
    <row r="72" spans="2:33">
      <c r="B72" s="57"/>
      <c r="C72" s="57"/>
      <c r="D72" s="212"/>
      <c r="E72" s="212"/>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row>
    <row r="73" spans="2:33">
      <c r="B73" s="57"/>
      <c r="C73" s="57"/>
      <c r="D73" s="212"/>
      <c r="E73" s="212"/>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row>
    <row r="74" spans="2:33">
      <c r="B74" s="57"/>
      <c r="C74" s="57"/>
      <c r="D74" s="212"/>
      <c r="E74" s="212"/>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row>
    <row r="75" spans="2:33">
      <c r="B75" s="57"/>
      <c r="C75" s="57"/>
      <c r="D75" s="212"/>
      <c r="E75" s="212"/>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row>
    <row r="76" spans="2:33">
      <c r="B76" s="57"/>
      <c r="C76" s="57"/>
      <c r="D76" s="212"/>
      <c r="E76" s="212"/>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row>
    <row r="77" spans="2:33">
      <c r="B77" s="57"/>
      <c r="C77" s="57"/>
      <c r="D77" s="212"/>
      <c r="E77" s="212"/>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row>
    <row r="78" spans="2:33">
      <c r="B78" s="57"/>
      <c r="C78" s="57"/>
      <c r="D78" s="212"/>
      <c r="E78" s="212"/>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row>
    <row r="79" spans="2:33">
      <c r="B79" s="57"/>
      <c r="C79" s="57"/>
      <c r="D79" s="212"/>
      <c r="E79" s="212"/>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row>
    <row r="80" spans="2:33">
      <c r="B80" s="57"/>
      <c r="C80" s="57"/>
      <c r="D80" s="212"/>
      <c r="E80" s="212"/>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row>
    <row r="81" spans="2:33">
      <c r="B81" s="57"/>
      <c r="C81" s="57"/>
      <c r="D81" s="212"/>
      <c r="E81" s="212"/>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row>
    <row r="82" spans="2:33">
      <c r="B82" s="57"/>
      <c r="C82" s="57"/>
      <c r="D82" s="212"/>
      <c r="E82" s="212"/>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row>
    <row r="83" spans="2:33">
      <c r="B83" s="57"/>
      <c r="C83" s="57"/>
      <c r="D83" s="212"/>
      <c r="E83" s="212"/>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row>
    <row r="84" spans="2:33">
      <c r="B84" s="57"/>
      <c r="C84" s="57"/>
      <c r="D84" s="212"/>
      <c r="E84" s="212"/>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row>
    <row r="85" spans="2:33">
      <c r="B85" s="57"/>
      <c r="C85" s="57"/>
      <c r="D85" s="212"/>
      <c r="E85" s="212"/>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row>
    <row r="86" spans="2:33">
      <c r="B86" s="57"/>
      <c r="C86" s="57"/>
      <c r="D86" s="212"/>
      <c r="E86" s="212"/>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row>
    <row r="87" spans="2:33">
      <c r="B87" s="57"/>
      <c r="C87" s="57"/>
      <c r="D87" s="212"/>
      <c r="E87" s="212"/>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row>
    <row r="88" spans="2:33">
      <c r="B88" s="57"/>
      <c r="C88" s="57"/>
      <c r="D88" s="212"/>
      <c r="E88" s="212"/>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row>
    <row r="89" spans="2:33">
      <c r="B89" s="57"/>
      <c r="C89" s="57"/>
      <c r="D89" s="212"/>
      <c r="E89" s="212"/>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row>
    <row r="90" spans="2:33">
      <c r="B90" s="57"/>
      <c r="C90" s="57"/>
      <c r="D90" s="212"/>
      <c r="E90" s="212"/>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row>
    <row r="91" spans="2:33">
      <c r="B91" s="57"/>
      <c r="C91" s="57"/>
      <c r="D91" s="212"/>
      <c r="E91" s="212"/>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row>
    <row r="92" spans="2:33">
      <c r="B92" s="57"/>
      <c r="C92" s="57"/>
      <c r="D92" s="212"/>
      <c r="E92" s="212"/>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row>
    <row r="93" spans="2:33">
      <c r="B93" s="57"/>
      <c r="C93" s="57"/>
      <c r="D93" s="212"/>
      <c r="E93" s="212"/>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row>
    <row r="94" spans="2:33">
      <c r="B94" s="57"/>
      <c r="C94" s="57"/>
      <c r="D94" s="212"/>
      <c r="E94" s="212"/>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row>
    <row r="95" spans="2:33">
      <c r="B95" s="57"/>
      <c r="C95" s="57"/>
      <c r="D95" s="212"/>
      <c r="E95" s="212"/>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row>
    <row r="96" spans="2:33">
      <c r="B96" s="57"/>
      <c r="C96" s="57"/>
      <c r="D96" s="212"/>
      <c r="E96" s="212"/>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row>
    <row r="97" spans="2:33">
      <c r="B97" s="57"/>
      <c r="C97" s="57"/>
      <c r="D97" s="212"/>
      <c r="E97" s="212"/>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row>
    <row r="98" spans="2:33">
      <c r="B98" s="57"/>
      <c r="C98" s="57"/>
      <c r="D98" s="212"/>
      <c r="E98" s="212"/>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row>
    <row r="99" spans="2:33">
      <c r="B99" s="57"/>
      <c r="C99" s="57"/>
      <c r="D99" s="212"/>
      <c r="E99" s="212"/>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row>
    <row r="100" spans="2:33">
      <c r="B100" s="57"/>
      <c r="C100" s="57"/>
      <c r="D100" s="212"/>
      <c r="E100" s="212"/>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row>
    <row r="101" spans="2:33">
      <c r="B101" s="57"/>
      <c r="C101" s="57"/>
      <c r="D101" s="212"/>
      <c r="E101" s="212"/>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row>
    <row r="102" spans="2:33">
      <c r="B102" s="57"/>
      <c r="C102" s="57"/>
      <c r="D102" s="212"/>
      <c r="E102" s="212"/>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row>
    <row r="103" spans="2:33">
      <c r="B103" s="57"/>
      <c r="C103" s="57"/>
      <c r="D103" s="212"/>
      <c r="E103" s="212"/>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row>
    <row r="104" spans="2:33">
      <c r="B104" s="57"/>
      <c r="C104" s="57"/>
      <c r="D104" s="212"/>
      <c r="E104" s="212"/>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row>
    <row r="105" spans="2:33">
      <c r="B105" s="57"/>
      <c r="C105" s="57"/>
      <c r="D105" s="212"/>
      <c r="E105" s="212"/>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row>
    <row r="106" spans="2:33">
      <c r="B106" s="57"/>
      <c r="C106" s="57"/>
      <c r="D106" s="212"/>
      <c r="E106" s="212"/>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row>
    <row r="107" spans="2:33">
      <c r="B107" s="57"/>
      <c r="C107" s="57"/>
      <c r="D107" s="212"/>
      <c r="E107" s="212"/>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row>
    <row r="108" spans="2:33">
      <c r="B108" s="57"/>
      <c r="C108" s="57"/>
      <c r="D108" s="212"/>
      <c r="E108" s="212"/>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row>
    <row r="109" spans="2:33">
      <c r="B109" s="57"/>
      <c r="C109" s="57"/>
      <c r="D109" s="212"/>
      <c r="E109" s="212"/>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row>
    <row r="110" spans="2:33">
      <c r="B110" s="57"/>
      <c r="C110" s="57"/>
      <c r="D110" s="212"/>
      <c r="E110" s="212"/>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row>
    <row r="111" spans="2:33">
      <c r="B111" s="57"/>
      <c r="C111" s="57"/>
      <c r="D111" s="212"/>
      <c r="E111" s="212"/>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row>
    <row r="112" spans="2:33">
      <c r="B112" s="57"/>
      <c r="C112" s="57"/>
      <c r="D112" s="212"/>
      <c r="E112" s="212"/>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row>
    <row r="113" spans="2:33">
      <c r="B113" s="57"/>
      <c r="C113" s="57"/>
      <c r="D113" s="212"/>
      <c r="E113" s="212"/>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row>
    <row r="114" spans="2:33">
      <c r="B114" s="57"/>
      <c r="C114" s="57"/>
      <c r="D114" s="212"/>
      <c r="E114" s="212"/>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row>
    <row r="115" spans="2:33">
      <c r="B115" s="57"/>
      <c r="C115" s="57"/>
      <c r="D115" s="212"/>
      <c r="E115" s="212"/>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row>
    <row r="116" spans="2:33">
      <c r="B116" s="57"/>
      <c r="C116" s="57"/>
      <c r="D116" s="212"/>
      <c r="E116" s="212"/>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row>
    <row r="117" spans="2:33">
      <c r="B117" s="57"/>
      <c r="C117" s="57"/>
      <c r="D117" s="212"/>
      <c r="E117" s="212"/>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row>
    <row r="118" spans="2:33">
      <c r="B118" s="57"/>
      <c r="C118" s="57"/>
      <c r="D118" s="212"/>
      <c r="E118" s="212"/>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row>
    <row r="119" spans="2:33">
      <c r="B119" s="57"/>
      <c r="C119" s="57"/>
      <c r="D119" s="212"/>
      <c r="E119" s="212"/>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row>
    <row r="120" spans="2:33">
      <c r="B120" s="57"/>
      <c r="C120" s="57"/>
      <c r="D120" s="212"/>
      <c r="E120" s="212"/>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row>
    <row r="121" spans="2:33">
      <c r="B121" s="57"/>
      <c r="C121" s="57"/>
      <c r="D121" s="212"/>
      <c r="E121" s="212"/>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row>
    <row r="122" spans="2:33">
      <c r="B122" s="57"/>
      <c r="C122" s="57"/>
      <c r="D122" s="212"/>
      <c r="E122" s="212"/>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row>
    <row r="123" spans="2:33">
      <c r="B123" s="57"/>
      <c r="C123" s="57"/>
      <c r="D123" s="212"/>
      <c r="E123" s="212"/>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row>
    <row r="124" spans="2:33">
      <c r="B124" s="57"/>
      <c r="C124" s="57"/>
      <c r="D124" s="212"/>
      <c r="E124" s="212"/>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row>
    <row r="125" spans="2:33">
      <c r="B125" s="57"/>
      <c r="C125" s="57"/>
      <c r="D125" s="212"/>
      <c r="E125" s="212"/>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row>
    <row r="126" spans="2:33">
      <c r="B126" s="57"/>
      <c r="C126" s="57"/>
      <c r="D126" s="212"/>
      <c r="E126" s="212"/>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row>
    <row r="127" spans="2:33">
      <c r="B127" s="57"/>
      <c r="C127" s="57"/>
      <c r="D127" s="212"/>
      <c r="E127" s="212"/>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row>
    <row r="128" spans="2:33">
      <c r="B128" s="57"/>
      <c r="C128" s="57"/>
      <c r="D128" s="212"/>
      <c r="E128" s="212"/>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row>
    <row r="129" spans="2:33">
      <c r="B129" s="57"/>
      <c r="C129" s="57"/>
      <c r="D129" s="212"/>
      <c r="E129" s="212"/>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row>
    <row r="130" spans="2:33">
      <c r="B130" s="57"/>
      <c r="C130" s="57"/>
      <c r="D130" s="212"/>
      <c r="E130" s="212"/>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row>
    <row r="131" spans="2:33">
      <c r="B131" s="57"/>
      <c r="C131" s="57"/>
      <c r="D131" s="212"/>
      <c r="E131" s="212"/>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row>
    <row r="132" spans="2:33">
      <c r="B132" s="57"/>
      <c r="C132" s="57"/>
      <c r="D132" s="212"/>
      <c r="E132" s="212"/>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row>
    <row r="133" spans="2:33">
      <c r="B133" s="57"/>
      <c r="C133" s="57"/>
      <c r="D133" s="212"/>
      <c r="E133" s="212"/>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row>
    <row r="134" spans="2:33">
      <c r="B134" s="57"/>
      <c r="C134" s="57"/>
      <c r="D134" s="212"/>
      <c r="E134" s="212"/>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row>
    <row r="135" spans="2:33">
      <c r="B135" s="57"/>
      <c r="C135" s="57"/>
      <c r="D135" s="212"/>
      <c r="E135" s="212"/>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row>
    <row r="136" spans="2:33">
      <c r="B136" s="57"/>
      <c r="C136" s="57"/>
      <c r="D136" s="212"/>
      <c r="E136" s="212"/>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row>
    <row r="137" spans="2:33">
      <c r="B137" s="57"/>
      <c r="C137" s="57"/>
      <c r="D137" s="212"/>
      <c r="E137" s="212"/>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row>
    <row r="138" spans="2:33">
      <c r="B138" s="57"/>
      <c r="C138" s="57"/>
      <c r="D138" s="212"/>
      <c r="E138" s="212"/>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row>
    <row r="139" spans="2:33">
      <c r="B139" s="57"/>
      <c r="C139" s="57"/>
      <c r="D139" s="212"/>
      <c r="E139" s="212"/>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row>
    <row r="140" spans="2:33">
      <c r="B140" s="57"/>
      <c r="C140" s="57"/>
      <c r="D140" s="212"/>
      <c r="E140" s="212"/>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row>
    <row r="141" spans="2:33">
      <c r="B141" s="57"/>
      <c r="C141" s="57"/>
      <c r="D141" s="212"/>
      <c r="E141" s="212"/>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row>
    <row r="142" spans="2:33">
      <c r="B142" s="57"/>
      <c r="C142" s="57"/>
      <c r="D142" s="212"/>
      <c r="E142" s="212"/>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row>
    <row r="143" spans="2:33">
      <c r="B143" s="57"/>
      <c r="C143" s="57"/>
      <c r="D143" s="212"/>
      <c r="E143" s="212"/>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row>
    <row r="144" spans="2:33">
      <c r="B144" s="57"/>
      <c r="C144" s="57"/>
      <c r="D144" s="212"/>
      <c r="E144" s="212"/>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row>
    <row r="145" spans="2:33">
      <c r="B145" s="57"/>
      <c r="C145" s="57"/>
      <c r="D145" s="212"/>
      <c r="E145" s="212"/>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row>
    <row r="146" spans="2:33">
      <c r="B146" s="57"/>
      <c r="C146" s="57"/>
      <c r="D146" s="212"/>
      <c r="E146" s="212"/>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row>
    <row r="147" spans="2:33">
      <c r="B147" s="57"/>
      <c r="C147" s="57"/>
      <c r="D147" s="212"/>
      <c r="E147" s="212"/>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row>
    <row r="148" spans="2:33">
      <c r="B148" s="57"/>
      <c r="C148" s="57"/>
      <c r="D148" s="212"/>
      <c r="E148" s="212"/>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row>
    <row r="149" spans="2:33">
      <c r="B149" s="57"/>
      <c r="C149" s="57"/>
      <c r="D149" s="212"/>
      <c r="E149" s="212"/>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row>
    <row r="150" spans="2:33">
      <c r="B150" s="57"/>
      <c r="C150" s="57"/>
      <c r="D150" s="212"/>
      <c r="E150" s="212"/>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row>
    <row r="151" spans="2:33">
      <c r="B151" s="57"/>
      <c r="C151" s="57"/>
      <c r="D151" s="212"/>
      <c r="E151" s="212"/>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row>
    <row r="152" spans="2:33">
      <c r="B152" s="57"/>
      <c r="C152" s="57"/>
      <c r="D152" s="212"/>
      <c r="E152" s="212"/>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row>
    <row r="153" spans="2:33">
      <c r="B153" s="57"/>
      <c r="C153" s="57"/>
      <c r="D153" s="212"/>
      <c r="E153" s="212"/>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row>
    <row r="154" spans="2:33">
      <c r="B154" s="57"/>
      <c r="C154" s="57"/>
      <c r="D154" s="212"/>
      <c r="E154" s="212"/>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row>
    <row r="155" spans="2:33">
      <c r="B155" s="57"/>
      <c r="C155" s="57"/>
      <c r="D155" s="212"/>
      <c r="E155" s="212"/>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row>
    <row r="156" spans="2:33">
      <c r="B156" s="57"/>
      <c r="C156" s="57"/>
      <c r="D156" s="212"/>
      <c r="E156" s="212"/>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row>
    <row r="157" spans="2:33">
      <c r="B157" s="57"/>
      <c r="C157" s="57"/>
      <c r="D157" s="212"/>
      <c r="E157" s="212"/>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row>
    <row r="158" spans="2:33">
      <c r="B158" s="57"/>
      <c r="C158" s="57"/>
      <c r="D158" s="212"/>
      <c r="E158" s="212"/>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row>
    <row r="159" spans="2:33">
      <c r="B159" s="57"/>
      <c r="C159" s="57"/>
      <c r="D159" s="212"/>
      <c r="E159" s="212"/>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row>
  </sheetData>
  <mergeCells count="46">
    <mergeCell ref="AD3:AF3"/>
    <mergeCell ref="F4:G4"/>
    <mergeCell ref="H4:H6"/>
    <mergeCell ref="I4:J4"/>
    <mergeCell ref="K4:L4"/>
    <mergeCell ref="M4:N4"/>
    <mergeCell ref="O4:P4"/>
    <mergeCell ref="Q4:R4"/>
    <mergeCell ref="S4:T4"/>
    <mergeCell ref="U4:V4"/>
    <mergeCell ref="W4:X4"/>
    <mergeCell ref="Y4:Z4"/>
    <mergeCell ref="AA4:AB4"/>
    <mergeCell ref="AC4:AD4"/>
    <mergeCell ref="AE4:AF4"/>
    <mergeCell ref="AF5:AF6"/>
    <mergeCell ref="N5:N6"/>
    <mergeCell ref="O5:O6"/>
    <mergeCell ref="B50:E50"/>
    <mergeCell ref="V5:V6"/>
    <mergeCell ref="W5:W6"/>
    <mergeCell ref="AE5:AE6"/>
    <mergeCell ref="R5:R6"/>
    <mergeCell ref="S5:S6"/>
    <mergeCell ref="T5:T6"/>
    <mergeCell ref="U5:U6"/>
    <mergeCell ref="Z5:Z6"/>
    <mergeCell ref="AA5:AA6"/>
    <mergeCell ref="X5:X6"/>
    <mergeCell ref="Y5:Y6"/>
    <mergeCell ref="B51:E51"/>
    <mergeCell ref="B52:E52"/>
    <mergeCell ref="AB5:AB6"/>
    <mergeCell ref="AC5:AC6"/>
    <mergeCell ref="AD5:AD6"/>
    <mergeCell ref="B5:B6"/>
    <mergeCell ref="D5:D6"/>
    <mergeCell ref="F5:F6"/>
    <mergeCell ref="G5:G6"/>
    <mergeCell ref="I5:I6"/>
    <mergeCell ref="P5:P6"/>
    <mergeCell ref="Q5:Q6"/>
    <mergeCell ref="J5:J6"/>
    <mergeCell ref="K5:K6"/>
    <mergeCell ref="L5:L6"/>
    <mergeCell ref="M5:M6"/>
  </mergeCells>
  <phoneticPr fontId="1"/>
  <printOptions horizontalCentered="1"/>
  <pageMargins left="0.28000000000000003" right="0.16" top="0.59055118110236227" bottom="0.57999999999999996" header="0.51181102362204722" footer="0.41"/>
  <pageSetup paperSize="9" scale="74" firstPageNumber="12" pageOrder="overThenDown" orientation="portrait" useFirstPageNumber="1" r:id="rId1"/>
  <headerFooter alignWithMargins="0"/>
  <colBreaks count="1" manualBreakCount="1">
    <brk id="16" min="1" max="5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F767F-1A45-42C9-AF54-7BBA632FCF00}">
  <dimension ref="A1:P49"/>
  <sheetViews>
    <sheetView showGridLines="0" view="pageBreakPreview" zoomScale="60" zoomScaleNormal="75" workbookViewId="0">
      <selection activeCell="V22" sqref="V22"/>
    </sheetView>
  </sheetViews>
  <sheetFormatPr defaultColWidth="9" defaultRowHeight="20.100000000000001" customHeight="1"/>
  <cols>
    <col min="1" max="1" width="3.77734375" style="259" customWidth="1"/>
    <col min="2" max="2" width="3.21875" style="259" hidden="1" customWidth="1"/>
    <col min="3" max="3" width="14.77734375" style="260" customWidth="1"/>
    <col min="4" max="4" width="1.6640625" style="260" customWidth="1"/>
    <col min="5" max="5" width="17.109375" style="260" customWidth="1"/>
    <col min="6" max="6" width="1.6640625" style="260" customWidth="1"/>
    <col min="7" max="16" width="19.21875" style="259" customWidth="1"/>
    <col min="17" max="17" width="3.109375" style="259" customWidth="1"/>
    <col min="18" max="18" width="9" style="259" customWidth="1"/>
    <col min="19" max="16384" width="9" style="259"/>
  </cols>
  <sheetData>
    <row r="1" spans="2:16" ht="14.25" customHeight="1">
      <c r="E1" s="261"/>
      <c r="F1" s="261"/>
      <c r="G1" s="262"/>
      <c r="K1" s="260"/>
      <c r="L1" s="260"/>
    </row>
    <row r="2" spans="2:16" ht="23.4">
      <c r="C2" s="58" t="s">
        <v>281</v>
      </c>
      <c r="D2" s="58"/>
      <c r="E2" s="263"/>
      <c r="F2" s="263"/>
      <c r="G2" s="264"/>
      <c r="H2" s="265"/>
      <c r="I2" s="265"/>
      <c r="J2" s="265"/>
      <c r="K2" s="265"/>
      <c r="L2" s="265"/>
      <c r="M2" s="265"/>
      <c r="N2" s="265"/>
      <c r="O2" s="265"/>
      <c r="P2" s="265"/>
    </row>
    <row r="3" spans="2:16" ht="19.5" customHeight="1" thickBot="1">
      <c r="C3" s="266"/>
      <c r="D3" s="266"/>
      <c r="E3" s="263"/>
      <c r="F3" s="263"/>
      <c r="G3" s="264"/>
      <c r="H3" s="265"/>
      <c r="I3" s="265"/>
      <c r="J3" s="265"/>
      <c r="K3" s="265"/>
      <c r="L3" s="265"/>
      <c r="M3" s="265"/>
      <c r="N3" s="265"/>
      <c r="O3" s="265"/>
      <c r="P3" s="267" t="s">
        <v>282</v>
      </c>
    </row>
    <row r="4" spans="2:16" ht="23.1" customHeight="1">
      <c r="C4" s="268"/>
      <c r="D4" s="269"/>
      <c r="E4" s="269" t="s">
        <v>283</v>
      </c>
      <c r="F4" s="269"/>
      <c r="G4" s="1168" t="s">
        <v>284</v>
      </c>
      <c r="H4" s="1169"/>
      <c r="I4" s="1169"/>
      <c r="J4" s="1170"/>
      <c r="K4" s="850" t="s">
        <v>285</v>
      </c>
      <c r="L4" s="270"/>
      <c r="M4" s="271" t="s">
        <v>286</v>
      </c>
      <c r="N4" s="272"/>
      <c r="O4" s="271" t="s">
        <v>287</v>
      </c>
      <c r="P4" s="273"/>
    </row>
    <row r="5" spans="2:16" ht="23.1" customHeight="1">
      <c r="C5" s="1171" t="s">
        <v>288</v>
      </c>
      <c r="D5" s="263"/>
      <c r="E5" s="263"/>
      <c r="F5" s="263"/>
      <c r="G5" s="274" t="s">
        <v>289</v>
      </c>
      <c r="H5" s="275"/>
      <c r="I5" s="274" t="s">
        <v>290</v>
      </c>
      <c r="J5" s="275"/>
      <c r="K5" s="276" t="s">
        <v>291</v>
      </c>
      <c r="L5" s="277"/>
      <c r="M5" s="276" t="s">
        <v>292</v>
      </c>
      <c r="N5" s="278"/>
      <c r="O5" s="276" t="s">
        <v>293</v>
      </c>
      <c r="P5" s="279"/>
    </row>
    <row r="6" spans="2:16" ht="23.1" customHeight="1">
      <c r="C6" s="1154"/>
      <c r="D6" s="280"/>
      <c r="E6" s="280" t="s">
        <v>294</v>
      </c>
      <c r="F6" s="275"/>
      <c r="G6" s="281" t="s">
        <v>295</v>
      </c>
      <c r="H6" s="281" t="s">
        <v>296</v>
      </c>
      <c r="I6" s="281" t="s">
        <v>295</v>
      </c>
      <c r="J6" s="281" t="s">
        <v>296</v>
      </c>
      <c r="K6" s="281" t="s">
        <v>297</v>
      </c>
      <c r="L6" s="281" t="s">
        <v>298</v>
      </c>
      <c r="M6" s="281" t="s">
        <v>299</v>
      </c>
      <c r="N6" s="281" t="s">
        <v>300</v>
      </c>
      <c r="O6" s="281" t="s">
        <v>299</v>
      </c>
      <c r="P6" s="282" t="s">
        <v>300</v>
      </c>
    </row>
    <row r="7" spans="2:16" ht="23.1" customHeight="1">
      <c r="B7" s="983">
        <v>1</v>
      </c>
      <c r="C7" s="283" t="s">
        <v>64</v>
      </c>
      <c r="D7" s="219"/>
      <c r="E7" s="284" t="s">
        <v>5</v>
      </c>
      <c r="F7" s="221"/>
      <c r="G7" s="285">
        <v>196200</v>
      </c>
      <c r="H7" s="286">
        <v>0</v>
      </c>
      <c r="I7" s="285">
        <v>181800</v>
      </c>
      <c r="J7" s="286">
        <v>0</v>
      </c>
      <c r="K7" s="285">
        <v>170900</v>
      </c>
      <c r="L7" s="285">
        <v>170900</v>
      </c>
      <c r="M7" s="285">
        <v>0</v>
      </c>
      <c r="N7" s="285">
        <v>0</v>
      </c>
      <c r="O7" s="285">
        <v>0</v>
      </c>
      <c r="P7" s="287">
        <v>0</v>
      </c>
    </row>
    <row r="8" spans="2:16" ht="23.1" customHeight="1">
      <c r="B8" s="983">
        <v>3</v>
      </c>
      <c r="C8" s="288" t="s">
        <v>65</v>
      </c>
      <c r="D8" s="230"/>
      <c r="E8" s="289" t="s">
        <v>11</v>
      </c>
      <c r="F8" s="232"/>
      <c r="G8" s="290">
        <v>196200</v>
      </c>
      <c r="H8" s="291">
        <v>0</v>
      </c>
      <c r="I8" s="290">
        <v>179100</v>
      </c>
      <c r="J8" s="291">
        <v>0</v>
      </c>
      <c r="K8" s="290">
        <v>166600</v>
      </c>
      <c r="L8" s="290">
        <v>162100</v>
      </c>
      <c r="M8" s="290">
        <v>166700</v>
      </c>
      <c r="N8" s="290">
        <v>166700</v>
      </c>
      <c r="O8" s="290">
        <v>166700</v>
      </c>
      <c r="P8" s="292">
        <v>166700</v>
      </c>
    </row>
    <row r="9" spans="2:16" ht="23.1" customHeight="1">
      <c r="B9" s="983">
        <v>7</v>
      </c>
      <c r="C9" s="283" t="s">
        <v>66</v>
      </c>
      <c r="D9" s="219"/>
      <c r="E9" s="284" t="s">
        <v>31</v>
      </c>
      <c r="F9" s="221"/>
      <c r="G9" s="285">
        <v>196200</v>
      </c>
      <c r="H9" s="286">
        <v>0</v>
      </c>
      <c r="I9" s="285">
        <v>179100</v>
      </c>
      <c r="J9" s="286">
        <v>0</v>
      </c>
      <c r="K9" s="285">
        <v>166600</v>
      </c>
      <c r="L9" s="285">
        <v>162100</v>
      </c>
      <c r="M9" s="285">
        <v>0</v>
      </c>
      <c r="N9" s="285">
        <v>0</v>
      </c>
      <c r="O9" s="285">
        <v>0</v>
      </c>
      <c r="P9" s="287">
        <v>0</v>
      </c>
    </row>
    <row r="10" spans="2:16" ht="23.1" customHeight="1">
      <c r="B10" s="983">
        <v>12</v>
      </c>
      <c r="C10" s="288" t="s">
        <v>67</v>
      </c>
      <c r="D10" s="230"/>
      <c r="E10" s="289" t="s">
        <v>34</v>
      </c>
      <c r="F10" s="232"/>
      <c r="G10" s="290">
        <v>196200</v>
      </c>
      <c r="H10" s="291">
        <v>0</v>
      </c>
      <c r="I10" s="290">
        <v>0</v>
      </c>
      <c r="J10" s="291">
        <v>0</v>
      </c>
      <c r="K10" s="290">
        <v>166600</v>
      </c>
      <c r="L10" s="290">
        <v>162100</v>
      </c>
      <c r="M10" s="290">
        <v>0</v>
      </c>
      <c r="N10" s="290">
        <v>0</v>
      </c>
      <c r="O10" s="290">
        <v>0</v>
      </c>
      <c r="P10" s="292">
        <v>0</v>
      </c>
    </row>
    <row r="11" spans="2:16" ht="23.1" customHeight="1">
      <c r="B11" s="983">
        <v>8</v>
      </c>
      <c r="C11" s="283" t="s">
        <v>68</v>
      </c>
      <c r="D11" s="219"/>
      <c r="E11" s="284" t="s">
        <v>20</v>
      </c>
      <c r="F11" s="221"/>
      <c r="G11" s="285">
        <v>196200</v>
      </c>
      <c r="H11" s="286">
        <v>0</v>
      </c>
      <c r="I11" s="285">
        <v>179100</v>
      </c>
      <c r="J11" s="286">
        <v>0</v>
      </c>
      <c r="K11" s="285">
        <v>166600</v>
      </c>
      <c r="L11" s="285">
        <v>162100</v>
      </c>
      <c r="M11" s="285">
        <v>0</v>
      </c>
      <c r="N11" s="285">
        <v>0</v>
      </c>
      <c r="O11" s="285">
        <v>0</v>
      </c>
      <c r="P11" s="287">
        <v>0</v>
      </c>
    </row>
    <row r="12" spans="2:16" ht="23.1" customHeight="1">
      <c r="B12" s="983">
        <v>10</v>
      </c>
      <c r="C12" s="288" t="s">
        <v>112</v>
      </c>
      <c r="D12" s="230"/>
      <c r="E12" s="289" t="s">
        <v>36</v>
      </c>
      <c r="F12" s="232"/>
      <c r="G12" s="290">
        <v>196200</v>
      </c>
      <c r="H12" s="291">
        <v>0</v>
      </c>
      <c r="I12" s="290">
        <v>179100</v>
      </c>
      <c r="J12" s="291">
        <v>0</v>
      </c>
      <c r="K12" s="290">
        <v>166600</v>
      </c>
      <c r="L12" s="290">
        <v>162100</v>
      </c>
      <c r="M12" s="290">
        <v>0</v>
      </c>
      <c r="N12" s="290">
        <v>0</v>
      </c>
      <c r="O12" s="290">
        <v>136200</v>
      </c>
      <c r="P12" s="292">
        <v>136200</v>
      </c>
    </row>
    <row r="13" spans="2:16" ht="23.1" customHeight="1">
      <c r="B13" s="983">
        <v>4</v>
      </c>
      <c r="C13" s="283" t="s">
        <v>113</v>
      </c>
      <c r="D13" s="219"/>
      <c r="E13" s="284" t="s">
        <v>38</v>
      </c>
      <c r="F13" s="221"/>
      <c r="G13" s="285">
        <v>196200</v>
      </c>
      <c r="H13" s="286">
        <v>0</v>
      </c>
      <c r="I13" s="285">
        <v>179100</v>
      </c>
      <c r="J13" s="286">
        <v>0</v>
      </c>
      <c r="K13" s="285">
        <v>166600</v>
      </c>
      <c r="L13" s="285">
        <v>162100</v>
      </c>
      <c r="M13" s="285">
        <v>0</v>
      </c>
      <c r="N13" s="285">
        <v>0</v>
      </c>
      <c r="O13" s="285">
        <v>0</v>
      </c>
      <c r="P13" s="287">
        <v>0</v>
      </c>
    </row>
    <row r="14" spans="2:16" ht="23.1" customHeight="1">
      <c r="B14" s="983">
        <v>11</v>
      </c>
      <c r="C14" s="288" t="s">
        <v>114</v>
      </c>
      <c r="D14" s="230"/>
      <c r="E14" s="289" t="s">
        <v>40</v>
      </c>
      <c r="F14" s="232"/>
      <c r="G14" s="290">
        <v>196200</v>
      </c>
      <c r="H14" s="291">
        <v>0</v>
      </c>
      <c r="I14" s="290">
        <v>179100</v>
      </c>
      <c r="J14" s="291">
        <v>0</v>
      </c>
      <c r="K14" s="290">
        <v>166600</v>
      </c>
      <c r="L14" s="290">
        <v>162100</v>
      </c>
      <c r="M14" s="290">
        <v>0</v>
      </c>
      <c r="N14" s="290">
        <v>0</v>
      </c>
      <c r="O14" s="290">
        <v>0</v>
      </c>
      <c r="P14" s="292">
        <v>0</v>
      </c>
    </row>
    <row r="15" spans="2:16" ht="23.1" customHeight="1">
      <c r="B15" s="983">
        <v>13</v>
      </c>
      <c r="C15" s="283" t="s">
        <v>115</v>
      </c>
      <c r="D15" s="219"/>
      <c r="E15" s="284" t="s">
        <v>14</v>
      </c>
      <c r="F15" s="221"/>
      <c r="G15" s="285">
        <v>196200</v>
      </c>
      <c r="H15" s="286">
        <v>0</v>
      </c>
      <c r="I15" s="285">
        <v>179100</v>
      </c>
      <c r="J15" s="286">
        <v>0</v>
      </c>
      <c r="K15" s="285">
        <v>166600</v>
      </c>
      <c r="L15" s="285">
        <v>0</v>
      </c>
      <c r="M15" s="285">
        <v>0</v>
      </c>
      <c r="N15" s="285">
        <v>0</v>
      </c>
      <c r="O15" s="285">
        <v>147100</v>
      </c>
      <c r="P15" s="287">
        <v>147100</v>
      </c>
    </row>
    <row r="16" spans="2:16" ht="23.1" customHeight="1">
      <c r="B16" s="983">
        <v>6</v>
      </c>
      <c r="C16" s="288" t="s">
        <v>116</v>
      </c>
      <c r="D16" s="230"/>
      <c r="E16" s="289" t="s">
        <v>23</v>
      </c>
      <c r="F16" s="232"/>
      <c r="G16" s="290">
        <v>196200</v>
      </c>
      <c r="H16" s="291">
        <v>0</v>
      </c>
      <c r="I16" s="290">
        <v>179100</v>
      </c>
      <c r="J16" s="291">
        <v>0</v>
      </c>
      <c r="K16" s="290">
        <v>166600</v>
      </c>
      <c r="L16" s="290">
        <v>162100</v>
      </c>
      <c r="M16" s="290">
        <v>0</v>
      </c>
      <c r="N16" s="290">
        <v>0</v>
      </c>
      <c r="O16" s="290">
        <v>0</v>
      </c>
      <c r="P16" s="292">
        <v>0</v>
      </c>
    </row>
    <row r="17" spans="1:16" ht="23.1" customHeight="1">
      <c r="B17" s="983">
        <v>9</v>
      </c>
      <c r="C17" s="283" t="s">
        <v>117</v>
      </c>
      <c r="D17" s="219"/>
      <c r="E17" s="284" t="s">
        <v>42</v>
      </c>
      <c r="F17" s="221"/>
      <c r="G17" s="285">
        <v>196200</v>
      </c>
      <c r="H17" s="286">
        <v>0</v>
      </c>
      <c r="I17" s="285">
        <v>179100</v>
      </c>
      <c r="J17" s="286">
        <v>0</v>
      </c>
      <c r="K17" s="285">
        <v>166600</v>
      </c>
      <c r="L17" s="285">
        <v>162100</v>
      </c>
      <c r="M17" s="285">
        <v>0</v>
      </c>
      <c r="N17" s="285">
        <v>0</v>
      </c>
      <c r="O17" s="285">
        <v>173700</v>
      </c>
      <c r="P17" s="287">
        <v>147100</v>
      </c>
    </row>
    <row r="18" spans="1:16" ht="23.1" customHeight="1">
      <c r="B18" s="983">
        <v>14</v>
      </c>
      <c r="C18" s="288" t="s">
        <v>118</v>
      </c>
      <c r="D18" s="230"/>
      <c r="E18" s="289" t="s">
        <v>8</v>
      </c>
      <c r="F18" s="232"/>
      <c r="G18" s="290">
        <v>196200</v>
      </c>
      <c r="H18" s="291">
        <v>0</v>
      </c>
      <c r="I18" s="290">
        <v>0</v>
      </c>
      <c r="J18" s="291">
        <v>0</v>
      </c>
      <c r="K18" s="290">
        <v>166600</v>
      </c>
      <c r="L18" s="290">
        <v>162100</v>
      </c>
      <c r="M18" s="290">
        <v>164000</v>
      </c>
      <c r="N18" s="290">
        <v>164000</v>
      </c>
      <c r="O18" s="290">
        <v>147100</v>
      </c>
      <c r="P18" s="292">
        <v>147100</v>
      </c>
    </row>
    <row r="19" spans="1:16" ht="23.1" customHeight="1">
      <c r="B19" s="983">
        <v>14</v>
      </c>
      <c r="C19" s="283" t="s">
        <v>119</v>
      </c>
      <c r="D19" s="219"/>
      <c r="E19" s="284" t="s">
        <v>26</v>
      </c>
      <c r="F19" s="221"/>
      <c r="G19" s="285">
        <v>196200</v>
      </c>
      <c r="H19" s="286">
        <v>0</v>
      </c>
      <c r="I19" s="285">
        <v>179100</v>
      </c>
      <c r="J19" s="286">
        <v>0</v>
      </c>
      <c r="K19" s="285">
        <v>166600</v>
      </c>
      <c r="L19" s="285">
        <v>162100</v>
      </c>
      <c r="M19" s="285">
        <v>164000</v>
      </c>
      <c r="N19" s="285">
        <v>164000</v>
      </c>
      <c r="O19" s="285">
        <v>164000</v>
      </c>
      <c r="P19" s="287">
        <v>164000</v>
      </c>
    </row>
    <row r="20" spans="1:16" ht="23.1" customHeight="1">
      <c r="B20" s="983">
        <v>52</v>
      </c>
      <c r="C20" s="288" t="s">
        <v>120</v>
      </c>
      <c r="D20" s="230"/>
      <c r="E20" s="289" t="s">
        <v>44</v>
      </c>
      <c r="F20" s="232"/>
      <c r="G20" s="290">
        <v>196200</v>
      </c>
      <c r="H20" s="291">
        <v>0</v>
      </c>
      <c r="I20" s="290">
        <v>179100</v>
      </c>
      <c r="J20" s="291">
        <v>0</v>
      </c>
      <c r="K20" s="290">
        <v>166600</v>
      </c>
      <c r="L20" s="290">
        <v>162100</v>
      </c>
      <c r="M20" s="290">
        <v>164000</v>
      </c>
      <c r="N20" s="290">
        <v>164000</v>
      </c>
      <c r="O20" s="290">
        <v>179600</v>
      </c>
      <c r="P20" s="292">
        <v>147100</v>
      </c>
    </row>
    <row r="21" spans="1:16" ht="23.1" customHeight="1">
      <c r="B21" s="983">
        <v>30</v>
      </c>
      <c r="C21" s="283" t="s">
        <v>121</v>
      </c>
      <c r="D21" s="219"/>
      <c r="E21" s="284" t="s">
        <v>46</v>
      </c>
      <c r="F21" s="221"/>
      <c r="G21" s="285">
        <v>196200</v>
      </c>
      <c r="H21" s="286">
        <v>0</v>
      </c>
      <c r="I21" s="285">
        <v>179100</v>
      </c>
      <c r="J21" s="286">
        <v>0</v>
      </c>
      <c r="K21" s="285">
        <v>166600</v>
      </c>
      <c r="L21" s="285">
        <v>0</v>
      </c>
      <c r="M21" s="285">
        <v>164000</v>
      </c>
      <c r="N21" s="285">
        <v>164000</v>
      </c>
      <c r="O21" s="285">
        <v>179600</v>
      </c>
      <c r="P21" s="287">
        <v>147100</v>
      </c>
    </row>
    <row r="22" spans="1:16" ht="23.1" customHeight="1">
      <c r="B22" s="983">
        <v>39</v>
      </c>
      <c r="C22" s="288" t="s">
        <v>122</v>
      </c>
      <c r="D22" s="230"/>
      <c r="E22" s="289" t="s">
        <v>28</v>
      </c>
      <c r="F22" s="232"/>
      <c r="G22" s="290">
        <v>196200</v>
      </c>
      <c r="H22" s="291">
        <v>0</v>
      </c>
      <c r="I22" s="290">
        <v>179100</v>
      </c>
      <c r="J22" s="291">
        <v>0</v>
      </c>
      <c r="K22" s="290">
        <v>166600</v>
      </c>
      <c r="L22" s="290">
        <v>162100</v>
      </c>
      <c r="M22" s="290">
        <v>179600</v>
      </c>
      <c r="N22" s="290">
        <v>164000</v>
      </c>
      <c r="O22" s="290">
        <v>179600</v>
      </c>
      <c r="P22" s="292">
        <v>147100</v>
      </c>
    </row>
    <row r="23" spans="1:16" ht="23.1" customHeight="1">
      <c r="B23" s="983"/>
      <c r="C23" s="283" t="s">
        <v>123</v>
      </c>
      <c r="D23" s="219"/>
      <c r="E23" s="284" t="s">
        <v>48</v>
      </c>
      <c r="F23" s="221"/>
      <c r="G23" s="285">
        <v>196200</v>
      </c>
      <c r="H23" s="286">
        <v>0</v>
      </c>
      <c r="I23" s="285">
        <v>179100</v>
      </c>
      <c r="J23" s="286">
        <v>0</v>
      </c>
      <c r="K23" s="285">
        <v>166600</v>
      </c>
      <c r="L23" s="285">
        <v>162100</v>
      </c>
      <c r="M23" s="285">
        <v>164000</v>
      </c>
      <c r="N23" s="285">
        <v>164000</v>
      </c>
      <c r="O23" s="285">
        <v>179600</v>
      </c>
      <c r="P23" s="287">
        <v>147100</v>
      </c>
    </row>
    <row r="24" spans="1:16" ht="23.1" customHeight="1">
      <c r="B24" s="983">
        <v>66</v>
      </c>
      <c r="C24" s="288" t="s">
        <v>124</v>
      </c>
      <c r="D24" s="230"/>
      <c r="E24" s="289" t="s">
        <v>50</v>
      </c>
      <c r="F24" s="232"/>
      <c r="G24" s="290">
        <v>196200</v>
      </c>
      <c r="H24" s="291">
        <v>0</v>
      </c>
      <c r="I24" s="290">
        <v>179100</v>
      </c>
      <c r="J24" s="291">
        <v>0</v>
      </c>
      <c r="K24" s="290">
        <v>166600</v>
      </c>
      <c r="L24" s="290">
        <v>162100</v>
      </c>
      <c r="M24" s="290">
        <v>0</v>
      </c>
      <c r="N24" s="290">
        <v>0</v>
      </c>
      <c r="O24" s="290">
        <v>0</v>
      </c>
      <c r="P24" s="292">
        <v>0</v>
      </c>
    </row>
    <row r="25" spans="1:16" ht="23.1" customHeight="1">
      <c r="B25" s="983">
        <v>48</v>
      </c>
      <c r="C25" s="283">
        <v>462250</v>
      </c>
      <c r="D25" s="219"/>
      <c r="E25" s="284" t="s">
        <v>277</v>
      </c>
      <c r="F25" s="221"/>
      <c r="G25" s="285">
        <v>196200</v>
      </c>
      <c r="H25" s="286">
        <v>0</v>
      </c>
      <c r="I25" s="285">
        <v>179100</v>
      </c>
      <c r="J25" s="286">
        <v>0</v>
      </c>
      <c r="K25" s="285">
        <v>166600</v>
      </c>
      <c r="L25" s="285">
        <v>0</v>
      </c>
      <c r="M25" s="285">
        <v>173100</v>
      </c>
      <c r="N25" s="285">
        <v>151900</v>
      </c>
      <c r="O25" s="285">
        <v>140000</v>
      </c>
      <c r="P25" s="287">
        <v>140000</v>
      </c>
    </row>
    <row r="26" spans="1:16" ht="23.1" customHeight="1">
      <c r="B26" s="983">
        <v>29</v>
      </c>
      <c r="C26" s="288" t="s">
        <v>125</v>
      </c>
      <c r="D26" s="230"/>
      <c r="E26" s="289" t="s">
        <v>54</v>
      </c>
      <c r="F26" s="232"/>
      <c r="G26" s="290">
        <v>187300</v>
      </c>
      <c r="H26" s="291">
        <v>0</v>
      </c>
      <c r="I26" s="290">
        <v>176100</v>
      </c>
      <c r="J26" s="291">
        <v>0</v>
      </c>
      <c r="K26" s="290">
        <v>166600</v>
      </c>
      <c r="L26" s="290">
        <v>162100</v>
      </c>
      <c r="M26" s="290">
        <v>0</v>
      </c>
      <c r="N26" s="290">
        <v>0</v>
      </c>
      <c r="O26" s="290">
        <v>151200</v>
      </c>
      <c r="P26" s="292">
        <v>147100</v>
      </c>
    </row>
    <row r="27" spans="1:16" ht="23.1" customHeight="1">
      <c r="B27" s="983">
        <v>70</v>
      </c>
      <c r="C27" s="283" t="s">
        <v>127</v>
      </c>
      <c r="D27" s="219"/>
      <c r="E27" s="284" t="s">
        <v>55</v>
      </c>
      <c r="F27" s="221"/>
      <c r="G27" s="285">
        <v>196700</v>
      </c>
      <c r="H27" s="286">
        <v>0</v>
      </c>
      <c r="I27" s="285">
        <v>179600</v>
      </c>
      <c r="J27" s="286">
        <v>0</v>
      </c>
      <c r="K27" s="285">
        <v>167100</v>
      </c>
      <c r="L27" s="285">
        <v>0</v>
      </c>
      <c r="M27" s="285">
        <v>0</v>
      </c>
      <c r="N27" s="285">
        <v>0</v>
      </c>
      <c r="O27" s="285">
        <v>0</v>
      </c>
      <c r="P27" s="287">
        <v>0</v>
      </c>
    </row>
    <row r="28" spans="1:16" ht="23.1" customHeight="1">
      <c r="B28" s="983">
        <v>63</v>
      </c>
      <c r="C28" s="288" t="s">
        <v>128</v>
      </c>
      <c r="D28" s="230"/>
      <c r="E28" s="289" t="s">
        <v>6</v>
      </c>
      <c r="F28" s="232"/>
      <c r="G28" s="290">
        <v>196200</v>
      </c>
      <c r="H28" s="291">
        <v>0</v>
      </c>
      <c r="I28" s="290">
        <v>179100</v>
      </c>
      <c r="J28" s="291">
        <v>0</v>
      </c>
      <c r="K28" s="290">
        <v>166600</v>
      </c>
      <c r="L28" s="290">
        <v>166600</v>
      </c>
      <c r="M28" s="290">
        <v>0</v>
      </c>
      <c r="N28" s="290">
        <v>0</v>
      </c>
      <c r="O28" s="290">
        <v>0</v>
      </c>
      <c r="P28" s="292">
        <v>0</v>
      </c>
    </row>
    <row r="29" spans="1:16" ht="23.1" customHeight="1">
      <c r="B29" s="983">
        <v>26</v>
      </c>
      <c r="C29" s="283" t="s">
        <v>129</v>
      </c>
      <c r="D29" s="219"/>
      <c r="E29" s="284" t="s">
        <v>18</v>
      </c>
      <c r="F29" s="221"/>
      <c r="G29" s="285">
        <v>196200</v>
      </c>
      <c r="H29" s="286">
        <v>0</v>
      </c>
      <c r="I29" s="285">
        <v>179100</v>
      </c>
      <c r="J29" s="286">
        <v>0</v>
      </c>
      <c r="K29" s="285">
        <v>166600</v>
      </c>
      <c r="L29" s="285">
        <v>162100</v>
      </c>
      <c r="M29" s="285">
        <v>0</v>
      </c>
      <c r="N29" s="285">
        <v>0</v>
      </c>
      <c r="O29" s="285">
        <v>155300</v>
      </c>
      <c r="P29" s="287">
        <v>155300</v>
      </c>
    </row>
    <row r="30" spans="1:16" s="262" customFormat="1" ht="23.1" customHeight="1">
      <c r="A30" s="259"/>
      <c r="B30" s="983">
        <v>86</v>
      </c>
      <c r="C30" s="288" t="s">
        <v>130</v>
      </c>
      <c r="D30" s="230"/>
      <c r="E30" s="289" t="s">
        <v>25</v>
      </c>
      <c r="F30" s="232"/>
      <c r="G30" s="290">
        <v>196200</v>
      </c>
      <c r="H30" s="291">
        <v>0</v>
      </c>
      <c r="I30" s="290">
        <v>179100</v>
      </c>
      <c r="J30" s="291">
        <v>0</v>
      </c>
      <c r="K30" s="290">
        <v>166600</v>
      </c>
      <c r="L30" s="290">
        <v>0</v>
      </c>
      <c r="M30" s="290">
        <v>131500</v>
      </c>
      <c r="N30" s="290">
        <v>131500</v>
      </c>
      <c r="O30" s="290">
        <v>123900</v>
      </c>
      <c r="P30" s="292">
        <v>123900</v>
      </c>
    </row>
    <row r="31" spans="1:16" s="262" customFormat="1" ht="23.1" customHeight="1">
      <c r="A31" s="259"/>
      <c r="B31" s="983">
        <v>19</v>
      </c>
      <c r="C31" s="283" t="s">
        <v>131</v>
      </c>
      <c r="D31" s="219"/>
      <c r="E31" s="284" t="s">
        <v>21</v>
      </c>
      <c r="F31" s="221"/>
      <c r="G31" s="285">
        <v>196200</v>
      </c>
      <c r="H31" s="286">
        <v>0</v>
      </c>
      <c r="I31" s="285">
        <v>179100</v>
      </c>
      <c r="J31" s="286">
        <v>0</v>
      </c>
      <c r="K31" s="285">
        <v>166600</v>
      </c>
      <c r="L31" s="285">
        <v>162100</v>
      </c>
      <c r="M31" s="285">
        <v>159500</v>
      </c>
      <c r="N31" s="285">
        <v>159500</v>
      </c>
      <c r="O31" s="285">
        <v>173700</v>
      </c>
      <c r="P31" s="287">
        <v>147100</v>
      </c>
    </row>
    <row r="32" spans="1:16" s="262" customFormat="1" ht="23.1" customHeight="1">
      <c r="A32" s="259"/>
      <c r="B32" s="983">
        <v>34</v>
      </c>
      <c r="C32" s="288" t="s">
        <v>132</v>
      </c>
      <c r="D32" s="230"/>
      <c r="E32" s="289" t="s">
        <v>33</v>
      </c>
      <c r="F32" s="232"/>
      <c r="G32" s="290">
        <v>196200</v>
      </c>
      <c r="H32" s="291">
        <v>0</v>
      </c>
      <c r="I32" s="290">
        <v>179100</v>
      </c>
      <c r="J32" s="291">
        <v>0</v>
      </c>
      <c r="K32" s="290">
        <v>166600</v>
      </c>
      <c r="L32" s="290">
        <v>162100</v>
      </c>
      <c r="M32" s="290">
        <v>164000</v>
      </c>
      <c r="N32" s="290">
        <v>164000</v>
      </c>
      <c r="O32" s="290">
        <v>179600</v>
      </c>
      <c r="P32" s="292">
        <v>147100</v>
      </c>
    </row>
    <row r="33" spans="1:16" s="262" customFormat="1" ht="23.1" customHeight="1">
      <c r="A33" s="259"/>
      <c r="B33" s="983">
        <v>69</v>
      </c>
      <c r="C33" s="283" t="s">
        <v>133</v>
      </c>
      <c r="D33" s="219"/>
      <c r="E33" s="284" t="s">
        <v>35</v>
      </c>
      <c r="F33" s="221"/>
      <c r="G33" s="285">
        <v>196200</v>
      </c>
      <c r="H33" s="286">
        <v>0</v>
      </c>
      <c r="I33" s="285">
        <v>179100</v>
      </c>
      <c r="J33" s="286">
        <v>0</v>
      </c>
      <c r="K33" s="285">
        <v>166600</v>
      </c>
      <c r="L33" s="285">
        <v>162100</v>
      </c>
      <c r="M33" s="285">
        <v>164000</v>
      </c>
      <c r="N33" s="285">
        <v>151900</v>
      </c>
      <c r="O33" s="285">
        <v>151200</v>
      </c>
      <c r="P33" s="287">
        <v>140000</v>
      </c>
    </row>
    <row r="34" spans="1:16" s="262" customFormat="1" ht="23.1" customHeight="1">
      <c r="A34" s="259"/>
      <c r="B34" s="983">
        <v>80</v>
      </c>
      <c r="C34" s="288" t="s">
        <v>134</v>
      </c>
      <c r="D34" s="230"/>
      <c r="E34" s="289" t="s">
        <v>37</v>
      </c>
      <c r="F34" s="232"/>
      <c r="G34" s="290">
        <v>196200</v>
      </c>
      <c r="H34" s="291">
        <v>0</v>
      </c>
      <c r="I34" s="290">
        <v>179100</v>
      </c>
      <c r="J34" s="291">
        <v>0</v>
      </c>
      <c r="K34" s="290">
        <v>166600</v>
      </c>
      <c r="L34" s="290">
        <v>162100</v>
      </c>
      <c r="M34" s="290">
        <v>164000</v>
      </c>
      <c r="N34" s="290">
        <v>164000</v>
      </c>
      <c r="O34" s="290">
        <v>0</v>
      </c>
      <c r="P34" s="292">
        <v>0</v>
      </c>
    </row>
    <row r="35" spans="1:16" ht="23.1" customHeight="1">
      <c r="B35" s="983">
        <v>93</v>
      </c>
      <c r="C35" s="283" t="s">
        <v>135</v>
      </c>
      <c r="D35" s="219"/>
      <c r="E35" s="284" t="s">
        <v>137</v>
      </c>
      <c r="F35" s="221"/>
      <c r="G35" s="285">
        <v>196200</v>
      </c>
      <c r="H35" s="286">
        <v>0</v>
      </c>
      <c r="I35" s="285">
        <v>179100</v>
      </c>
      <c r="J35" s="286">
        <v>0</v>
      </c>
      <c r="K35" s="285">
        <v>166600</v>
      </c>
      <c r="L35" s="285">
        <v>162100</v>
      </c>
      <c r="M35" s="285">
        <v>164000</v>
      </c>
      <c r="N35" s="285">
        <v>164000</v>
      </c>
      <c r="O35" s="285">
        <v>179600</v>
      </c>
      <c r="P35" s="287">
        <v>147100</v>
      </c>
    </row>
    <row r="36" spans="1:16" ht="23.1" customHeight="1">
      <c r="B36" s="983">
        <v>88</v>
      </c>
      <c r="C36" s="288" t="s">
        <v>136</v>
      </c>
      <c r="D36" s="230"/>
      <c r="E36" s="289" t="s">
        <v>39</v>
      </c>
      <c r="F36" s="232"/>
      <c r="G36" s="290">
        <v>196200</v>
      </c>
      <c r="H36" s="291">
        <v>0</v>
      </c>
      <c r="I36" s="290">
        <v>179100</v>
      </c>
      <c r="J36" s="291">
        <v>0</v>
      </c>
      <c r="K36" s="290">
        <v>166600</v>
      </c>
      <c r="L36" s="290">
        <v>162100</v>
      </c>
      <c r="M36" s="290">
        <v>0</v>
      </c>
      <c r="N36" s="290">
        <v>0</v>
      </c>
      <c r="O36" s="290">
        <v>0</v>
      </c>
      <c r="P36" s="292">
        <v>0</v>
      </c>
    </row>
    <row r="37" spans="1:16" ht="23.1" customHeight="1">
      <c r="B37" s="983">
        <v>82</v>
      </c>
      <c r="C37" s="283" t="s">
        <v>138</v>
      </c>
      <c r="D37" s="219"/>
      <c r="E37" s="284" t="s">
        <v>41</v>
      </c>
      <c r="F37" s="221"/>
      <c r="G37" s="285">
        <v>196200</v>
      </c>
      <c r="H37" s="286">
        <v>0</v>
      </c>
      <c r="I37" s="285">
        <v>179100</v>
      </c>
      <c r="J37" s="286">
        <v>0</v>
      </c>
      <c r="K37" s="285">
        <v>166600</v>
      </c>
      <c r="L37" s="285">
        <v>162100</v>
      </c>
      <c r="M37" s="285">
        <v>0</v>
      </c>
      <c r="N37" s="285">
        <v>0</v>
      </c>
      <c r="O37" s="285">
        <v>0</v>
      </c>
      <c r="P37" s="287">
        <v>0</v>
      </c>
    </row>
    <row r="38" spans="1:16" ht="23.1" customHeight="1">
      <c r="B38" s="983">
        <v>54</v>
      </c>
      <c r="C38" s="288" t="s">
        <v>139</v>
      </c>
      <c r="D38" s="230"/>
      <c r="E38" s="289" t="s">
        <v>12</v>
      </c>
      <c r="F38" s="232"/>
      <c r="G38" s="290">
        <v>196200</v>
      </c>
      <c r="H38" s="291">
        <v>0</v>
      </c>
      <c r="I38" s="290">
        <v>0</v>
      </c>
      <c r="J38" s="291">
        <v>179100</v>
      </c>
      <c r="K38" s="290">
        <v>166600</v>
      </c>
      <c r="L38" s="290">
        <v>162100</v>
      </c>
      <c r="M38" s="290">
        <v>0</v>
      </c>
      <c r="N38" s="290">
        <v>0</v>
      </c>
      <c r="O38" s="290">
        <v>0</v>
      </c>
      <c r="P38" s="292">
        <v>0</v>
      </c>
    </row>
    <row r="39" spans="1:16" ht="23.1" customHeight="1">
      <c r="B39" s="983">
        <v>28</v>
      </c>
      <c r="C39" s="283" t="s">
        <v>140</v>
      </c>
      <c r="D39" s="219"/>
      <c r="E39" s="284" t="s">
        <v>56</v>
      </c>
      <c r="F39" s="221"/>
      <c r="G39" s="285">
        <v>196200</v>
      </c>
      <c r="H39" s="286">
        <v>0</v>
      </c>
      <c r="I39" s="285">
        <v>179100</v>
      </c>
      <c r="J39" s="286">
        <v>0</v>
      </c>
      <c r="K39" s="285">
        <v>166600</v>
      </c>
      <c r="L39" s="285">
        <v>0</v>
      </c>
      <c r="M39" s="285">
        <v>0</v>
      </c>
      <c r="N39" s="285">
        <v>0</v>
      </c>
      <c r="O39" s="285">
        <v>179600</v>
      </c>
      <c r="P39" s="287">
        <v>147100</v>
      </c>
    </row>
    <row r="40" spans="1:16" ht="23.1" customHeight="1">
      <c r="B40" s="983">
        <v>60</v>
      </c>
      <c r="C40" s="288" t="s">
        <v>141</v>
      </c>
      <c r="D40" s="230"/>
      <c r="E40" s="289" t="s">
        <v>57</v>
      </c>
      <c r="F40" s="232"/>
      <c r="G40" s="290">
        <v>196200</v>
      </c>
      <c r="H40" s="291">
        <v>0</v>
      </c>
      <c r="I40" s="290">
        <v>179100</v>
      </c>
      <c r="J40" s="291">
        <v>0</v>
      </c>
      <c r="K40" s="290">
        <v>166600</v>
      </c>
      <c r="L40" s="290">
        <v>162100</v>
      </c>
      <c r="M40" s="290">
        <v>151200</v>
      </c>
      <c r="N40" s="290">
        <v>149100</v>
      </c>
      <c r="O40" s="290">
        <v>154400</v>
      </c>
      <c r="P40" s="292">
        <v>147100</v>
      </c>
    </row>
    <row r="41" spans="1:16" ht="23.1" customHeight="1">
      <c r="B41" s="983">
        <v>61</v>
      </c>
      <c r="C41" s="283" t="s">
        <v>142</v>
      </c>
      <c r="D41" s="219"/>
      <c r="E41" s="284" t="s">
        <v>27</v>
      </c>
      <c r="F41" s="221"/>
      <c r="G41" s="285">
        <v>196200</v>
      </c>
      <c r="H41" s="286">
        <v>0</v>
      </c>
      <c r="I41" s="285">
        <v>179100</v>
      </c>
      <c r="J41" s="286">
        <v>0</v>
      </c>
      <c r="K41" s="285">
        <v>166600</v>
      </c>
      <c r="L41" s="285">
        <v>162100</v>
      </c>
      <c r="M41" s="285">
        <v>0</v>
      </c>
      <c r="N41" s="285">
        <v>0</v>
      </c>
      <c r="O41" s="285">
        <v>174600</v>
      </c>
      <c r="P41" s="287">
        <v>130400</v>
      </c>
    </row>
    <row r="42" spans="1:16" ht="23.1" customHeight="1">
      <c r="B42" s="983">
        <v>38</v>
      </c>
      <c r="C42" s="288" t="s">
        <v>143</v>
      </c>
      <c r="D42" s="230"/>
      <c r="E42" s="289" t="s">
        <v>29</v>
      </c>
      <c r="F42" s="232"/>
      <c r="G42" s="290">
        <v>196200</v>
      </c>
      <c r="H42" s="291">
        <v>0</v>
      </c>
      <c r="I42" s="290">
        <v>179100</v>
      </c>
      <c r="J42" s="291">
        <v>0</v>
      </c>
      <c r="K42" s="290">
        <v>166600</v>
      </c>
      <c r="L42" s="290">
        <v>0</v>
      </c>
      <c r="M42" s="290">
        <v>192200</v>
      </c>
      <c r="N42" s="290">
        <v>159500</v>
      </c>
      <c r="O42" s="290">
        <v>192200</v>
      </c>
      <c r="P42" s="292">
        <v>147100</v>
      </c>
    </row>
    <row r="43" spans="1:16" ht="23.1" customHeight="1">
      <c r="B43" s="983">
        <v>22</v>
      </c>
      <c r="C43" s="283" t="s">
        <v>144</v>
      </c>
      <c r="D43" s="219"/>
      <c r="E43" s="284" t="s">
        <v>43</v>
      </c>
      <c r="F43" s="221"/>
      <c r="G43" s="285">
        <v>196200</v>
      </c>
      <c r="H43" s="286">
        <v>0</v>
      </c>
      <c r="I43" s="285">
        <v>179100</v>
      </c>
      <c r="J43" s="286">
        <v>0</v>
      </c>
      <c r="K43" s="285">
        <v>166600</v>
      </c>
      <c r="L43" s="285">
        <v>162100</v>
      </c>
      <c r="M43" s="285">
        <v>164000</v>
      </c>
      <c r="N43" s="285">
        <v>164000</v>
      </c>
      <c r="O43" s="285">
        <v>179600</v>
      </c>
      <c r="P43" s="287">
        <v>147100</v>
      </c>
    </row>
    <row r="44" spans="1:16" s="262" customFormat="1" ht="23.1" customHeight="1">
      <c r="B44" s="983">
        <v>75</v>
      </c>
      <c r="C44" s="288" t="s">
        <v>145</v>
      </c>
      <c r="D44" s="230"/>
      <c r="E44" s="289" t="s">
        <v>15</v>
      </c>
      <c r="F44" s="232"/>
      <c r="G44" s="290">
        <v>196200</v>
      </c>
      <c r="H44" s="291">
        <v>0</v>
      </c>
      <c r="I44" s="290">
        <v>0</v>
      </c>
      <c r="J44" s="291">
        <v>179100</v>
      </c>
      <c r="K44" s="290">
        <v>166600</v>
      </c>
      <c r="L44" s="290">
        <v>162100</v>
      </c>
      <c r="M44" s="290">
        <v>172600</v>
      </c>
      <c r="N44" s="290">
        <v>172600</v>
      </c>
      <c r="O44" s="290">
        <v>128400</v>
      </c>
      <c r="P44" s="292">
        <v>121600</v>
      </c>
    </row>
    <row r="45" spans="1:16" s="262" customFormat="1" ht="23.1" customHeight="1">
      <c r="B45" s="983">
        <v>96</v>
      </c>
      <c r="C45" s="283" t="s">
        <v>146</v>
      </c>
      <c r="D45" s="219"/>
      <c r="E45" s="284" t="s">
        <v>45</v>
      </c>
      <c r="F45" s="221"/>
      <c r="G45" s="285">
        <v>196200</v>
      </c>
      <c r="H45" s="286">
        <v>0</v>
      </c>
      <c r="I45" s="285">
        <v>179100</v>
      </c>
      <c r="J45" s="286">
        <v>0</v>
      </c>
      <c r="K45" s="285">
        <v>166600</v>
      </c>
      <c r="L45" s="285">
        <v>162100</v>
      </c>
      <c r="M45" s="285">
        <v>0</v>
      </c>
      <c r="N45" s="285">
        <v>0</v>
      </c>
      <c r="O45" s="285">
        <v>0</v>
      </c>
      <c r="P45" s="287">
        <v>0</v>
      </c>
    </row>
    <row r="46" spans="1:16" s="262" customFormat="1" ht="23.1" customHeight="1">
      <c r="B46" s="983">
        <v>96</v>
      </c>
      <c r="C46" s="288" t="s">
        <v>147</v>
      </c>
      <c r="D46" s="230"/>
      <c r="E46" s="289" t="s">
        <v>47</v>
      </c>
      <c r="F46" s="232"/>
      <c r="G46" s="290">
        <v>196200</v>
      </c>
      <c r="H46" s="291">
        <v>0</v>
      </c>
      <c r="I46" s="290">
        <v>179100</v>
      </c>
      <c r="J46" s="291">
        <v>0</v>
      </c>
      <c r="K46" s="290">
        <v>166600</v>
      </c>
      <c r="L46" s="290">
        <v>0</v>
      </c>
      <c r="M46" s="290">
        <v>0</v>
      </c>
      <c r="N46" s="290">
        <v>0</v>
      </c>
      <c r="O46" s="290">
        <v>179600</v>
      </c>
      <c r="P46" s="292">
        <v>147100</v>
      </c>
    </row>
    <row r="47" spans="1:16" s="262" customFormat="1" ht="23.1" customHeight="1">
      <c r="B47" s="983">
        <v>83</v>
      </c>
      <c r="C47" s="283" t="s">
        <v>149</v>
      </c>
      <c r="D47" s="219"/>
      <c r="E47" s="284" t="s">
        <v>49</v>
      </c>
      <c r="F47" s="221"/>
      <c r="G47" s="285">
        <v>196200</v>
      </c>
      <c r="H47" s="286">
        <v>0</v>
      </c>
      <c r="I47" s="285">
        <v>179100</v>
      </c>
      <c r="J47" s="286">
        <v>0</v>
      </c>
      <c r="K47" s="285">
        <v>166600</v>
      </c>
      <c r="L47" s="285">
        <v>162100</v>
      </c>
      <c r="M47" s="285">
        <v>0</v>
      </c>
      <c r="N47" s="285">
        <v>0</v>
      </c>
      <c r="O47" s="285">
        <v>0</v>
      </c>
      <c r="P47" s="287">
        <v>0</v>
      </c>
    </row>
    <row r="48" spans="1:16" s="262" customFormat="1" ht="23.1" customHeight="1">
      <c r="B48" s="983">
        <v>56</v>
      </c>
      <c r="C48" s="288" t="s">
        <v>150</v>
      </c>
      <c r="D48" s="230"/>
      <c r="E48" s="289" t="s">
        <v>51</v>
      </c>
      <c r="F48" s="232"/>
      <c r="G48" s="290">
        <v>196200</v>
      </c>
      <c r="H48" s="291">
        <v>0</v>
      </c>
      <c r="I48" s="290">
        <v>179100</v>
      </c>
      <c r="J48" s="291">
        <v>0</v>
      </c>
      <c r="K48" s="290">
        <v>166600</v>
      </c>
      <c r="L48" s="290">
        <v>162100</v>
      </c>
      <c r="M48" s="290">
        <v>164000</v>
      </c>
      <c r="N48" s="290">
        <v>164000</v>
      </c>
      <c r="O48" s="290">
        <v>155300</v>
      </c>
      <c r="P48" s="292">
        <v>155300</v>
      </c>
    </row>
    <row r="49" spans="1:16" s="262" customFormat="1" ht="23.1" customHeight="1" thickBot="1">
      <c r="A49" s="259"/>
      <c r="B49" s="66"/>
      <c r="C49" s="293" t="s">
        <v>151</v>
      </c>
      <c r="D49" s="294"/>
      <c r="E49" s="295" t="s">
        <v>52</v>
      </c>
      <c r="F49" s="296"/>
      <c r="G49" s="297">
        <v>196200</v>
      </c>
      <c r="H49" s="298">
        <v>0</v>
      </c>
      <c r="I49" s="297">
        <v>179100</v>
      </c>
      <c r="J49" s="298">
        <v>0</v>
      </c>
      <c r="K49" s="297">
        <v>166600</v>
      </c>
      <c r="L49" s="297">
        <v>0</v>
      </c>
      <c r="M49" s="297">
        <v>0</v>
      </c>
      <c r="N49" s="297">
        <v>0</v>
      </c>
      <c r="O49" s="297">
        <v>0</v>
      </c>
      <c r="P49" s="299">
        <v>0</v>
      </c>
    </row>
  </sheetData>
  <mergeCells count="2">
    <mergeCell ref="G4:J4"/>
    <mergeCell ref="C5:C6"/>
  </mergeCells>
  <phoneticPr fontId="1"/>
  <printOptions horizontalCentered="1"/>
  <pageMargins left="0.51181102362204722" right="0.39370078740157483" top="0.59055118110236227" bottom="0.59055118110236227" header="0.51181102362204722" footer="0.39370078740157483"/>
  <pageSetup paperSize="9" scale="73" firstPageNumber="14" fitToWidth="2" fitToHeight="2" pageOrder="overThenDown" orientation="portrait" useFirstPageNumber="1" r:id="rId1"/>
  <headerFooter alignWithMargins="0"/>
  <colBreaks count="1" manualBreakCount="1">
    <brk id="10" min="1" max="4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7C75-FA7F-4D1C-8AEC-2087BD6A0B56}">
  <dimension ref="A1:Y143"/>
  <sheetViews>
    <sheetView showGridLines="0" showZeros="0" view="pageBreakPreview" zoomScaleNormal="75" zoomScaleSheetLayoutView="100" workbookViewId="0">
      <selection activeCell="T7" sqref="T7"/>
    </sheetView>
  </sheetViews>
  <sheetFormatPr defaultColWidth="9" defaultRowHeight="13.2"/>
  <cols>
    <col min="1" max="1" width="1" style="301" customWidth="1"/>
    <col min="2" max="2" width="7.21875" style="301" customWidth="1"/>
    <col min="3" max="3" width="3.109375" style="300" customWidth="1"/>
    <col min="4" max="4" width="22" style="300" customWidth="1"/>
    <col min="5" max="5" width="3.109375" style="300" customWidth="1"/>
    <col min="6" max="17" width="14.109375" style="301" customWidth="1"/>
    <col min="18" max="18" width="7.33203125" style="302" customWidth="1"/>
    <col min="19" max="20" width="7.33203125" style="301" customWidth="1"/>
    <col min="21" max="25" width="9" style="327"/>
    <col min="26" max="16384" width="9" style="301"/>
  </cols>
  <sheetData>
    <row r="1" spans="3:25" ht="1.5" customHeight="1"/>
    <row r="2" spans="3:25" ht="8.25" customHeight="1"/>
    <row r="3" spans="3:25" ht="31.5" customHeight="1">
      <c r="C3" s="303" t="s">
        <v>301</v>
      </c>
      <c r="D3" s="303"/>
      <c r="E3" s="304"/>
      <c r="F3" s="302"/>
      <c r="G3" s="302"/>
      <c r="H3" s="302"/>
      <c r="I3" s="302"/>
      <c r="J3" s="302"/>
      <c r="K3" s="302"/>
      <c r="L3" s="302"/>
      <c r="M3" s="302"/>
      <c r="N3" s="302"/>
      <c r="O3" s="302"/>
      <c r="P3" s="302"/>
      <c r="Q3" s="302"/>
    </row>
    <row r="4" spans="3:25" s="986" customFormat="1" ht="18.75" customHeight="1" thickBot="1">
      <c r="C4" s="984"/>
      <c r="D4" s="984"/>
      <c r="E4" s="984"/>
      <c r="F4" s="985"/>
      <c r="G4" s="985"/>
      <c r="H4" s="985"/>
      <c r="I4" s="985"/>
      <c r="J4" s="985"/>
      <c r="K4" s="985"/>
      <c r="L4" s="985"/>
      <c r="M4" s="985"/>
      <c r="N4" s="985"/>
      <c r="O4" s="985"/>
      <c r="P4" s="985"/>
      <c r="Q4" s="985" t="s">
        <v>302</v>
      </c>
      <c r="R4" s="985"/>
      <c r="U4" s="987"/>
      <c r="V4" s="987"/>
      <c r="W4" s="987"/>
      <c r="X4" s="987"/>
      <c r="Y4" s="987"/>
    </row>
    <row r="5" spans="3:25" s="986" customFormat="1" ht="21.9" customHeight="1">
      <c r="C5" s="305"/>
      <c r="D5" s="1174" t="s">
        <v>1071</v>
      </c>
      <c r="E5" s="1175"/>
      <c r="F5" s="1172" t="s">
        <v>303</v>
      </c>
      <c r="G5" s="1172"/>
      <c r="H5" s="1172" t="s">
        <v>304</v>
      </c>
      <c r="I5" s="1172"/>
      <c r="J5" s="1172" t="s">
        <v>305</v>
      </c>
      <c r="K5" s="1172"/>
      <c r="L5" s="1172" t="s">
        <v>306</v>
      </c>
      <c r="M5" s="1172"/>
      <c r="N5" s="1172" t="s">
        <v>307</v>
      </c>
      <c r="O5" s="1172"/>
      <c r="P5" s="1172" t="s">
        <v>308</v>
      </c>
      <c r="Q5" s="1173"/>
      <c r="R5" s="985"/>
      <c r="U5" s="987"/>
      <c r="V5" s="987"/>
      <c r="W5" s="987"/>
      <c r="X5" s="987"/>
      <c r="Y5" s="987"/>
    </row>
    <row r="6" spans="3:25" s="986" customFormat="1" ht="21.9" customHeight="1">
      <c r="C6" s="67" t="s">
        <v>309</v>
      </c>
      <c r="D6" s="863"/>
      <c r="E6" s="306"/>
      <c r="F6" s="988" t="s">
        <v>256</v>
      </c>
      <c r="G6" s="989" t="s">
        <v>310</v>
      </c>
      <c r="H6" s="988" t="s">
        <v>256</v>
      </c>
      <c r="I6" s="989" t="s">
        <v>310</v>
      </c>
      <c r="J6" s="988" t="s">
        <v>256</v>
      </c>
      <c r="K6" s="988" t="s">
        <v>310</v>
      </c>
      <c r="L6" s="988" t="s">
        <v>256</v>
      </c>
      <c r="M6" s="988" t="s">
        <v>310</v>
      </c>
      <c r="N6" s="988" t="s">
        <v>256</v>
      </c>
      <c r="O6" s="990" t="s">
        <v>310</v>
      </c>
      <c r="P6" s="988" t="s">
        <v>256</v>
      </c>
      <c r="Q6" s="991" t="s">
        <v>310</v>
      </c>
      <c r="R6" s="985"/>
      <c r="U6" s="987"/>
      <c r="V6" s="987"/>
      <c r="W6" s="987"/>
      <c r="X6" s="987"/>
      <c r="Y6" s="987"/>
    </row>
    <row r="7" spans="3:25" s="986" customFormat="1" ht="21.9" customHeight="1">
      <c r="C7" s="307"/>
      <c r="D7" s="284" t="s">
        <v>5</v>
      </c>
      <c r="E7" s="308"/>
      <c r="F7" s="309">
        <v>11540</v>
      </c>
      <c r="G7" s="310" t="s">
        <v>311</v>
      </c>
      <c r="H7" s="311">
        <v>9310</v>
      </c>
      <c r="I7" s="310" t="s">
        <v>311</v>
      </c>
      <c r="J7" s="309">
        <v>7900</v>
      </c>
      <c r="K7" s="312" t="s">
        <v>311</v>
      </c>
      <c r="L7" s="311">
        <v>7380</v>
      </c>
      <c r="M7" s="312" t="s">
        <v>311</v>
      </c>
      <c r="N7" s="313">
        <v>6860</v>
      </c>
      <c r="O7" s="314" t="s">
        <v>311</v>
      </c>
      <c r="P7" s="313">
        <v>8130</v>
      </c>
      <c r="Q7" s="315" t="s">
        <v>311</v>
      </c>
      <c r="R7" s="992"/>
      <c r="U7" s="987"/>
      <c r="V7" s="987"/>
      <c r="W7" s="987"/>
      <c r="X7" s="987"/>
      <c r="Y7" s="987"/>
    </row>
    <row r="8" spans="3:25" s="986" customFormat="1" ht="21.9" customHeight="1">
      <c r="C8" s="316"/>
      <c r="D8" s="289" t="s">
        <v>11</v>
      </c>
      <c r="E8" s="317"/>
      <c r="F8" s="318">
        <v>9000</v>
      </c>
      <c r="G8" s="319" t="s">
        <v>312</v>
      </c>
      <c r="H8" s="320">
        <v>7000</v>
      </c>
      <c r="I8" s="319" t="s">
        <v>312</v>
      </c>
      <c r="J8" s="318">
        <v>4500</v>
      </c>
      <c r="K8" s="321" t="s">
        <v>313</v>
      </c>
      <c r="L8" s="320">
        <v>3960</v>
      </c>
      <c r="M8" s="321" t="s">
        <v>313</v>
      </c>
      <c r="N8" s="322">
        <v>3700</v>
      </c>
      <c r="O8" s="323" t="s">
        <v>1033</v>
      </c>
      <c r="P8" s="322">
        <v>6500</v>
      </c>
      <c r="Q8" s="324" t="s">
        <v>312</v>
      </c>
      <c r="R8" s="992"/>
      <c r="U8" s="987"/>
      <c r="V8" s="987"/>
      <c r="W8" s="987"/>
      <c r="X8" s="987"/>
      <c r="Y8" s="987"/>
    </row>
    <row r="9" spans="3:25" s="986" customFormat="1" ht="21.9" customHeight="1">
      <c r="C9" s="307"/>
      <c r="D9" s="284" t="s">
        <v>31</v>
      </c>
      <c r="E9" s="308"/>
      <c r="F9" s="309">
        <v>7510</v>
      </c>
      <c r="G9" s="310" t="s">
        <v>1016</v>
      </c>
      <c r="H9" s="311">
        <v>5900</v>
      </c>
      <c r="I9" s="310" t="s">
        <v>1016</v>
      </c>
      <c r="J9" s="309">
        <v>3700</v>
      </c>
      <c r="K9" s="312" t="s">
        <v>315</v>
      </c>
      <c r="L9" s="311">
        <v>2920</v>
      </c>
      <c r="M9" s="312" t="s">
        <v>315</v>
      </c>
      <c r="N9" s="313">
        <v>2768</v>
      </c>
      <c r="O9" s="314" t="s">
        <v>1032</v>
      </c>
      <c r="P9" s="313">
        <v>5580</v>
      </c>
      <c r="Q9" s="315" t="s">
        <v>1016</v>
      </c>
      <c r="R9" s="992"/>
      <c r="U9" s="987"/>
      <c r="V9" s="987"/>
      <c r="W9" s="987"/>
      <c r="X9" s="987"/>
      <c r="Y9" s="987"/>
    </row>
    <row r="10" spans="3:25" s="986" customFormat="1" ht="21.9" customHeight="1">
      <c r="C10" s="316"/>
      <c r="D10" s="289" t="s">
        <v>34</v>
      </c>
      <c r="E10" s="317"/>
      <c r="F10" s="318">
        <v>8000</v>
      </c>
      <c r="G10" s="319" t="s">
        <v>312</v>
      </c>
      <c r="H10" s="320">
        <v>6340</v>
      </c>
      <c r="I10" s="319" t="s">
        <v>1018</v>
      </c>
      <c r="J10" s="318">
        <v>4090</v>
      </c>
      <c r="K10" s="321" t="s">
        <v>1031</v>
      </c>
      <c r="L10" s="320">
        <v>3260</v>
      </c>
      <c r="M10" s="321" t="s">
        <v>1031</v>
      </c>
      <c r="N10" s="322">
        <v>3030</v>
      </c>
      <c r="O10" s="323" t="s">
        <v>1031</v>
      </c>
      <c r="P10" s="322">
        <v>5870</v>
      </c>
      <c r="Q10" s="324" t="s">
        <v>312</v>
      </c>
      <c r="R10" s="992"/>
      <c r="U10" s="987"/>
      <c r="V10" s="987"/>
      <c r="W10" s="987"/>
      <c r="X10" s="987"/>
      <c r="Y10" s="987"/>
    </row>
    <row r="11" spans="3:25" s="986" customFormat="1" ht="21.9" customHeight="1">
      <c r="C11" s="307"/>
      <c r="D11" s="284" t="s">
        <v>20</v>
      </c>
      <c r="E11" s="308"/>
      <c r="F11" s="309">
        <v>8640</v>
      </c>
      <c r="G11" s="325" t="s">
        <v>1018</v>
      </c>
      <c r="H11" s="311">
        <v>6520</v>
      </c>
      <c r="I11" s="325" t="s">
        <v>1018</v>
      </c>
      <c r="J11" s="309">
        <v>4090</v>
      </c>
      <c r="K11" s="312" t="s">
        <v>315</v>
      </c>
      <c r="L11" s="311">
        <v>3260</v>
      </c>
      <c r="M11" s="312" t="s">
        <v>315</v>
      </c>
      <c r="N11" s="313">
        <v>3030</v>
      </c>
      <c r="O11" s="314" t="s">
        <v>315</v>
      </c>
      <c r="P11" s="313">
        <v>6270</v>
      </c>
      <c r="Q11" s="326" t="s">
        <v>1018</v>
      </c>
      <c r="R11" s="992"/>
      <c r="U11" s="987"/>
      <c r="V11" s="987"/>
      <c r="W11" s="987"/>
      <c r="X11" s="987"/>
      <c r="Y11" s="987"/>
    </row>
    <row r="12" spans="3:25" s="986" customFormat="1" ht="21.9" customHeight="1">
      <c r="C12" s="316"/>
      <c r="D12" s="289" t="s">
        <v>36</v>
      </c>
      <c r="E12" s="317"/>
      <c r="F12" s="318">
        <v>6902</v>
      </c>
      <c r="G12" s="319" t="s">
        <v>1030</v>
      </c>
      <c r="H12" s="320">
        <v>5906</v>
      </c>
      <c r="I12" s="319" t="s">
        <v>1016</v>
      </c>
      <c r="J12" s="318">
        <v>3880</v>
      </c>
      <c r="K12" s="321" t="s">
        <v>318</v>
      </c>
      <c r="L12" s="320">
        <v>3100</v>
      </c>
      <c r="M12" s="321" t="s">
        <v>318</v>
      </c>
      <c r="N12" s="322">
        <v>2860</v>
      </c>
      <c r="O12" s="323" t="s">
        <v>318</v>
      </c>
      <c r="P12" s="322">
        <v>5534</v>
      </c>
      <c r="Q12" s="324" t="s">
        <v>1016</v>
      </c>
      <c r="R12" s="992"/>
      <c r="U12" s="987"/>
      <c r="V12" s="987"/>
      <c r="W12" s="987"/>
      <c r="X12" s="987"/>
      <c r="Y12" s="987"/>
    </row>
    <row r="13" spans="3:25" s="986" customFormat="1" ht="21.9" customHeight="1">
      <c r="C13" s="307"/>
      <c r="D13" s="284" t="s">
        <v>38</v>
      </c>
      <c r="E13" s="308"/>
      <c r="F13" s="309">
        <v>7810</v>
      </c>
      <c r="G13" s="310" t="s">
        <v>316</v>
      </c>
      <c r="H13" s="311">
        <v>6140</v>
      </c>
      <c r="I13" s="310" t="s">
        <v>316</v>
      </c>
      <c r="J13" s="309">
        <v>3540</v>
      </c>
      <c r="K13" s="312" t="s">
        <v>1029</v>
      </c>
      <c r="L13" s="311">
        <v>2720</v>
      </c>
      <c r="M13" s="312" t="s">
        <v>1029</v>
      </c>
      <c r="N13" s="313">
        <v>2560</v>
      </c>
      <c r="O13" s="314" t="s">
        <v>1028</v>
      </c>
      <c r="P13" s="313">
        <v>5720</v>
      </c>
      <c r="Q13" s="315" t="s">
        <v>316</v>
      </c>
      <c r="R13" s="992"/>
      <c r="U13" s="987"/>
      <c r="V13" s="987"/>
      <c r="W13" s="987"/>
      <c r="X13" s="987"/>
      <c r="Y13" s="987"/>
    </row>
    <row r="14" spans="3:25" s="986" customFormat="1" ht="21.9" customHeight="1">
      <c r="C14" s="316"/>
      <c r="D14" s="289" t="s">
        <v>40</v>
      </c>
      <c r="E14" s="317"/>
      <c r="F14" s="318">
        <v>6240</v>
      </c>
      <c r="G14" s="319" t="s">
        <v>1026</v>
      </c>
      <c r="H14" s="320">
        <v>5950</v>
      </c>
      <c r="I14" s="319" t="s">
        <v>312</v>
      </c>
      <c r="J14" s="318">
        <v>3660</v>
      </c>
      <c r="K14" s="321" t="s">
        <v>319</v>
      </c>
      <c r="L14" s="320">
        <v>2830</v>
      </c>
      <c r="M14" s="321" t="s">
        <v>319</v>
      </c>
      <c r="N14" s="322">
        <v>2622</v>
      </c>
      <c r="O14" s="323" t="s">
        <v>319</v>
      </c>
      <c r="P14" s="322">
        <v>5710</v>
      </c>
      <c r="Q14" s="324" t="s">
        <v>312</v>
      </c>
      <c r="R14" s="992"/>
      <c r="U14" s="987"/>
      <c r="V14" s="987"/>
      <c r="W14" s="987"/>
      <c r="X14" s="987"/>
      <c r="Y14" s="987"/>
    </row>
    <row r="15" spans="3:25" s="986" customFormat="1" ht="21.9" customHeight="1">
      <c r="C15" s="307"/>
      <c r="D15" s="284" t="s">
        <v>14</v>
      </c>
      <c r="E15" s="308"/>
      <c r="F15" s="309">
        <v>7320</v>
      </c>
      <c r="G15" s="310" t="s">
        <v>1027</v>
      </c>
      <c r="H15" s="311">
        <v>6534</v>
      </c>
      <c r="I15" s="310" t="s">
        <v>1027</v>
      </c>
      <c r="J15" s="309">
        <v>4580</v>
      </c>
      <c r="K15" s="312" t="s">
        <v>320</v>
      </c>
      <c r="L15" s="311">
        <v>3960</v>
      </c>
      <c r="M15" s="312" t="s">
        <v>320</v>
      </c>
      <c r="N15" s="313">
        <v>3700</v>
      </c>
      <c r="O15" s="314" t="s">
        <v>320</v>
      </c>
      <c r="P15" s="313">
        <v>5940</v>
      </c>
      <c r="Q15" s="315" t="s">
        <v>1027</v>
      </c>
      <c r="R15" s="992"/>
      <c r="U15" s="987"/>
      <c r="V15" s="987"/>
      <c r="W15" s="987"/>
      <c r="X15" s="987"/>
      <c r="Y15" s="987"/>
    </row>
    <row r="16" spans="3:25" s="986" customFormat="1" ht="21.9" customHeight="1">
      <c r="C16" s="316"/>
      <c r="D16" s="289" t="s">
        <v>23</v>
      </c>
      <c r="E16" s="317"/>
      <c r="F16" s="318">
        <v>7758</v>
      </c>
      <c r="G16" s="319" t="s">
        <v>1026</v>
      </c>
      <c r="H16" s="320">
        <v>6570</v>
      </c>
      <c r="I16" s="319" t="s">
        <v>315</v>
      </c>
      <c r="J16" s="318">
        <v>4040</v>
      </c>
      <c r="K16" s="321" t="s">
        <v>315</v>
      </c>
      <c r="L16" s="320">
        <v>3230</v>
      </c>
      <c r="M16" s="321" t="s">
        <v>315</v>
      </c>
      <c r="N16" s="322">
        <v>2990</v>
      </c>
      <c r="O16" s="323" t="s">
        <v>315</v>
      </c>
      <c r="P16" s="322">
        <v>6320</v>
      </c>
      <c r="Q16" s="324" t="s">
        <v>315</v>
      </c>
      <c r="R16" s="992"/>
      <c r="U16" s="987"/>
      <c r="V16" s="987"/>
      <c r="W16" s="987"/>
      <c r="X16" s="987"/>
      <c r="Y16" s="987"/>
    </row>
    <row r="17" spans="1:25" s="986" customFormat="1" ht="21.9" customHeight="1">
      <c r="C17" s="307"/>
      <c r="D17" s="284" t="s">
        <v>42</v>
      </c>
      <c r="E17" s="308"/>
      <c r="F17" s="309">
        <v>8350</v>
      </c>
      <c r="G17" s="310" t="s">
        <v>317</v>
      </c>
      <c r="H17" s="311">
        <v>6600</v>
      </c>
      <c r="I17" s="310" t="s">
        <v>317</v>
      </c>
      <c r="J17" s="309">
        <v>3970</v>
      </c>
      <c r="K17" s="312" t="s">
        <v>321</v>
      </c>
      <c r="L17" s="311">
        <v>3180</v>
      </c>
      <c r="M17" s="312" t="s">
        <v>321</v>
      </c>
      <c r="N17" s="313">
        <v>2950</v>
      </c>
      <c r="O17" s="314" t="s">
        <v>321</v>
      </c>
      <c r="P17" s="313">
        <v>6130</v>
      </c>
      <c r="Q17" s="315" t="s">
        <v>321</v>
      </c>
      <c r="R17" s="992"/>
      <c r="U17" s="987"/>
      <c r="V17" s="987"/>
      <c r="W17" s="987"/>
      <c r="X17" s="987"/>
      <c r="Y17" s="987"/>
    </row>
    <row r="18" spans="1:25" s="986" customFormat="1" ht="21.9" customHeight="1">
      <c r="C18" s="316"/>
      <c r="D18" s="289" t="s">
        <v>8</v>
      </c>
      <c r="E18" s="317"/>
      <c r="F18" s="318">
        <v>9800</v>
      </c>
      <c r="G18" s="319" t="s">
        <v>322</v>
      </c>
      <c r="H18" s="320">
        <v>7640</v>
      </c>
      <c r="I18" s="319" t="s">
        <v>322</v>
      </c>
      <c r="J18" s="318">
        <v>5400</v>
      </c>
      <c r="K18" s="321" t="s">
        <v>315</v>
      </c>
      <c r="L18" s="320">
        <v>4320</v>
      </c>
      <c r="M18" s="321" t="s">
        <v>315</v>
      </c>
      <c r="N18" s="322">
        <v>4020</v>
      </c>
      <c r="O18" s="323" t="s">
        <v>315</v>
      </c>
      <c r="P18" s="322">
        <v>7050</v>
      </c>
      <c r="Q18" s="324" t="s">
        <v>322</v>
      </c>
      <c r="R18" s="992"/>
      <c r="U18" s="987"/>
      <c r="V18" s="987"/>
      <c r="W18" s="987"/>
      <c r="X18" s="987"/>
      <c r="Y18" s="987"/>
    </row>
    <row r="19" spans="1:25" s="986" customFormat="1" ht="21.9" customHeight="1">
      <c r="C19" s="307"/>
      <c r="D19" s="284" t="s">
        <v>26</v>
      </c>
      <c r="E19" s="308"/>
      <c r="F19" s="309">
        <v>8080</v>
      </c>
      <c r="G19" s="325" t="s">
        <v>323</v>
      </c>
      <c r="H19" s="311">
        <v>6380</v>
      </c>
      <c r="I19" s="310" t="s">
        <v>323</v>
      </c>
      <c r="J19" s="309">
        <v>3876</v>
      </c>
      <c r="K19" s="312" t="s">
        <v>314</v>
      </c>
      <c r="L19" s="311">
        <v>3042</v>
      </c>
      <c r="M19" s="312" t="s">
        <v>314</v>
      </c>
      <c r="N19" s="313">
        <v>2810</v>
      </c>
      <c r="O19" s="314" t="s">
        <v>314</v>
      </c>
      <c r="P19" s="313">
        <v>5900</v>
      </c>
      <c r="Q19" s="315" t="s">
        <v>323</v>
      </c>
      <c r="R19" s="992"/>
      <c r="U19" s="987"/>
      <c r="V19" s="987"/>
      <c r="W19" s="987"/>
      <c r="X19" s="987"/>
      <c r="Y19" s="987"/>
    </row>
    <row r="20" spans="1:25" s="986" customFormat="1" ht="21.9" customHeight="1">
      <c r="C20" s="316"/>
      <c r="D20" s="289" t="s">
        <v>44</v>
      </c>
      <c r="E20" s="317"/>
      <c r="F20" s="318">
        <v>8350</v>
      </c>
      <c r="G20" s="319" t="s">
        <v>1025</v>
      </c>
      <c r="H20" s="320">
        <v>6600</v>
      </c>
      <c r="I20" s="319" t="s">
        <v>1025</v>
      </c>
      <c r="J20" s="318">
        <v>3970</v>
      </c>
      <c r="K20" s="321" t="s">
        <v>1025</v>
      </c>
      <c r="L20" s="320">
        <v>3180</v>
      </c>
      <c r="M20" s="321" t="s">
        <v>1025</v>
      </c>
      <c r="N20" s="322">
        <v>2964</v>
      </c>
      <c r="O20" s="323" t="s">
        <v>1025</v>
      </c>
      <c r="P20" s="322">
        <v>6130</v>
      </c>
      <c r="Q20" s="324" t="s">
        <v>1025</v>
      </c>
      <c r="R20" s="992"/>
      <c r="U20" s="987"/>
      <c r="V20" s="987"/>
      <c r="W20" s="987"/>
      <c r="X20" s="987"/>
      <c r="Y20" s="987"/>
    </row>
    <row r="21" spans="1:25" s="986" customFormat="1" ht="21.9" customHeight="1">
      <c r="C21" s="307"/>
      <c r="D21" s="284" t="s">
        <v>46</v>
      </c>
      <c r="E21" s="308"/>
      <c r="F21" s="309">
        <v>8310</v>
      </c>
      <c r="G21" s="310" t="s">
        <v>316</v>
      </c>
      <c r="H21" s="311">
        <v>6540</v>
      </c>
      <c r="I21" s="310" t="s">
        <v>314</v>
      </c>
      <c r="J21" s="309">
        <v>3947</v>
      </c>
      <c r="K21" s="312" t="s">
        <v>316</v>
      </c>
      <c r="L21" s="311">
        <v>3103</v>
      </c>
      <c r="M21" s="312" t="s">
        <v>316</v>
      </c>
      <c r="N21" s="313">
        <v>2881</v>
      </c>
      <c r="O21" s="314" t="s">
        <v>316</v>
      </c>
      <c r="P21" s="313">
        <v>6100</v>
      </c>
      <c r="Q21" s="315" t="s">
        <v>316</v>
      </c>
      <c r="R21" s="992"/>
      <c r="U21" s="987"/>
      <c r="V21" s="987"/>
      <c r="W21" s="987"/>
      <c r="X21" s="987"/>
      <c r="Y21" s="987"/>
    </row>
    <row r="22" spans="1:25" s="986" customFormat="1" ht="21.9" customHeight="1">
      <c r="C22" s="316"/>
      <c r="D22" s="289" t="s">
        <v>28</v>
      </c>
      <c r="E22" s="317"/>
      <c r="F22" s="318">
        <v>8200</v>
      </c>
      <c r="G22" s="319" t="s">
        <v>324</v>
      </c>
      <c r="H22" s="320">
        <v>6400</v>
      </c>
      <c r="I22" s="319" t="s">
        <v>324</v>
      </c>
      <c r="J22" s="318">
        <v>4200</v>
      </c>
      <c r="K22" s="321" t="s">
        <v>325</v>
      </c>
      <c r="L22" s="320">
        <v>3490</v>
      </c>
      <c r="M22" s="321" t="s">
        <v>325</v>
      </c>
      <c r="N22" s="322">
        <v>3210</v>
      </c>
      <c r="O22" s="323" t="s">
        <v>325</v>
      </c>
      <c r="P22" s="322">
        <v>6000</v>
      </c>
      <c r="Q22" s="324" t="s">
        <v>324</v>
      </c>
      <c r="R22" s="992"/>
      <c r="U22" s="987"/>
      <c r="V22" s="987"/>
      <c r="W22" s="987"/>
      <c r="X22" s="987"/>
      <c r="Y22" s="987"/>
    </row>
    <row r="23" spans="1:25" s="986" customFormat="1" ht="21.9" customHeight="1">
      <c r="C23" s="307"/>
      <c r="D23" s="284" t="s">
        <v>48</v>
      </c>
      <c r="E23" s="308"/>
      <c r="F23" s="309">
        <v>7470</v>
      </c>
      <c r="G23" s="310" t="s">
        <v>1016</v>
      </c>
      <c r="H23" s="311">
        <v>6213</v>
      </c>
      <c r="I23" s="310" t="s">
        <v>1016</v>
      </c>
      <c r="J23" s="309">
        <v>3930</v>
      </c>
      <c r="K23" s="312" t="s">
        <v>1016</v>
      </c>
      <c r="L23" s="311">
        <v>3140</v>
      </c>
      <c r="M23" s="312" t="s">
        <v>1016</v>
      </c>
      <c r="N23" s="313">
        <v>2890</v>
      </c>
      <c r="O23" s="314" t="s">
        <v>1016</v>
      </c>
      <c r="P23" s="313">
        <v>5975</v>
      </c>
      <c r="Q23" s="315" t="s">
        <v>1016</v>
      </c>
      <c r="R23" s="992"/>
      <c r="U23" s="987"/>
      <c r="V23" s="987"/>
      <c r="W23" s="987"/>
      <c r="X23" s="987"/>
      <c r="Y23" s="987"/>
    </row>
    <row r="24" spans="1:25" s="986" customFormat="1" ht="21.9" customHeight="1">
      <c r="C24" s="316"/>
      <c r="D24" s="289" t="s">
        <v>50</v>
      </c>
      <c r="E24" s="317"/>
      <c r="F24" s="318">
        <v>7940</v>
      </c>
      <c r="G24" s="319" t="s">
        <v>326</v>
      </c>
      <c r="H24" s="320">
        <v>6280</v>
      </c>
      <c r="I24" s="319" t="s">
        <v>326</v>
      </c>
      <c r="J24" s="318">
        <v>3680</v>
      </c>
      <c r="K24" s="321" t="s">
        <v>327</v>
      </c>
      <c r="L24" s="320">
        <v>2830</v>
      </c>
      <c r="M24" s="321" t="s">
        <v>327</v>
      </c>
      <c r="N24" s="322">
        <v>2660</v>
      </c>
      <c r="O24" s="323" t="s">
        <v>328</v>
      </c>
      <c r="P24" s="322">
        <v>5820</v>
      </c>
      <c r="Q24" s="324" t="s">
        <v>326</v>
      </c>
      <c r="R24" s="992"/>
      <c r="U24" s="987"/>
      <c r="V24" s="987"/>
      <c r="W24" s="987"/>
      <c r="X24" s="987"/>
      <c r="Y24" s="987"/>
    </row>
    <row r="25" spans="1:25" s="986" customFormat="1" ht="21.9" customHeight="1">
      <c r="C25" s="307"/>
      <c r="D25" s="284" t="s">
        <v>277</v>
      </c>
      <c r="E25" s="308"/>
      <c r="F25" s="309">
        <v>8680</v>
      </c>
      <c r="G25" s="310" t="s">
        <v>315</v>
      </c>
      <c r="H25" s="311">
        <v>6860</v>
      </c>
      <c r="I25" s="310" t="s">
        <v>315</v>
      </c>
      <c r="J25" s="309">
        <v>4090</v>
      </c>
      <c r="K25" s="312" t="s">
        <v>317</v>
      </c>
      <c r="L25" s="311">
        <v>3260</v>
      </c>
      <c r="M25" s="312" t="s">
        <v>317</v>
      </c>
      <c r="N25" s="313">
        <v>3030</v>
      </c>
      <c r="O25" s="314" t="s">
        <v>317</v>
      </c>
      <c r="P25" s="313">
        <v>6470</v>
      </c>
      <c r="Q25" s="315" t="s">
        <v>317</v>
      </c>
      <c r="R25" s="992"/>
      <c r="U25" s="987"/>
      <c r="V25" s="987"/>
      <c r="W25" s="987"/>
      <c r="X25" s="987"/>
      <c r="Y25" s="987"/>
    </row>
    <row r="26" spans="1:25" s="986" customFormat="1" ht="21.9" customHeight="1">
      <c r="C26" s="316"/>
      <c r="D26" s="289" t="s">
        <v>54</v>
      </c>
      <c r="E26" s="317"/>
      <c r="F26" s="318">
        <v>7610</v>
      </c>
      <c r="G26" s="319" t="s">
        <v>1024</v>
      </c>
      <c r="H26" s="320">
        <v>6000</v>
      </c>
      <c r="I26" s="319" t="s">
        <v>314</v>
      </c>
      <c r="J26" s="318">
        <v>3040</v>
      </c>
      <c r="K26" s="321" t="s">
        <v>312</v>
      </c>
      <c r="L26" s="320">
        <v>2510</v>
      </c>
      <c r="M26" s="321" t="s">
        <v>312</v>
      </c>
      <c r="N26" s="322">
        <v>2280</v>
      </c>
      <c r="O26" s="323" t="s">
        <v>312</v>
      </c>
      <c r="P26" s="322">
        <v>5670</v>
      </c>
      <c r="Q26" s="324" t="s">
        <v>314</v>
      </c>
      <c r="R26" s="992"/>
      <c r="U26" s="987"/>
      <c r="V26" s="987"/>
      <c r="W26" s="987"/>
      <c r="X26" s="987"/>
      <c r="Y26" s="987"/>
    </row>
    <row r="27" spans="1:25" s="986" customFormat="1" ht="21.9" customHeight="1">
      <c r="C27" s="307"/>
      <c r="D27" s="284" t="s">
        <v>55</v>
      </c>
      <c r="E27" s="308"/>
      <c r="F27" s="309">
        <v>6894</v>
      </c>
      <c r="G27" s="310" t="s">
        <v>1023</v>
      </c>
      <c r="H27" s="311">
        <v>5757</v>
      </c>
      <c r="I27" s="310" t="s">
        <v>1023</v>
      </c>
      <c r="J27" s="309">
        <v>3070</v>
      </c>
      <c r="K27" s="312" t="s">
        <v>1016</v>
      </c>
      <c r="L27" s="311">
        <v>2530</v>
      </c>
      <c r="M27" s="312" t="s">
        <v>1016</v>
      </c>
      <c r="N27" s="313">
        <v>2327</v>
      </c>
      <c r="O27" s="314" t="s">
        <v>1016</v>
      </c>
      <c r="P27" s="313">
        <v>5434</v>
      </c>
      <c r="Q27" s="315" t="s">
        <v>1023</v>
      </c>
      <c r="R27" s="992"/>
      <c r="U27" s="987"/>
      <c r="V27" s="987"/>
      <c r="W27" s="987"/>
      <c r="X27" s="987"/>
      <c r="Y27" s="987"/>
    </row>
    <row r="28" spans="1:25" s="986" customFormat="1" ht="21.9" customHeight="1">
      <c r="C28" s="316"/>
      <c r="D28" s="289" t="s">
        <v>6</v>
      </c>
      <c r="E28" s="317"/>
      <c r="F28" s="318">
        <v>7880</v>
      </c>
      <c r="G28" s="319" t="s">
        <v>315</v>
      </c>
      <c r="H28" s="320">
        <v>6220</v>
      </c>
      <c r="I28" s="319" t="s">
        <v>315</v>
      </c>
      <c r="J28" s="318">
        <v>3160</v>
      </c>
      <c r="K28" s="321" t="s">
        <v>329</v>
      </c>
      <c r="L28" s="320">
        <v>2600</v>
      </c>
      <c r="M28" s="321" t="s">
        <v>329</v>
      </c>
      <c r="N28" s="322">
        <v>2364</v>
      </c>
      <c r="O28" s="323" t="s">
        <v>329</v>
      </c>
      <c r="P28" s="322">
        <v>5870</v>
      </c>
      <c r="Q28" s="324" t="s">
        <v>315</v>
      </c>
      <c r="R28" s="992"/>
      <c r="U28" s="987"/>
      <c r="V28" s="987"/>
      <c r="W28" s="987"/>
      <c r="X28" s="987"/>
      <c r="Y28" s="987"/>
    </row>
    <row r="29" spans="1:25" s="986" customFormat="1" ht="21.9" customHeight="1">
      <c r="C29" s="307"/>
      <c r="D29" s="284" t="s">
        <v>18</v>
      </c>
      <c r="E29" s="308"/>
      <c r="F29" s="309">
        <v>7580</v>
      </c>
      <c r="G29" s="310" t="s">
        <v>315</v>
      </c>
      <c r="H29" s="311">
        <v>5970</v>
      </c>
      <c r="I29" s="310" t="s">
        <v>330</v>
      </c>
      <c r="J29" s="309">
        <v>3030</v>
      </c>
      <c r="K29" s="312" t="s">
        <v>318</v>
      </c>
      <c r="L29" s="311">
        <v>2500</v>
      </c>
      <c r="M29" s="312" t="s">
        <v>318</v>
      </c>
      <c r="N29" s="313">
        <v>2270</v>
      </c>
      <c r="O29" s="314" t="s">
        <v>318</v>
      </c>
      <c r="P29" s="313">
        <v>5660</v>
      </c>
      <c r="Q29" s="315" t="s">
        <v>316</v>
      </c>
      <c r="R29" s="992"/>
      <c r="U29" s="987"/>
      <c r="V29" s="987"/>
      <c r="W29" s="987"/>
      <c r="X29" s="987"/>
      <c r="Y29" s="987"/>
    </row>
    <row r="30" spans="1:25" s="987" customFormat="1" ht="21.9" customHeight="1">
      <c r="A30" s="986"/>
      <c r="C30" s="316"/>
      <c r="D30" s="289" t="s">
        <v>25</v>
      </c>
      <c r="E30" s="317"/>
      <c r="F30" s="318">
        <v>6112</v>
      </c>
      <c r="G30" s="319" t="s">
        <v>1022</v>
      </c>
      <c r="H30" s="320">
        <v>5472</v>
      </c>
      <c r="I30" s="319" t="s">
        <v>1021</v>
      </c>
      <c r="J30" s="318">
        <v>3050</v>
      </c>
      <c r="K30" s="321" t="s">
        <v>331</v>
      </c>
      <c r="L30" s="320">
        <v>2520</v>
      </c>
      <c r="M30" s="321" t="s">
        <v>331</v>
      </c>
      <c r="N30" s="322">
        <v>2290</v>
      </c>
      <c r="O30" s="323" t="s">
        <v>331</v>
      </c>
      <c r="P30" s="322">
        <v>5453</v>
      </c>
      <c r="Q30" s="324" t="s">
        <v>1021</v>
      </c>
      <c r="R30" s="993"/>
      <c r="S30" s="986"/>
    </row>
    <row r="31" spans="1:25" s="987" customFormat="1" ht="21.9" customHeight="1">
      <c r="A31" s="986"/>
      <c r="C31" s="307"/>
      <c r="D31" s="284" t="s">
        <v>21</v>
      </c>
      <c r="E31" s="308"/>
      <c r="F31" s="309">
        <v>7720</v>
      </c>
      <c r="G31" s="310" t="s">
        <v>332</v>
      </c>
      <c r="H31" s="311">
        <v>6130</v>
      </c>
      <c r="I31" s="310" t="s">
        <v>332</v>
      </c>
      <c r="J31" s="309">
        <v>3088</v>
      </c>
      <c r="K31" s="312" t="s">
        <v>317</v>
      </c>
      <c r="L31" s="311">
        <v>2548</v>
      </c>
      <c r="M31" s="312" t="s">
        <v>317</v>
      </c>
      <c r="N31" s="313">
        <v>2316</v>
      </c>
      <c r="O31" s="314" t="s">
        <v>317</v>
      </c>
      <c r="P31" s="313">
        <v>5730</v>
      </c>
      <c r="Q31" s="315" t="s">
        <v>332</v>
      </c>
      <c r="R31" s="993"/>
      <c r="S31" s="986"/>
    </row>
    <row r="32" spans="1:25" s="987" customFormat="1" ht="21.9" customHeight="1">
      <c r="A32" s="986"/>
      <c r="C32" s="316"/>
      <c r="D32" s="289" t="s">
        <v>33</v>
      </c>
      <c r="E32" s="317"/>
      <c r="F32" s="318">
        <v>7590</v>
      </c>
      <c r="G32" s="319" t="s">
        <v>329</v>
      </c>
      <c r="H32" s="320">
        <v>5940</v>
      </c>
      <c r="I32" s="319" t="s">
        <v>329</v>
      </c>
      <c r="J32" s="318">
        <v>3060</v>
      </c>
      <c r="K32" s="321" t="s">
        <v>333</v>
      </c>
      <c r="L32" s="320">
        <v>2480</v>
      </c>
      <c r="M32" s="321" t="s">
        <v>333</v>
      </c>
      <c r="N32" s="322">
        <v>2270</v>
      </c>
      <c r="O32" s="323" t="s">
        <v>333</v>
      </c>
      <c r="P32" s="322">
        <v>5530</v>
      </c>
      <c r="Q32" s="324" t="s">
        <v>334</v>
      </c>
      <c r="R32" s="993"/>
      <c r="S32" s="986"/>
    </row>
    <row r="33" spans="1:25" s="987" customFormat="1" ht="21.9" customHeight="1">
      <c r="A33" s="986"/>
      <c r="C33" s="307"/>
      <c r="D33" s="284" t="s">
        <v>35</v>
      </c>
      <c r="E33" s="308"/>
      <c r="F33" s="309">
        <v>7600</v>
      </c>
      <c r="G33" s="310" t="s">
        <v>314</v>
      </c>
      <c r="H33" s="311">
        <v>5940</v>
      </c>
      <c r="I33" s="310" t="s">
        <v>314</v>
      </c>
      <c r="J33" s="309">
        <v>3060</v>
      </c>
      <c r="K33" s="312" t="s">
        <v>316</v>
      </c>
      <c r="L33" s="311">
        <v>2480</v>
      </c>
      <c r="M33" s="312" t="s">
        <v>316</v>
      </c>
      <c r="N33" s="313">
        <v>2270</v>
      </c>
      <c r="O33" s="314" t="s">
        <v>316</v>
      </c>
      <c r="P33" s="313">
        <v>5530</v>
      </c>
      <c r="Q33" s="315" t="s">
        <v>314</v>
      </c>
      <c r="R33" s="993"/>
      <c r="S33" s="986"/>
    </row>
    <row r="34" spans="1:25" s="987" customFormat="1" ht="21.9" customHeight="1">
      <c r="A34" s="986"/>
      <c r="C34" s="316"/>
      <c r="D34" s="289" t="s">
        <v>37</v>
      </c>
      <c r="E34" s="317"/>
      <c r="F34" s="318">
        <v>7600</v>
      </c>
      <c r="G34" s="319" t="s">
        <v>315</v>
      </c>
      <c r="H34" s="320">
        <v>5940</v>
      </c>
      <c r="I34" s="319" t="s">
        <v>315</v>
      </c>
      <c r="J34" s="318">
        <v>3060</v>
      </c>
      <c r="K34" s="321" t="s">
        <v>315</v>
      </c>
      <c r="L34" s="320">
        <v>2480</v>
      </c>
      <c r="M34" s="321" t="s">
        <v>315</v>
      </c>
      <c r="N34" s="322">
        <v>2270</v>
      </c>
      <c r="O34" s="323" t="s">
        <v>315</v>
      </c>
      <c r="P34" s="322">
        <v>5530</v>
      </c>
      <c r="Q34" s="324" t="s">
        <v>315</v>
      </c>
      <c r="R34" s="993"/>
      <c r="S34" s="986"/>
    </row>
    <row r="35" spans="1:25" s="986" customFormat="1" ht="21.9" customHeight="1">
      <c r="A35" s="987"/>
      <c r="C35" s="307"/>
      <c r="D35" s="284" t="s">
        <v>137</v>
      </c>
      <c r="E35" s="308"/>
      <c r="F35" s="309">
        <v>7800</v>
      </c>
      <c r="G35" s="310" t="s">
        <v>315</v>
      </c>
      <c r="H35" s="311">
        <v>6050</v>
      </c>
      <c r="I35" s="310" t="s">
        <v>315</v>
      </c>
      <c r="J35" s="309">
        <v>3140</v>
      </c>
      <c r="K35" s="312" t="s">
        <v>335</v>
      </c>
      <c r="L35" s="311">
        <v>2550</v>
      </c>
      <c r="M35" s="312" t="s">
        <v>335</v>
      </c>
      <c r="N35" s="313">
        <v>2320</v>
      </c>
      <c r="O35" s="314" t="s">
        <v>335</v>
      </c>
      <c r="P35" s="313">
        <v>5660</v>
      </c>
      <c r="Q35" s="315" t="s">
        <v>315</v>
      </c>
      <c r="R35" s="992"/>
      <c r="U35" s="987"/>
      <c r="V35" s="987"/>
      <c r="W35" s="987"/>
      <c r="X35" s="987"/>
      <c r="Y35" s="987"/>
    </row>
    <row r="36" spans="1:25" s="986" customFormat="1" ht="21.9" customHeight="1">
      <c r="A36" s="987"/>
      <c r="C36" s="316"/>
      <c r="D36" s="289" t="s">
        <v>39</v>
      </c>
      <c r="E36" s="317"/>
      <c r="F36" s="318">
        <v>7610</v>
      </c>
      <c r="G36" s="319" t="s">
        <v>1020</v>
      </c>
      <c r="H36" s="320">
        <v>6000</v>
      </c>
      <c r="I36" s="319" t="s">
        <v>312</v>
      </c>
      <c r="J36" s="318">
        <v>3040</v>
      </c>
      <c r="K36" s="321" t="s">
        <v>1019</v>
      </c>
      <c r="L36" s="320">
        <v>2510</v>
      </c>
      <c r="M36" s="321" t="s">
        <v>1019</v>
      </c>
      <c r="N36" s="322">
        <v>2280</v>
      </c>
      <c r="O36" s="323" t="s">
        <v>1019</v>
      </c>
      <c r="P36" s="322">
        <v>5670</v>
      </c>
      <c r="Q36" s="324" t="s">
        <v>312</v>
      </c>
      <c r="R36" s="992"/>
      <c r="U36" s="987"/>
      <c r="V36" s="987"/>
      <c r="W36" s="987"/>
      <c r="X36" s="987"/>
      <c r="Y36" s="987"/>
    </row>
    <row r="37" spans="1:25" s="986" customFormat="1" ht="21.9" customHeight="1">
      <c r="A37" s="987"/>
      <c r="C37" s="307"/>
      <c r="D37" s="284" t="s">
        <v>41</v>
      </c>
      <c r="E37" s="308"/>
      <c r="F37" s="309">
        <v>7610</v>
      </c>
      <c r="G37" s="310" t="s">
        <v>336</v>
      </c>
      <c r="H37" s="311">
        <v>6000</v>
      </c>
      <c r="I37" s="310" t="s">
        <v>336</v>
      </c>
      <c r="J37" s="309">
        <v>3040</v>
      </c>
      <c r="K37" s="312" t="s">
        <v>315</v>
      </c>
      <c r="L37" s="311">
        <v>2510</v>
      </c>
      <c r="M37" s="312" t="s">
        <v>315</v>
      </c>
      <c r="N37" s="313">
        <v>2280</v>
      </c>
      <c r="O37" s="314" t="s">
        <v>315</v>
      </c>
      <c r="P37" s="313">
        <v>5670</v>
      </c>
      <c r="Q37" s="315" t="s">
        <v>336</v>
      </c>
      <c r="R37" s="992"/>
      <c r="U37" s="987"/>
      <c r="V37" s="987"/>
      <c r="W37" s="987"/>
      <c r="X37" s="987"/>
      <c r="Y37" s="987"/>
    </row>
    <row r="38" spans="1:25" s="986" customFormat="1" ht="21.9" customHeight="1">
      <c r="A38" s="987"/>
      <c r="C38" s="316"/>
      <c r="D38" s="289" t="s">
        <v>12</v>
      </c>
      <c r="E38" s="317"/>
      <c r="F38" s="318">
        <v>7610</v>
      </c>
      <c r="G38" s="319" t="s">
        <v>337</v>
      </c>
      <c r="H38" s="320">
        <v>6000</v>
      </c>
      <c r="I38" s="319" t="s">
        <v>337</v>
      </c>
      <c r="J38" s="318">
        <v>3040</v>
      </c>
      <c r="K38" s="321" t="s">
        <v>337</v>
      </c>
      <c r="L38" s="320">
        <v>2510</v>
      </c>
      <c r="M38" s="321" t="s">
        <v>337</v>
      </c>
      <c r="N38" s="322">
        <v>2280</v>
      </c>
      <c r="O38" s="323" t="s">
        <v>337</v>
      </c>
      <c r="P38" s="322">
        <v>5670</v>
      </c>
      <c r="Q38" s="324" t="s">
        <v>337</v>
      </c>
      <c r="R38" s="992"/>
      <c r="U38" s="987"/>
      <c r="V38" s="987"/>
      <c r="W38" s="987"/>
      <c r="X38" s="987"/>
      <c r="Y38" s="987"/>
    </row>
    <row r="39" spans="1:25" s="986" customFormat="1" ht="21.9" customHeight="1">
      <c r="A39" s="987"/>
      <c r="C39" s="307"/>
      <c r="D39" s="284" t="s">
        <v>56</v>
      </c>
      <c r="E39" s="308"/>
      <c r="F39" s="309">
        <v>7610</v>
      </c>
      <c r="G39" s="310" t="s">
        <v>1018</v>
      </c>
      <c r="H39" s="311">
        <v>6000</v>
      </c>
      <c r="I39" s="310" t="s">
        <v>1018</v>
      </c>
      <c r="J39" s="309">
        <v>3009</v>
      </c>
      <c r="K39" s="312" t="s">
        <v>338</v>
      </c>
      <c r="L39" s="311">
        <v>2479</v>
      </c>
      <c r="M39" s="312" t="s">
        <v>338</v>
      </c>
      <c r="N39" s="313">
        <v>2254</v>
      </c>
      <c r="O39" s="314" t="s">
        <v>338</v>
      </c>
      <c r="P39" s="313">
        <v>5670</v>
      </c>
      <c r="Q39" s="315" t="s">
        <v>1018</v>
      </c>
      <c r="R39" s="992"/>
      <c r="U39" s="987"/>
      <c r="V39" s="987"/>
      <c r="W39" s="987"/>
      <c r="X39" s="987"/>
      <c r="Y39" s="987"/>
    </row>
    <row r="40" spans="1:25" s="986" customFormat="1" ht="21.9" customHeight="1">
      <c r="A40" s="987"/>
      <c r="C40" s="316"/>
      <c r="D40" s="289" t="s">
        <v>57</v>
      </c>
      <c r="E40" s="317"/>
      <c r="F40" s="318">
        <v>7610</v>
      </c>
      <c r="G40" s="319" t="s">
        <v>1017</v>
      </c>
      <c r="H40" s="320">
        <v>6000</v>
      </c>
      <c r="I40" s="319" t="s">
        <v>1017</v>
      </c>
      <c r="J40" s="318">
        <v>3040</v>
      </c>
      <c r="K40" s="321" t="s">
        <v>339</v>
      </c>
      <c r="L40" s="320">
        <v>2510</v>
      </c>
      <c r="M40" s="321" t="s">
        <v>339</v>
      </c>
      <c r="N40" s="322">
        <v>2280</v>
      </c>
      <c r="O40" s="323" t="s">
        <v>339</v>
      </c>
      <c r="P40" s="322">
        <v>5670</v>
      </c>
      <c r="Q40" s="324" t="s">
        <v>1017</v>
      </c>
      <c r="R40" s="992"/>
      <c r="U40" s="987"/>
      <c r="V40" s="987"/>
      <c r="W40" s="987"/>
      <c r="X40" s="987"/>
      <c r="Y40" s="987"/>
    </row>
    <row r="41" spans="1:25" s="986" customFormat="1" ht="21.9" customHeight="1">
      <c r="A41" s="987"/>
      <c r="C41" s="307"/>
      <c r="D41" s="284" t="s">
        <v>27</v>
      </c>
      <c r="E41" s="308"/>
      <c r="F41" s="309">
        <v>6840</v>
      </c>
      <c r="G41" s="310" t="s">
        <v>1016</v>
      </c>
      <c r="H41" s="311">
        <v>6000</v>
      </c>
      <c r="I41" s="310" t="s">
        <v>1016</v>
      </c>
      <c r="J41" s="309">
        <v>3120</v>
      </c>
      <c r="K41" s="312" t="s">
        <v>340</v>
      </c>
      <c r="L41" s="311">
        <v>2680</v>
      </c>
      <c r="M41" s="312" t="s">
        <v>340</v>
      </c>
      <c r="N41" s="313">
        <v>2460</v>
      </c>
      <c r="O41" s="314" t="s">
        <v>340</v>
      </c>
      <c r="P41" s="313">
        <v>5670</v>
      </c>
      <c r="Q41" s="315" t="s">
        <v>1016</v>
      </c>
      <c r="R41" s="992"/>
      <c r="U41" s="987"/>
      <c r="V41" s="987"/>
      <c r="W41" s="987"/>
      <c r="X41" s="987"/>
      <c r="Y41" s="987"/>
    </row>
    <row r="42" spans="1:25" s="986" customFormat="1" ht="21.9" customHeight="1">
      <c r="A42" s="987"/>
      <c r="C42" s="316"/>
      <c r="D42" s="289" t="s">
        <v>29</v>
      </c>
      <c r="E42" s="317"/>
      <c r="F42" s="318">
        <v>7610</v>
      </c>
      <c r="G42" s="319" t="s">
        <v>1016</v>
      </c>
      <c r="H42" s="320">
        <v>6000</v>
      </c>
      <c r="I42" s="319" t="s">
        <v>1016</v>
      </c>
      <c r="J42" s="318">
        <v>3050</v>
      </c>
      <c r="K42" s="321" t="s">
        <v>332</v>
      </c>
      <c r="L42" s="320">
        <v>2520</v>
      </c>
      <c r="M42" s="321" t="s">
        <v>332</v>
      </c>
      <c r="N42" s="322">
        <v>2290</v>
      </c>
      <c r="O42" s="323" t="s">
        <v>332</v>
      </c>
      <c r="P42" s="322">
        <v>5670</v>
      </c>
      <c r="Q42" s="324" t="s">
        <v>1016</v>
      </c>
      <c r="R42" s="992"/>
      <c r="U42" s="987"/>
      <c r="V42" s="987"/>
      <c r="W42" s="987"/>
      <c r="X42" s="987"/>
      <c r="Y42" s="987"/>
    </row>
    <row r="43" spans="1:25" s="986" customFormat="1" ht="21.9" customHeight="1">
      <c r="A43" s="987"/>
      <c r="C43" s="307"/>
      <c r="D43" s="284" t="s">
        <v>43</v>
      </c>
      <c r="E43" s="308"/>
      <c r="F43" s="309">
        <v>7610</v>
      </c>
      <c r="G43" s="310" t="s">
        <v>1016</v>
      </c>
      <c r="H43" s="311">
        <v>6000</v>
      </c>
      <c r="I43" s="310" t="s">
        <v>1016</v>
      </c>
      <c r="J43" s="309">
        <v>3040</v>
      </c>
      <c r="K43" s="312" t="s">
        <v>341</v>
      </c>
      <c r="L43" s="311">
        <v>2510</v>
      </c>
      <c r="M43" s="312" t="s">
        <v>341</v>
      </c>
      <c r="N43" s="313">
        <v>2296</v>
      </c>
      <c r="O43" s="314" t="s">
        <v>342</v>
      </c>
      <c r="P43" s="313">
        <v>5670</v>
      </c>
      <c r="Q43" s="315" t="s">
        <v>1016</v>
      </c>
      <c r="R43" s="992"/>
      <c r="U43" s="987"/>
      <c r="V43" s="987"/>
      <c r="W43" s="987"/>
      <c r="X43" s="987"/>
      <c r="Y43" s="987"/>
    </row>
    <row r="44" spans="1:25" s="986" customFormat="1" ht="21.9" customHeight="1">
      <c r="A44" s="987"/>
      <c r="C44" s="316"/>
      <c r="D44" s="289" t="s">
        <v>15</v>
      </c>
      <c r="E44" s="317"/>
      <c r="F44" s="318">
        <v>7180</v>
      </c>
      <c r="G44" s="319" t="s">
        <v>1016</v>
      </c>
      <c r="H44" s="320">
        <v>5790</v>
      </c>
      <c r="I44" s="319" t="s">
        <v>1016</v>
      </c>
      <c r="J44" s="318">
        <v>2840</v>
      </c>
      <c r="K44" s="321" t="s">
        <v>339</v>
      </c>
      <c r="L44" s="320">
        <v>2340</v>
      </c>
      <c r="M44" s="321" t="s">
        <v>339</v>
      </c>
      <c r="N44" s="322">
        <v>2170</v>
      </c>
      <c r="O44" s="323" t="s">
        <v>339</v>
      </c>
      <c r="P44" s="322">
        <v>5470</v>
      </c>
      <c r="Q44" s="324" t="s">
        <v>1016</v>
      </c>
      <c r="R44" s="992"/>
      <c r="U44" s="987"/>
      <c r="V44" s="987"/>
      <c r="W44" s="987"/>
      <c r="X44" s="987"/>
      <c r="Y44" s="987"/>
    </row>
    <row r="45" spans="1:25" s="986" customFormat="1" ht="21.9" customHeight="1">
      <c r="A45" s="987"/>
      <c r="C45" s="307"/>
      <c r="D45" s="284" t="s">
        <v>45</v>
      </c>
      <c r="E45" s="308"/>
      <c r="F45" s="309">
        <v>6230</v>
      </c>
      <c r="G45" s="310" t="s">
        <v>343</v>
      </c>
      <c r="H45" s="311">
        <v>5070</v>
      </c>
      <c r="I45" s="310" t="s">
        <v>343</v>
      </c>
      <c r="J45" s="309">
        <v>2840</v>
      </c>
      <c r="K45" s="312" t="s">
        <v>344</v>
      </c>
      <c r="L45" s="311">
        <v>2340</v>
      </c>
      <c r="M45" s="312" t="s">
        <v>344</v>
      </c>
      <c r="N45" s="313">
        <v>2170</v>
      </c>
      <c r="O45" s="314" t="s">
        <v>344</v>
      </c>
      <c r="P45" s="313">
        <v>4900</v>
      </c>
      <c r="Q45" s="315" t="s">
        <v>338</v>
      </c>
      <c r="R45" s="992"/>
      <c r="U45" s="987"/>
      <c r="V45" s="987"/>
      <c r="W45" s="987"/>
      <c r="X45" s="987"/>
      <c r="Y45" s="987"/>
    </row>
    <row r="46" spans="1:25" s="986" customFormat="1" ht="21.9" customHeight="1">
      <c r="A46" s="987"/>
      <c r="C46" s="316"/>
      <c r="D46" s="289" t="s">
        <v>47</v>
      </c>
      <c r="E46" s="317"/>
      <c r="F46" s="318">
        <v>7210</v>
      </c>
      <c r="G46" s="319" t="s">
        <v>1015</v>
      </c>
      <c r="H46" s="320">
        <v>5070</v>
      </c>
      <c r="I46" s="319" t="s">
        <v>317</v>
      </c>
      <c r="J46" s="318">
        <v>2840</v>
      </c>
      <c r="K46" s="321" t="s">
        <v>345</v>
      </c>
      <c r="L46" s="320">
        <v>2520</v>
      </c>
      <c r="M46" s="321" t="s">
        <v>339</v>
      </c>
      <c r="N46" s="322">
        <v>2320</v>
      </c>
      <c r="O46" s="323" t="s">
        <v>339</v>
      </c>
      <c r="P46" s="322">
        <v>4810</v>
      </c>
      <c r="Q46" s="324" t="s">
        <v>317</v>
      </c>
      <c r="R46" s="992"/>
      <c r="U46" s="987"/>
      <c r="V46" s="987"/>
      <c r="W46" s="987"/>
      <c r="X46" s="987"/>
      <c r="Y46" s="987"/>
    </row>
    <row r="47" spans="1:25" s="986" customFormat="1" ht="21.9" customHeight="1">
      <c r="A47" s="987"/>
      <c r="C47" s="307"/>
      <c r="D47" s="284" t="s">
        <v>49</v>
      </c>
      <c r="E47" s="308"/>
      <c r="F47" s="309">
        <v>6469</v>
      </c>
      <c r="G47" s="310" t="s">
        <v>346</v>
      </c>
      <c r="H47" s="311">
        <v>5280</v>
      </c>
      <c r="I47" s="310" t="s">
        <v>346</v>
      </c>
      <c r="J47" s="309">
        <v>3050</v>
      </c>
      <c r="K47" s="312" t="s">
        <v>1014</v>
      </c>
      <c r="L47" s="311">
        <v>2520</v>
      </c>
      <c r="M47" s="312" t="s">
        <v>1014</v>
      </c>
      <c r="N47" s="313">
        <v>2304</v>
      </c>
      <c r="O47" s="314" t="s">
        <v>1014</v>
      </c>
      <c r="P47" s="313">
        <v>4990</v>
      </c>
      <c r="Q47" s="315" t="s">
        <v>346</v>
      </c>
      <c r="R47" s="992"/>
      <c r="U47" s="987"/>
      <c r="V47" s="987"/>
      <c r="W47" s="987"/>
      <c r="X47" s="987"/>
      <c r="Y47" s="987"/>
    </row>
    <row r="48" spans="1:25" s="986" customFormat="1" ht="21.9" customHeight="1">
      <c r="A48" s="987"/>
      <c r="C48" s="316"/>
      <c r="D48" s="289" t="s">
        <v>51</v>
      </c>
      <c r="E48" s="317"/>
      <c r="F48" s="318">
        <v>7610</v>
      </c>
      <c r="G48" s="319" t="s">
        <v>312</v>
      </c>
      <c r="H48" s="320">
        <v>6000</v>
      </c>
      <c r="I48" s="319" t="s">
        <v>312</v>
      </c>
      <c r="J48" s="318">
        <v>3050</v>
      </c>
      <c r="K48" s="321" t="s">
        <v>347</v>
      </c>
      <c r="L48" s="320">
        <v>2520</v>
      </c>
      <c r="M48" s="321" t="s">
        <v>347</v>
      </c>
      <c r="N48" s="322">
        <v>2290</v>
      </c>
      <c r="O48" s="323" t="s">
        <v>347</v>
      </c>
      <c r="P48" s="322">
        <v>5670</v>
      </c>
      <c r="Q48" s="324" t="s">
        <v>312</v>
      </c>
      <c r="R48" s="992"/>
      <c r="U48" s="987"/>
      <c r="V48" s="987"/>
      <c r="W48" s="987"/>
      <c r="X48" s="987"/>
      <c r="Y48" s="987"/>
    </row>
    <row r="49" spans="1:25" s="986" customFormat="1" ht="21.9" customHeight="1" thickBot="1">
      <c r="A49" s="987"/>
      <c r="C49" s="328"/>
      <c r="D49" s="295" t="s">
        <v>52</v>
      </c>
      <c r="E49" s="329"/>
      <c r="F49" s="330">
        <v>6400</v>
      </c>
      <c r="G49" s="331" t="s">
        <v>337</v>
      </c>
      <c r="H49" s="332">
        <v>5200</v>
      </c>
      <c r="I49" s="331" t="s">
        <v>337</v>
      </c>
      <c r="J49" s="330">
        <v>2970</v>
      </c>
      <c r="K49" s="333" t="s">
        <v>348</v>
      </c>
      <c r="L49" s="332">
        <v>2450</v>
      </c>
      <c r="M49" s="333" t="s">
        <v>348</v>
      </c>
      <c r="N49" s="334">
        <v>2230</v>
      </c>
      <c r="O49" s="335" t="s">
        <v>348</v>
      </c>
      <c r="P49" s="334">
        <v>4900</v>
      </c>
      <c r="Q49" s="336" t="s">
        <v>337</v>
      </c>
      <c r="R49" s="992"/>
      <c r="U49" s="987"/>
      <c r="V49" s="987"/>
      <c r="W49" s="987"/>
      <c r="X49" s="987"/>
      <c r="Y49" s="987"/>
    </row>
    <row r="50" spans="1:25" s="986" customFormat="1" ht="30" customHeight="1">
      <c r="A50" s="987"/>
      <c r="B50" s="987"/>
      <c r="C50" s="994"/>
      <c r="D50" s="994"/>
      <c r="E50" s="994"/>
      <c r="F50" s="987"/>
      <c r="G50" s="987"/>
      <c r="H50" s="987"/>
      <c r="I50" s="987"/>
      <c r="R50" s="985"/>
      <c r="U50" s="987"/>
      <c r="V50" s="987"/>
      <c r="W50" s="987"/>
      <c r="X50" s="987"/>
      <c r="Y50" s="987"/>
    </row>
    <row r="51" spans="1:25" s="986" customFormat="1" ht="8.25" customHeight="1">
      <c r="E51" s="995"/>
      <c r="R51" s="985"/>
      <c r="U51" s="987"/>
      <c r="V51" s="987"/>
      <c r="W51" s="987"/>
      <c r="X51" s="987"/>
      <c r="Y51" s="987"/>
    </row>
    <row r="52" spans="1:25" s="986" customFormat="1" ht="31.5" customHeight="1">
      <c r="E52" s="995"/>
      <c r="R52" s="985"/>
      <c r="U52" s="987"/>
      <c r="V52" s="987"/>
      <c r="W52" s="987"/>
      <c r="X52" s="987"/>
      <c r="Y52" s="987"/>
    </row>
    <row r="53" spans="1:25" s="986" customFormat="1" ht="18.75" hidden="1" customHeight="1" thickBot="1">
      <c r="E53" s="995"/>
      <c r="J53" s="987"/>
      <c r="K53" s="987"/>
      <c r="R53" s="985"/>
      <c r="U53" s="987"/>
      <c r="V53" s="987"/>
      <c r="W53" s="987"/>
      <c r="X53" s="987"/>
      <c r="Y53" s="987"/>
    </row>
    <row r="54" spans="1:25" s="986" customFormat="1" ht="18.75" customHeight="1">
      <c r="R54" s="985"/>
      <c r="U54" s="987"/>
      <c r="V54" s="987"/>
      <c r="W54" s="987"/>
      <c r="X54" s="987"/>
      <c r="Y54" s="987"/>
    </row>
    <row r="55" spans="1:25" s="986" customFormat="1" ht="18.75" customHeight="1">
      <c r="A55" s="987"/>
      <c r="R55" s="985"/>
      <c r="U55" s="987"/>
      <c r="V55" s="987"/>
      <c r="W55" s="987"/>
      <c r="X55" s="987"/>
      <c r="Y55" s="987"/>
    </row>
    <row r="56" spans="1:25" s="986" customFormat="1" ht="18.75" customHeight="1">
      <c r="A56" s="337"/>
      <c r="B56" s="337"/>
      <c r="R56" s="985"/>
      <c r="U56" s="987"/>
      <c r="V56" s="987"/>
      <c r="W56" s="987"/>
      <c r="X56" s="987"/>
      <c r="Y56" s="987"/>
    </row>
    <row r="57" spans="1:25" s="986" customFormat="1" ht="18.75" customHeight="1">
      <c r="A57" s="337"/>
      <c r="B57" s="337"/>
      <c r="R57" s="985"/>
      <c r="U57" s="987"/>
      <c r="V57" s="987"/>
      <c r="W57" s="987"/>
      <c r="X57" s="987"/>
      <c r="Y57" s="987"/>
    </row>
    <row r="58" spans="1:25" s="986" customFormat="1" ht="18.75" customHeight="1">
      <c r="A58" s="337"/>
      <c r="B58" s="337"/>
      <c r="R58" s="985"/>
      <c r="U58" s="987"/>
      <c r="V58" s="987"/>
      <c r="W58" s="987"/>
      <c r="X58" s="987"/>
      <c r="Y58" s="987"/>
    </row>
    <row r="59" spans="1:25" s="986" customFormat="1" ht="18.75" customHeight="1">
      <c r="A59" s="337"/>
      <c r="B59" s="337"/>
      <c r="R59" s="985"/>
      <c r="U59" s="987"/>
      <c r="V59" s="987"/>
      <c r="W59" s="987"/>
      <c r="X59" s="987"/>
      <c r="Y59" s="987"/>
    </row>
    <row r="60" spans="1:25" s="986" customFormat="1" ht="18.75" customHeight="1">
      <c r="A60" s="337"/>
      <c r="B60" s="337"/>
      <c r="R60" s="985"/>
      <c r="U60" s="987"/>
      <c r="V60" s="987"/>
      <c r="W60" s="987"/>
      <c r="X60" s="987"/>
      <c r="Y60" s="987"/>
    </row>
    <row r="61" spans="1:25" s="986" customFormat="1" ht="18.75" customHeight="1">
      <c r="A61" s="337"/>
      <c r="B61" s="337"/>
      <c r="R61" s="985"/>
      <c r="U61" s="987"/>
      <c r="V61" s="987"/>
      <c r="W61" s="987"/>
      <c r="X61" s="987"/>
      <c r="Y61" s="987"/>
    </row>
    <row r="62" spans="1:25" s="986" customFormat="1" ht="18.75" customHeight="1">
      <c r="A62" s="337"/>
      <c r="B62" s="337"/>
      <c r="R62" s="985"/>
      <c r="U62" s="987"/>
      <c r="V62" s="987"/>
      <c r="W62" s="987"/>
      <c r="X62" s="987"/>
      <c r="Y62" s="987"/>
    </row>
    <row r="63" spans="1:25" s="986" customFormat="1" ht="18.75" customHeight="1">
      <c r="A63" s="337"/>
      <c r="B63" s="337"/>
      <c r="R63" s="985"/>
      <c r="U63" s="987"/>
      <c r="V63" s="987"/>
      <c r="W63" s="987"/>
      <c r="X63" s="987"/>
      <c r="Y63" s="987"/>
    </row>
    <row r="64" spans="1:25" s="986" customFormat="1" ht="18.75" customHeight="1">
      <c r="A64" s="337"/>
      <c r="B64" s="337"/>
      <c r="R64" s="985"/>
      <c r="U64" s="987"/>
      <c r="V64" s="987"/>
      <c r="W64" s="987"/>
      <c r="X64" s="987"/>
      <c r="Y64" s="987"/>
    </row>
    <row r="65" spans="1:25" s="986" customFormat="1" ht="18.75" customHeight="1">
      <c r="A65" s="337"/>
      <c r="B65" s="337"/>
      <c r="R65" s="985"/>
      <c r="U65" s="987"/>
      <c r="V65" s="987"/>
      <c r="W65" s="987"/>
      <c r="X65" s="987"/>
      <c r="Y65" s="987"/>
    </row>
    <row r="66" spans="1:25" s="986" customFormat="1" ht="18.75" customHeight="1">
      <c r="A66" s="337"/>
      <c r="B66" s="337"/>
      <c r="R66" s="985"/>
      <c r="U66" s="987"/>
      <c r="V66" s="987"/>
      <c r="W66" s="987"/>
      <c r="X66" s="987"/>
      <c r="Y66" s="987"/>
    </row>
    <row r="67" spans="1:25" s="986" customFormat="1" ht="18.75" customHeight="1">
      <c r="A67" s="337"/>
      <c r="B67" s="337"/>
      <c r="R67" s="985"/>
      <c r="U67" s="987"/>
      <c r="V67" s="987"/>
      <c r="W67" s="987"/>
      <c r="X67" s="987"/>
      <c r="Y67" s="987"/>
    </row>
    <row r="68" spans="1:25" s="986" customFormat="1" ht="18.75" customHeight="1">
      <c r="A68" s="337"/>
      <c r="B68" s="337"/>
      <c r="R68" s="985"/>
      <c r="U68" s="987"/>
      <c r="V68" s="987"/>
      <c r="W68" s="987"/>
      <c r="X68" s="987"/>
      <c r="Y68" s="987"/>
    </row>
    <row r="69" spans="1:25" s="986" customFormat="1" ht="18.75" customHeight="1">
      <c r="A69" s="337"/>
      <c r="B69" s="337"/>
      <c r="R69" s="985"/>
      <c r="U69" s="987"/>
      <c r="V69" s="987"/>
      <c r="W69" s="987"/>
      <c r="X69" s="987"/>
      <c r="Y69" s="987"/>
    </row>
    <row r="70" spans="1:25" s="986" customFormat="1" ht="18.75" customHeight="1">
      <c r="A70" s="337"/>
      <c r="B70" s="337"/>
      <c r="R70" s="985"/>
      <c r="U70" s="987"/>
      <c r="V70" s="987"/>
      <c r="W70" s="987"/>
      <c r="X70" s="987"/>
      <c r="Y70" s="987"/>
    </row>
    <row r="71" spans="1:25" s="986" customFormat="1" ht="18.75" customHeight="1">
      <c r="A71" s="337"/>
      <c r="B71" s="337"/>
      <c r="R71" s="985"/>
      <c r="U71" s="987"/>
      <c r="V71" s="987"/>
      <c r="W71" s="987"/>
      <c r="X71" s="987"/>
      <c r="Y71" s="987"/>
    </row>
    <row r="72" spans="1:25" s="986" customFormat="1" ht="18.75" customHeight="1">
      <c r="A72" s="337"/>
      <c r="B72" s="337"/>
      <c r="R72" s="985"/>
      <c r="U72" s="987"/>
      <c r="V72" s="987"/>
      <c r="W72" s="987"/>
      <c r="X72" s="987"/>
      <c r="Y72" s="987"/>
    </row>
    <row r="73" spans="1:25" s="986" customFormat="1" ht="18.75" customHeight="1">
      <c r="A73" s="337"/>
      <c r="B73" s="337"/>
      <c r="R73" s="985"/>
      <c r="U73" s="987"/>
      <c r="V73" s="987"/>
      <c r="W73" s="987"/>
      <c r="X73" s="987"/>
      <c r="Y73" s="987"/>
    </row>
    <row r="74" spans="1:25" s="986" customFormat="1" ht="18.75" customHeight="1">
      <c r="A74" s="337"/>
      <c r="B74" s="337"/>
      <c r="R74" s="985"/>
      <c r="U74" s="987"/>
      <c r="V74" s="987"/>
      <c r="W74" s="987"/>
      <c r="X74" s="987"/>
      <c r="Y74" s="987"/>
    </row>
    <row r="75" spans="1:25" s="986" customFormat="1" ht="18.75" customHeight="1">
      <c r="A75" s="337"/>
      <c r="B75" s="337"/>
      <c r="R75" s="985"/>
      <c r="U75" s="987"/>
      <c r="V75" s="987"/>
      <c r="W75" s="987"/>
      <c r="X75" s="987"/>
      <c r="Y75" s="987"/>
    </row>
    <row r="76" spans="1:25" s="986" customFormat="1" ht="18.75" customHeight="1">
      <c r="A76" s="337"/>
      <c r="B76" s="337"/>
      <c r="R76" s="985"/>
      <c r="U76" s="987"/>
      <c r="V76" s="987"/>
      <c r="W76" s="987"/>
      <c r="X76" s="987"/>
      <c r="Y76" s="987"/>
    </row>
    <row r="77" spans="1:25" s="986" customFormat="1" ht="18.75" customHeight="1">
      <c r="A77" s="337"/>
      <c r="B77" s="337"/>
      <c r="R77" s="985"/>
      <c r="U77" s="987"/>
      <c r="V77" s="987"/>
      <c r="W77" s="987"/>
      <c r="X77" s="987"/>
      <c r="Y77" s="987"/>
    </row>
    <row r="78" spans="1:25" s="986" customFormat="1" ht="18.75" customHeight="1">
      <c r="A78" s="337"/>
      <c r="B78" s="337"/>
      <c r="R78" s="985"/>
      <c r="U78" s="987"/>
      <c r="V78" s="987"/>
      <c r="W78" s="987"/>
      <c r="X78" s="987"/>
      <c r="Y78" s="987"/>
    </row>
    <row r="79" spans="1:25" s="986" customFormat="1" ht="18.75" customHeight="1">
      <c r="A79" s="337"/>
      <c r="B79" s="337"/>
      <c r="R79" s="985"/>
      <c r="U79" s="987"/>
      <c r="V79" s="987"/>
      <c r="W79" s="987"/>
      <c r="X79" s="987"/>
      <c r="Y79" s="987"/>
    </row>
    <row r="80" spans="1:25" s="986" customFormat="1" ht="18.75" customHeight="1">
      <c r="A80" s="337"/>
      <c r="B80" s="337"/>
      <c r="R80" s="985"/>
      <c r="U80" s="987"/>
      <c r="V80" s="987"/>
      <c r="W80" s="987"/>
      <c r="X80" s="987"/>
      <c r="Y80" s="987"/>
    </row>
    <row r="81" spans="1:25" s="986" customFormat="1" ht="18.75" customHeight="1">
      <c r="A81" s="337"/>
      <c r="B81" s="337"/>
      <c r="R81" s="985"/>
      <c r="U81" s="987"/>
      <c r="V81" s="987"/>
      <c r="W81" s="987"/>
      <c r="X81" s="987"/>
      <c r="Y81" s="987"/>
    </row>
    <row r="82" spans="1:25" s="986" customFormat="1" ht="18.75" customHeight="1">
      <c r="A82" s="337"/>
      <c r="B82" s="337"/>
      <c r="R82" s="985"/>
      <c r="U82" s="987"/>
      <c r="V82" s="987"/>
      <c r="W82" s="987"/>
      <c r="X82" s="987"/>
      <c r="Y82" s="987"/>
    </row>
    <row r="83" spans="1:25" s="986" customFormat="1" ht="18.75" customHeight="1">
      <c r="A83" s="337"/>
      <c r="B83" s="337"/>
      <c r="R83" s="985"/>
      <c r="U83" s="987"/>
      <c r="V83" s="987"/>
      <c r="W83" s="987"/>
      <c r="X83" s="987"/>
      <c r="Y83" s="987"/>
    </row>
    <row r="84" spans="1:25" s="986" customFormat="1" ht="18.75" customHeight="1">
      <c r="A84" s="337"/>
      <c r="B84" s="337"/>
      <c r="R84" s="985"/>
      <c r="U84" s="987"/>
      <c r="V84" s="987"/>
      <c r="W84" s="987"/>
      <c r="X84" s="987"/>
      <c r="Y84" s="987"/>
    </row>
    <row r="85" spans="1:25" s="986" customFormat="1" ht="18.75" customHeight="1">
      <c r="A85" s="337"/>
      <c r="B85" s="337"/>
      <c r="R85" s="985"/>
      <c r="U85" s="987"/>
      <c r="V85" s="987"/>
      <c r="W85" s="987"/>
      <c r="X85" s="987"/>
      <c r="Y85" s="987"/>
    </row>
    <row r="86" spans="1:25" s="986" customFormat="1" ht="18.75" customHeight="1">
      <c r="A86" s="337"/>
      <c r="B86" s="337"/>
      <c r="R86" s="985"/>
      <c r="U86" s="987"/>
      <c r="V86" s="987"/>
      <c r="W86" s="987"/>
      <c r="X86" s="987"/>
      <c r="Y86" s="987"/>
    </row>
    <row r="87" spans="1:25" s="986" customFormat="1" ht="18.75" customHeight="1">
      <c r="A87" s="337"/>
      <c r="B87" s="337"/>
      <c r="R87" s="985"/>
      <c r="U87" s="987"/>
      <c r="V87" s="987"/>
      <c r="W87" s="987"/>
      <c r="X87" s="987"/>
      <c r="Y87" s="987"/>
    </row>
    <row r="88" spans="1:25" s="986" customFormat="1" ht="18.75" customHeight="1">
      <c r="A88" s="337"/>
      <c r="B88" s="337"/>
      <c r="R88" s="985"/>
      <c r="U88" s="987"/>
      <c r="V88" s="987"/>
      <c r="W88" s="987"/>
      <c r="X88" s="987"/>
      <c r="Y88" s="987"/>
    </row>
    <row r="89" spans="1:25" s="986" customFormat="1" ht="18.75" customHeight="1">
      <c r="A89" s="337"/>
      <c r="B89" s="337"/>
      <c r="R89" s="985"/>
      <c r="U89" s="987"/>
      <c r="V89" s="987"/>
      <c r="W89" s="987"/>
      <c r="X89" s="987"/>
      <c r="Y89" s="987"/>
    </row>
    <row r="90" spans="1:25" s="986" customFormat="1" ht="18.75" customHeight="1">
      <c r="A90" s="337"/>
      <c r="B90" s="337"/>
      <c r="R90" s="985"/>
      <c r="U90" s="987"/>
      <c r="V90" s="987"/>
      <c r="W90" s="987"/>
      <c r="X90" s="987"/>
      <c r="Y90" s="987"/>
    </row>
    <row r="91" spans="1:25" s="986" customFormat="1" ht="18.75" customHeight="1">
      <c r="A91" s="337"/>
      <c r="B91" s="337"/>
      <c r="R91" s="985"/>
      <c r="U91" s="987"/>
      <c r="V91" s="987"/>
      <c r="W91" s="987"/>
      <c r="X91" s="987"/>
      <c r="Y91" s="987"/>
    </row>
    <row r="92" spans="1:25" s="986" customFormat="1" ht="18.75" customHeight="1">
      <c r="A92" s="337"/>
      <c r="B92" s="337"/>
      <c r="R92" s="985"/>
      <c r="U92" s="987"/>
      <c r="V92" s="987"/>
      <c r="W92" s="987"/>
      <c r="X92" s="987"/>
      <c r="Y92" s="987"/>
    </row>
    <row r="93" spans="1:25" s="986" customFormat="1" ht="18.75" customHeight="1">
      <c r="A93" s="337"/>
      <c r="B93" s="337"/>
      <c r="R93" s="985"/>
      <c r="U93" s="987"/>
      <c r="V93" s="987"/>
      <c r="W93" s="987"/>
      <c r="X93" s="987"/>
      <c r="Y93" s="987"/>
    </row>
    <row r="94" spans="1:25" s="986" customFormat="1" ht="18.75" customHeight="1">
      <c r="A94" s="337"/>
      <c r="B94" s="337"/>
      <c r="R94" s="985"/>
      <c r="U94" s="987"/>
      <c r="V94" s="987"/>
      <c r="W94" s="987"/>
      <c r="X94" s="987"/>
      <c r="Y94" s="987"/>
    </row>
    <row r="95" spans="1:25" s="986" customFormat="1" ht="18.75" customHeight="1">
      <c r="A95" s="337"/>
      <c r="B95" s="337"/>
      <c r="R95" s="985"/>
      <c r="U95" s="987"/>
      <c r="V95" s="987"/>
      <c r="W95" s="987"/>
      <c r="X95" s="987"/>
      <c r="Y95" s="987"/>
    </row>
    <row r="96" spans="1:25" s="986" customFormat="1" ht="18.75" customHeight="1">
      <c r="A96" s="337"/>
      <c r="B96" s="337"/>
      <c r="R96" s="985"/>
      <c r="U96" s="987"/>
      <c r="V96" s="987"/>
      <c r="W96" s="987"/>
      <c r="X96" s="987"/>
      <c r="Y96" s="987"/>
    </row>
    <row r="97" spans="1:25" s="986" customFormat="1" ht="18.75" customHeight="1">
      <c r="A97" s="337"/>
      <c r="B97" s="337"/>
      <c r="R97" s="985"/>
      <c r="U97" s="987"/>
      <c r="V97" s="987"/>
      <c r="W97" s="987"/>
      <c r="X97" s="987"/>
      <c r="Y97" s="987"/>
    </row>
    <row r="98" spans="1:25" s="986" customFormat="1" ht="18.75" customHeight="1">
      <c r="A98" s="337"/>
      <c r="B98" s="337"/>
      <c r="R98" s="985"/>
      <c r="U98" s="987"/>
      <c r="V98" s="987"/>
      <c r="W98" s="987"/>
      <c r="X98" s="987"/>
      <c r="Y98" s="987"/>
    </row>
    <row r="99" spans="1:25" s="986" customFormat="1" ht="18.75" customHeight="1">
      <c r="A99" s="337"/>
      <c r="B99" s="337"/>
      <c r="R99" s="985"/>
      <c r="U99" s="987"/>
      <c r="V99" s="987"/>
      <c r="W99" s="987"/>
      <c r="X99" s="987"/>
      <c r="Y99" s="987"/>
    </row>
    <row r="100" spans="1:25" s="986" customFormat="1" ht="18.75" customHeight="1">
      <c r="A100" s="337"/>
      <c r="B100" s="337"/>
      <c r="R100" s="985"/>
      <c r="U100" s="987"/>
      <c r="V100" s="987"/>
      <c r="W100" s="987"/>
      <c r="X100" s="987"/>
      <c r="Y100" s="987"/>
    </row>
    <row r="101" spans="1:25" s="986" customFormat="1" ht="18.75" customHeight="1">
      <c r="A101" s="337"/>
      <c r="B101" s="337"/>
      <c r="R101" s="985"/>
      <c r="U101" s="987"/>
      <c r="V101" s="987"/>
      <c r="W101" s="987"/>
      <c r="X101" s="987"/>
      <c r="Y101" s="987"/>
    </row>
    <row r="102" spans="1:25" s="986" customFormat="1" ht="18.75" customHeight="1">
      <c r="A102" s="337"/>
      <c r="B102" s="337"/>
      <c r="R102" s="985"/>
      <c r="U102" s="987"/>
      <c r="V102" s="987"/>
      <c r="W102" s="987"/>
      <c r="X102" s="987"/>
      <c r="Y102" s="987"/>
    </row>
    <row r="103" spans="1:25" s="986" customFormat="1" ht="18.75" customHeight="1">
      <c r="A103" s="337"/>
      <c r="B103" s="337"/>
      <c r="R103" s="985"/>
      <c r="U103" s="987"/>
      <c r="V103" s="987"/>
      <c r="W103" s="987"/>
      <c r="X103" s="987"/>
      <c r="Y103" s="987"/>
    </row>
    <row r="104" spans="1:25" s="986" customFormat="1" ht="30" customHeight="1">
      <c r="A104" s="987"/>
      <c r="E104" s="994"/>
      <c r="R104" s="985"/>
      <c r="U104" s="987"/>
      <c r="V104" s="987"/>
      <c r="W104" s="987"/>
      <c r="X104" s="987"/>
      <c r="Y104" s="987"/>
    </row>
    <row r="105" spans="1:25" s="986" customFormat="1" ht="15" customHeight="1">
      <c r="A105" s="987"/>
      <c r="C105" s="995"/>
      <c r="D105" s="995"/>
      <c r="E105" s="995"/>
      <c r="R105" s="985"/>
      <c r="U105" s="987"/>
      <c r="V105" s="987"/>
      <c r="W105" s="987"/>
      <c r="X105" s="987"/>
      <c r="Y105" s="987"/>
    </row>
    <row r="106" spans="1:25" s="986" customFormat="1" ht="15" customHeight="1">
      <c r="A106" s="987"/>
      <c r="C106" s="995"/>
      <c r="D106" s="995"/>
      <c r="E106" s="995"/>
      <c r="R106" s="985"/>
      <c r="U106" s="987"/>
      <c r="V106" s="987"/>
      <c r="W106" s="987"/>
      <c r="X106" s="987"/>
      <c r="Y106" s="987"/>
    </row>
    <row r="107" spans="1:25" s="986" customFormat="1" ht="15" customHeight="1">
      <c r="A107" s="987"/>
      <c r="C107" s="995"/>
      <c r="D107" s="995"/>
      <c r="E107" s="995"/>
      <c r="R107" s="985"/>
      <c r="U107" s="987"/>
      <c r="V107" s="987"/>
      <c r="W107" s="987"/>
      <c r="X107" s="987"/>
      <c r="Y107" s="987"/>
    </row>
    <row r="108" spans="1:25" s="986" customFormat="1" ht="15" customHeight="1">
      <c r="A108" s="987"/>
      <c r="C108" s="995"/>
      <c r="D108" s="995"/>
      <c r="E108" s="995"/>
      <c r="R108" s="985"/>
      <c r="U108" s="987"/>
      <c r="V108" s="987"/>
      <c r="W108" s="987"/>
      <c r="X108" s="987"/>
      <c r="Y108" s="987"/>
    </row>
    <row r="109" spans="1:25" s="986" customFormat="1" ht="15" customHeight="1">
      <c r="C109" s="995"/>
      <c r="D109" s="995"/>
      <c r="E109" s="995"/>
      <c r="R109" s="985"/>
      <c r="U109" s="987"/>
      <c r="V109" s="987"/>
      <c r="W109" s="987"/>
      <c r="X109" s="987"/>
      <c r="Y109" s="987"/>
    </row>
    <row r="110" spans="1:25" s="986" customFormat="1" ht="15" customHeight="1">
      <c r="C110" s="995"/>
      <c r="D110" s="995"/>
      <c r="E110" s="995"/>
      <c r="R110" s="985"/>
      <c r="U110" s="987"/>
      <c r="V110" s="987"/>
      <c r="W110" s="987"/>
      <c r="X110" s="987"/>
      <c r="Y110" s="987"/>
    </row>
    <row r="111" spans="1:25" s="986" customFormat="1" ht="15" customHeight="1">
      <c r="C111" s="995"/>
      <c r="D111" s="995"/>
      <c r="E111" s="995"/>
      <c r="R111" s="985"/>
      <c r="U111" s="987"/>
      <c r="V111" s="987"/>
      <c r="W111" s="987"/>
      <c r="X111" s="987"/>
      <c r="Y111" s="987"/>
    </row>
    <row r="112" spans="1:25" s="986" customFormat="1" ht="15" customHeight="1">
      <c r="C112" s="995"/>
      <c r="D112" s="995"/>
      <c r="E112" s="995"/>
      <c r="R112" s="985"/>
      <c r="U112" s="987"/>
      <c r="V112" s="987"/>
      <c r="W112" s="987"/>
      <c r="X112" s="987"/>
      <c r="Y112" s="987"/>
    </row>
    <row r="113" spans="3:25" s="986" customFormat="1" ht="15" customHeight="1">
      <c r="C113" s="995"/>
      <c r="D113" s="995"/>
      <c r="E113" s="995"/>
      <c r="R113" s="985"/>
      <c r="U113" s="987"/>
      <c r="V113" s="987"/>
      <c r="W113" s="987"/>
      <c r="X113" s="987"/>
      <c r="Y113" s="987"/>
    </row>
    <row r="114" spans="3:25" s="986" customFormat="1" ht="15" customHeight="1">
      <c r="C114" s="995"/>
      <c r="D114" s="995"/>
      <c r="E114" s="995"/>
      <c r="R114" s="985"/>
      <c r="U114" s="987"/>
      <c r="V114" s="987"/>
      <c r="W114" s="987"/>
      <c r="X114" s="987"/>
      <c r="Y114" s="987"/>
    </row>
    <row r="115" spans="3:25" s="986" customFormat="1" ht="15" customHeight="1">
      <c r="C115" s="995"/>
      <c r="D115" s="995"/>
      <c r="E115" s="995"/>
      <c r="R115" s="985"/>
      <c r="U115" s="987"/>
      <c r="V115" s="987"/>
      <c r="W115" s="987"/>
      <c r="X115" s="987"/>
      <c r="Y115" s="987"/>
    </row>
    <row r="116" spans="3:25" ht="15" customHeight="1"/>
    <row r="117" spans="3:25" ht="15" customHeight="1"/>
    <row r="118" spans="3:25" ht="15" customHeight="1"/>
    <row r="119" spans="3:25" ht="15" customHeight="1"/>
    <row r="120" spans="3:25" ht="15" customHeight="1"/>
    <row r="121" spans="3:25" ht="15" customHeight="1"/>
    <row r="122" spans="3:25" ht="15" customHeight="1"/>
    <row r="123" spans="3:25" ht="15" customHeight="1"/>
    <row r="124" spans="3:25" ht="15" customHeight="1"/>
    <row r="125" spans="3:25" ht="15" customHeight="1"/>
    <row r="126" spans="3:25" ht="15" customHeight="1"/>
    <row r="127" spans="3:25" ht="15" customHeight="1"/>
    <row r="128" spans="3:25"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sheetData>
  <mergeCells count="7">
    <mergeCell ref="P5:Q5"/>
    <mergeCell ref="D5:E5"/>
    <mergeCell ref="F5:G5"/>
    <mergeCell ref="H5:I5"/>
    <mergeCell ref="J5:K5"/>
    <mergeCell ref="L5:M5"/>
    <mergeCell ref="N5:O5"/>
  </mergeCells>
  <phoneticPr fontId="1"/>
  <printOptions horizontalCentered="1"/>
  <pageMargins left="0.39370078740157483" right="0.31496062992125984" top="0.59055118110236227" bottom="0.78740157480314965" header="0.51181102362204722" footer="0.4"/>
  <pageSetup paperSize="9" scale="77" firstPageNumber="16" pageOrder="overThenDown" orientation="portrait" useFirstPageNumber="1" r:id="rId1"/>
  <headerFooter alignWithMargins="0"/>
  <colBreaks count="1" manualBreakCount="1">
    <brk id="11" min="2" max="48"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D900-F4C7-4749-AD54-189D5C421BA1}">
  <dimension ref="A3:P138"/>
  <sheetViews>
    <sheetView showGridLines="0" view="pageBreakPreview" zoomScale="85" zoomScaleNormal="70" zoomScaleSheetLayoutView="85" workbookViewId="0">
      <selection activeCell="T18" sqref="T18"/>
    </sheetView>
  </sheetViews>
  <sheetFormatPr defaultColWidth="9" defaultRowHeight="13.2"/>
  <cols>
    <col min="1" max="1" width="2.109375" style="146" customWidth="1"/>
    <col min="2" max="2" width="1" style="146" customWidth="1"/>
    <col min="3" max="3" width="15" style="212" customWidth="1"/>
    <col min="4" max="4" width="1" style="212" customWidth="1"/>
    <col min="5" max="10" width="14.44140625" style="57" customWidth="1"/>
    <col min="11" max="16" width="16.88671875" style="57" customWidth="1"/>
    <col min="17" max="16384" width="9" style="57"/>
  </cols>
  <sheetData>
    <row r="3" spans="1:16" ht="39" customHeight="1">
      <c r="B3" s="152"/>
      <c r="C3" s="150" t="s">
        <v>349</v>
      </c>
      <c r="D3" s="150"/>
      <c r="E3" s="56"/>
      <c r="F3" s="56"/>
      <c r="G3" s="56"/>
      <c r="H3" s="56"/>
      <c r="I3" s="56"/>
      <c r="J3" s="56"/>
      <c r="K3" s="56"/>
      <c r="L3" s="56"/>
      <c r="M3" s="56"/>
      <c r="N3" s="56"/>
      <c r="O3" s="56"/>
      <c r="P3" s="56"/>
    </row>
    <row r="4" spans="1:16" s="904" customFormat="1" ht="16.5" customHeight="1" thickBot="1">
      <c r="A4" s="903"/>
      <c r="B4" s="690"/>
      <c r="C4" s="996"/>
      <c r="D4" s="996"/>
      <c r="E4" s="705"/>
      <c r="F4" s="705"/>
      <c r="G4" s="705"/>
      <c r="H4" s="705"/>
      <c r="I4" s="705"/>
      <c r="J4" s="705"/>
      <c r="K4" s="960"/>
      <c r="L4" s="705"/>
      <c r="M4" s="960"/>
      <c r="N4" s="960"/>
      <c r="O4" s="960"/>
      <c r="P4" s="705" t="s">
        <v>350</v>
      </c>
    </row>
    <row r="5" spans="1:16" s="904" customFormat="1" ht="18" customHeight="1">
      <c r="A5" s="903"/>
      <c r="B5" s="1183" t="s">
        <v>351</v>
      </c>
      <c r="C5" s="1184"/>
      <c r="D5" s="1185"/>
      <c r="E5" s="1192" t="s">
        <v>352</v>
      </c>
      <c r="F5" s="1193"/>
      <c r="G5" s="1193"/>
      <c r="H5" s="1193"/>
      <c r="I5" s="1193"/>
      <c r="J5" s="1193"/>
      <c r="K5" s="1192" t="s">
        <v>353</v>
      </c>
      <c r="L5" s="1193"/>
      <c r="M5" s="1192" t="s">
        <v>354</v>
      </c>
      <c r="N5" s="1193"/>
      <c r="O5" s="1193"/>
      <c r="P5" s="1194"/>
    </row>
    <row r="6" spans="1:16" s="904" customFormat="1" ht="18" customHeight="1">
      <c r="A6" s="903"/>
      <c r="B6" s="1186"/>
      <c r="C6" s="1187"/>
      <c r="D6" s="1188"/>
      <c r="E6" s="1195" t="s">
        <v>355</v>
      </c>
      <c r="F6" s="1196"/>
      <c r="G6" s="1196"/>
      <c r="H6" s="1182" t="s">
        <v>356</v>
      </c>
      <c r="I6" s="1149"/>
      <c r="J6" s="1150"/>
      <c r="K6" s="1180" t="s">
        <v>357</v>
      </c>
      <c r="L6" s="1180" t="s">
        <v>358</v>
      </c>
      <c r="M6" s="1180" t="s">
        <v>359</v>
      </c>
      <c r="N6" s="1180"/>
      <c r="O6" s="1180" t="s">
        <v>360</v>
      </c>
      <c r="P6" s="1181"/>
    </row>
    <row r="7" spans="1:16" s="904" customFormat="1" ht="18" customHeight="1">
      <c r="A7" s="903"/>
      <c r="B7" s="1186"/>
      <c r="C7" s="1187"/>
      <c r="D7" s="1188"/>
      <c r="E7" s="1182" t="s">
        <v>361</v>
      </c>
      <c r="F7" s="1150"/>
      <c r="G7" s="997"/>
      <c r="H7" s="1182" t="s">
        <v>361</v>
      </c>
      <c r="I7" s="1150"/>
      <c r="J7" s="998"/>
      <c r="K7" s="1180"/>
      <c r="L7" s="1180"/>
      <c r="M7" s="1180"/>
      <c r="N7" s="1180"/>
      <c r="O7" s="1180"/>
      <c r="P7" s="1181"/>
    </row>
    <row r="8" spans="1:16" s="904" customFormat="1" ht="18" customHeight="1">
      <c r="A8" s="903"/>
      <c r="B8" s="1186"/>
      <c r="C8" s="1187"/>
      <c r="D8" s="1188"/>
      <c r="E8" s="1197" t="s">
        <v>362</v>
      </c>
      <c r="F8" s="1199" t="s">
        <v>363</v>
      </c>
      <c r="G8" s="871" t="s">
        <v>364</v>
      </c>
      <c r="H8" s="1200" t="s">
        <v>362</v>
      </c>
      <c r="I8" s="1202" t="s">
        <v>363</v>
      </c>
      <c r="J8" s="999" t="s">
        <v>365</v>
      </c>
      <c r="K8" s="1180" t="s">
        <v>366</v>
      </c>
      <c r="L8" s="1180" t="s">
        <v>367</v>
      </c>
      <c r="M8" s="1176" t="s">
        <v>368</v>
      </c>
      <c r="N8" s="1176" t="s">
        <v>366</v>
      </c>
      <c r="O8" s="1176" t="s">
        <v>369</v>
      </c>
      <c r="P8" s="1178" t="s">
        <v>366</v>
      </c>
    </row>
    <row r="9" spans="1:16" s="904" customFormat="1" ht="18" customHeight="1">
      <c r="A9" s="903"/>
      <c r="B9" s="1189"/>
      <c r="C9" s="1190"/>
      <c r="D9" s="1191"/>
      <c r="E9" s="1198"/>
      <c r="F9" s="1177"/>
      <c r="G9" s="972"/>
      <c r="H9" s="1201"/>
      <c r="I9" s="1203"/>
      <c r="J9" s="1000"/>
      <c r="K9" s="1180"/>
      <c r="L9" s="1180"/>
      <c r="M9" s="1177"/>
      <c r="N9" s="1177"/>
      <c r="O9" s="1177"/>
      <c r="P9" s="1179"/>
    </row>
    <row r="10" spans="1:16" s="904" customFormat="1" ht="19.649999999999999" customHeight="1">
      <c r="A10" s="903"/>
      <c r="B10" s="1001"/>
      <c r="C10" s="843" t="s">
        <v>5</v>
      </c>
      <c r="D10" s="855"/>
      <c r="E10" s="338">
        <v>7190</v>
      </c>
      <c r="F10" s="338">
        <v>1870</v>
      </c>
      <c r="G10" s="339">
        <v>950</v>
      </c>
      <c r="H10" s="339">
        <v>0</v>
      </c>
      <c r="I10" s="339">
        <v>0</v>
      </c>
      <c r="J10" s="256">
        <v>0</v>
      </c>
      <c r="K10" s="340">
        <v>1028</v>
      </c>
      <c r="L10" s="76">
        <v>0</v>
      </c>
      <c r="M10" s="78">
        <v>800</v>
      </c>
      <c r="N10" s="78">
        <v>630</v>
      </c>
      <c r="O10" s="339">
        <v>0</v>
      </c>
      <c r="P10" s="79">
        <v>0</v>
      </c>
    </row>
    <row r="11" spans="1:16" s="904" customFormat="1" ht="19.649999999999999" customHeight="1">
      <c r="A11" s="903"/>
      <c r="B11" s="1002"/>
      <c r="C11" s="860" t="s">
        <v>11</v>
      </c>
      <c r="D11" s="341"/>
      <c r="E11" s="342">
        <v>1580</v>
      </c>
      <c r="F11" s="342">
        <v>1200</v>
      </c>
      <c r="G11" s="343">
        <v>500</v>
      </c>
      <c r="H11" s="343">
        <v>0</v>
      </c>
      <c r="I11" s="343">
        <v>0</v>
      </c>
      <c r="J11" s="344">
        <v>0</v>
      </c>
      <c r="K11" s="345">
        <v>460</v>
      </c>
      <c r="L11" s="234">
        <v>0</v>
      </c>
      <c r="M11" s="346">
        <v>475</v>
      </c>
      <c r="N11" s="346">
        <v>415</v>
      </c>
      <c r="O11" s="343">
        <v>0</v>
      </c>
      <c r="P11" s="347">
        <v>0</v>
      </c>
    </row>
    <row r="12" spans="1:16" s="904" customFormat="1" ht="19.649999999999999" customHeight="1">
      <c r="A12" s="903"/>
      <c r="B12" s="1001"/>
      <c r="C12" s="843" t="s">
        <v>31</v>
      </c>
      <c r="D12" s="855"/>
      <c r="E12" s="338">
        <v>1140</v>
      </c>
      <c r="F12" s="338">
        <v>0</v>
      </c>
      <c r="G12" s="339">
        <v>525</v>
      </c>
      <c r="H12" s="339">
        <v>0</v>
      </c>
      <c r="I12" s="339">
        <v>0</v>
      </c>
      <c r="J12" s="256">
        <v>0</v>
      </c>
      <c r="K12" s="340">
        <v>419</v>
      </c>
      <c r="L12" s="76">
        <v>0</v>
      </c>
      <c r="M12" s="78">
        <v>475</v>
      </c>
      <c r="N12" s="78">
        <v>323</v>
      </c>
      <c r="O12" s="339">
        <v>0</v>
      </c>
      <c r="P12" s="79">
        <v>0</v>
      </c>
    </row>
    <row r="13" spans="1:16" s="904" customFormat="1" ht="19.649999999999999" customHeight="1">
      <c r="A13" s="903"/>
      <c r="B13" s="1002"/>
      <c r="C13" s="860" t="s">
        <v>34</v>
      </c>
      <c r="D13" s="341"/>
      <c r="E13" s="342">
        <v>877</v>
      </c>
      <c r="F13" s="342">
        <v>0</v>
      </c>
      <c r="G13" s="343">
        <v>511</v>
      </c>
      <c r="H13" s="343">
        <v>0</v>
      </c>
      <c r="I13" s="343">
        <v>0</v>
      </c>
      <c r="J13" s="344">
        <v>0</v>
      </c>
      <c r="K13" s="345">
        <v>443</v>
      </c>
      <c r="L13" s="234">
        <v>0</v>
      </c>
      <c r="M13" s="346">
        <v>465</v>
      </c>
      <c r="N13" s="346">
        <v>347</v>
      </c>
      <c r="O13" s="343">
        <v>0</v>
      </c>
      <c r="P13" s="347">
        <v>0</v>
      </c>
    </row>
    <row r="14" spans="1:16" s="904" customFormat="1" ht="19.649999999999999" customHeight="1">
      <c r="A14" s="903"/>
      <c r="B14" s="1001"/>
      <c r="C14" s="843" t="s">
        <v>20</v>
      </c>
      <c r="D14" s="855"/>
      <c r="E14" s="338">
        <v>1265</v>
      </c>
      <c r="F14" s="338">
        <v>0</v>
      </c>
      <c r="G14" s="339">
        <v>660</v>
      </c>
      <c r="H14" s="339">
        <v>0</v>
      </c>
      <c r="I14" s="339">
        <v>0</v>
      </c>
      <c r="J14" s="256">
        <v>0</v>
      </c>
      <c r="K14" s="340">
        <v>475</v>
      </c>
      <c r="L14" s="76">
        <v>0</v>
      </c>
      <c r="M14" s="78">
        <v>480</v>
      </c>
      <c r="N14" s="78">
        <v>340</v>
      </c>
      <c r="O14" s="339">
        <v>0</v>
      </c>
      <c r="P14" s="79">
        <v>0</v>
      </c>
    </row>
    <row r="15" spans="1:16" s="904" customFormat="1" ht="19.649999999999999" customHeight="1">
      <c r="A15" s="903"/>
      <c r="B15" s="1002"/>
      <c r="C15" s="860" t="s">
        <v>36</v>
      </c>
      <c r="D15" s="341"/>
      <c r="E15" s="342">
        <v>892</v>
      </c>
      <c r="F15" s="342">
        <v>0</v>
      </c>
      <c r="G15" s="343">
        <v>537</v>
      </c>
      <c r="H15" s="343">
        <v>0</v>
      </c>
      <c r="I15" s="343">
        <v>0</v>
      </c>
      <c r="J15" s="344">
        <v>0</v>
      </c>
      <c r="K15" s="345">
        <v>425</v>
      </c>
      <c r="L15" s="234">
        <v>0</v>
      </c>
      <c r="M15" s="346">
        <v>447</v>
      </c>
      <c r="N15" s="346">
        <v>329</v>
      </c>
      <c r="O15" s="343">
        <v>0</v>
      </c>
      <c r="P15" s="347">
        <v>0</v>
      </c>
    </row>
    <row r="16" spans="1:16" s="904" customFormat="1" ht="19.649999999999999" customHeight="1">
      <c r="A16" s="903"/>
      <c r="B16" s="1001"/>
      <c r="C16" s="843" t="s">
        <v>38</v>
      </c>
      <c r="D16" s="855"/>
      <c r="E16" s="338">
        <v>896</v>
      </c>
      <c r="F16" s="338">
        <v>0</v>
      </c>
      <c r="G16" s="339">
        <v>500</v>
      </c>
      <c r="H16" s="339">
        <v>0</v>
      </c>
      <c r="I16" s="339">
        <v>0</v>
      </c>
      <c r="J16" s="256">
        <v>0</v>
      </c>
      <c r="K16" s="340">
        <v>410</v>
      </c>
      <c r="L16" s="76">
        <v>0</v>
      </c>
      <c r="M16" s="78">
        <v>460</v>
      </c>
      <c r="N16" s="78">
        <v>325</v>
      </c>
      <c r="O16" s="339">
        <v>0</v>
      </c>
      <c r="P16" s="79">
        <v>0</v>
      </c>
    </row>
    <row r="17" spans="1:16" s="904" customFormat="1" ht="19.649999999999999" customHeight="1">
      <c r="A17" s="903"/>
      <c r="B17" s="1002"/>
      <c r="C17" s="860" t="s">
        <v>40</v>
      </c>
      <c r="D17" s="341"/>
      <c r="E17" s="342">
        <v>870</v>
      </c>
      <c r="F17" s="342">
        <v>0</v>
      </c>
      <c r="G17" s="343">
        <v>490</v>
      </c>
      <c r="H17" s="343">
        <v>0</v>
      </c>
      <c r="I17" s="343">
        <v>0</v>
      </c>
      <c r="J17" s="344">
        <v>0</v>
      </c>
      <c r="K17" s="345">
        <v>400</v>
      </c>
      <c r="L17" s="234">
        <v>0</v>
      </c>
      <c r="M17" s="346">
        <v>440</v>
      </c>
      <c r="N17" s="346">
        <v>320</v>
      </c>
      <c r="O17" s="343">
        <v>0</v>
      </c>
      <c r="P17" s="347">
        <v>0</v>
      </c>
    </row>
    <row r="18" spans="1:16" s="904" customFormat="1" ht="19.649999999999999" customHeight="1">
      <c r="A18" s="903"/>
      <c r="B18" s="1001"/>
      <c r="C18" s="843" t="s">
        <v>14</v>
      </c>
      <c r="D18" s="855"/>
      <c r="E18" s="338">
        <v>1580</v>
      </c>
      <c r="F18" s="338">
        <v>1380</v>
      </c>
      <c r="G18" s="339">
        <v>534</v>
      </c>
      <c r="H18" s="339">
        <v>0</v>
      </c>
      <c r="I18" s="339">
        <v>0</v>
      </c>
      <c r="J18" s="256">
        <v>0</v>
      </c>
      <c r="K18" s="340">
        <v>490</v>
      </c>
      <c r="L18" s="76">
        <v>0</v>
      </c>
      <c r="M18" s="78">
        <v>550</v>
      </c>
      <c r="N18" s="78">
        <v>440</v>
      </c>
      <c r="O18" s="339">
        <v>0</v>
      </c>
      <c r="P18" s="79">
        <v>0</v>
      </c>
    </row>
    <row r="19" spans="1:16" s="904" customFormat="1" ht="19.649999999999999" customHeight="1">
      <c r="A19" s="903"/>
      <c r="B19" s="1002"/>
      <c r="C19" s="860" t="s">
        <v>23</v>
      </c>
      <c r="D19" s="341"/>
      <c r="E19" s="342">
        <v>1065</v>
      </c>
      <c r="F19" s="342">
        <v>0</v>
      </c>
      <c r="G19" s="343">
        <v>540</v>
      </c>
      <c r="H19" s="343">
        <v>0</v>
      </c>
      <c r="I19" s="343">
        <v>0</v>
      </c>
      <c r="J19" s="344">
        <v>0</v>
      </c>
      <c r="K19" s="345">
        <v>450</v>
      </c>
      <c r="L19" s="234">
        <v>0</v>
      </c>
      <c r="M19" s="346">
        <v>482</v>
      </c>
      <c r="N19" s="346">
        <v>358</v>
      </c>
      <c r="O19" s="343">
        <v>0</v>
      </c>
      <c r="P19" s="347">
        <v>0</v>
      </c>
    </row>
    <row r="20" spans="1:16" s="904" customFormat="1" ht="19.649999999999999" customHeight="1">
      <c r="A20" s="903"/>
      <c r="B20" s="1001"/>
      <c r="C20" s="843" t="s">
        <v>42</v>
      </c>
      <c r="D20" s="855"/>
      <c r="E20" s="338">
        <v>1200</v>
      </c>
      <c r="F20" s="338">
        <v>0</v>
      </c>
      <c r="G20" s="339">
        <v>631</v>
      </c>
      <c r="H20" s="339">
        <v>0</v>
      </c>
      <c r="I20" s="339">
        <v>0</v>
      </c>
      <c r="J20" s="256">
        <v>0</v>
      </c>
      <c r="K20" s="340">
        <v>446</v>
      </c>
      <c r="L20" s="76">
        <v>0</v>
      </c>
      <c r="M20" s="78">
        <v>0</v>
      </c>
      <c r="N20" s="78">
        <v>0</v>
      </c>
      <c r="O20" s="339">
        <v>69</v>
      </c>
      <c r="P20" s="79">
        <v>66</v>
      </c>
    </row>
    <row r="21" spans="1:16" s="904" customFormat="1" ht="19.649999999999999" customHeight="1">
      <c r="A21" s="903"/>
      <c r="B21" s="1002"/>
      <c r="C21" s="860" t="s">
        <v>8</v>
      </c>
      <c r="D21" s="341"/>
      <c r="E21" s="342">
        <v>1200</v>
      </c>
      <c r="F21" s="342">
        <v>1200</v>
      </c>
      <c r="G21" s="343">
        <v>674</v>
      </c>
      <c r="H21" s="343">
        <v>0</v>
      </c>
      <c r="I21" s="343">
        <v>0</v>
      </c>
      <c r="J21" s="344">
        <v>0</v>
      </c>
      <c r="K21" s="345">
        <v>523</v>
      </c>
      <c r="L21" s="234">
        <v>0</v>
      </c>
      <c r="M21" s="346">
        <v>518</v>
      </c>
      <c r="N21" s="346">
        <v>378</v>
      </c>
      <c r="O21" s="343">
        <v>0</v>
      </c>
      <c r="P21" s="347">
        <v>0</v>
      </c>
    </row>
    <row r="22" spans="1:16" s="904" customFormat="1" ht="19.649999999999999" customHeight="1">
      <c r="A22" s="903"/>
      <c r="B22" s="1001"/>
      <c r="C22" s="843" t="s">
        <v>26</v>
      </c>
      <c r="D22" s="855"/>
      <c r="E22" s="338">
        <v>900</v>
      </c>
      <c r="F22" s="338">
        <v>0</v>
      </c>
      <c r="G22" s="339">
        <v>553</v>
      </c>
      <c r="H22" s="339">
        <v>0</v>
      </c>
      <c r="I22" s="339">
        <v>0</v>
      </c>
      <c r="J22" s="256">
        <v>0</v>
      </c>
      <c r="K22" s="340">
        <v>440</v>
      </c>
      <c r="L22" s="76">
        <v>0</v>
      </c>
      <c r="M22" s="78">
        <v>470</v>
      </c>
      <c r="N22" s="78">
        <v>352</v>
      </c>
      <c r="O22" s="339">
        <v>0</v>
      </c>
      <c r="P22" s="79">
        <v>0</v>
      </c>
    </row>
    <row r="23" spans="1:16" s="904" customFormat="1" ht="19.649999999999999" customHeight="1">
      <c r="A23" s="903"/>
      <c r="B23" s="1002"/>
      <c r="C23" s="860" t="s">
        <v>44</v>
      </c>
      <c r="D23" s="341"/>
      <c r="E23" s="342">
        <v>890</v>
      </c>
      <c r="F23" s="342">
        <v>0</v>
      </c>
      <c r="G23" s="343">
        <v>520</v>
      </c>
      <c r="H23" s="343">
        <v>0</v>
      </c>
      <c r="I23" s="343">
        <v>0</v>
      </c>
      <c r="J23" s="344">
        <v>0</v>
      </c>
      <c r="K23" s="345">
        <v>420</v>
      </c>
      <c r="L23" s="234">
        <v>0</v>
      </c>
      <c r="M23" s="346">
        <v>465</v>
      </c>
      <c r="N23" s="346">
        <v>325</v>
      </c>
      <c r="O23" s="343">
        <v>0</v>
      </c>
      <c r="P23" s="347">
        <v>0</v>
      </c>
    </row>
    <row r="24" spans="1:16" s="904" customFormat="1" ht="19.649999999999999" customHeight="1">
      <c r="A24" s="903"/>
      <c r="B24" s="1001"/>
      <c r="C24" s="843" t="s">
        <v>46</v>
      </c>
      <c r="D24" s="855"/>
      <c r="E24" s="338">
        <v>1180</v>
      </c>
      <c r="F24" s="338">
        <v>0</v>
      </c>
      <c r="G24" s="339">
        <v>631</v>
      </c>
      <c r="H24" s="339">
        <v>0</v>
      </c>
      <c r="I24" s="339">
        <v>0</v>
      </c>
      <c r="J24" s="256">
        <v>0</v>
      </c>
      <c r="K24" s="340">
        <v>446</v>
      </c>
      <c r="L24" s="76">
        <v>0</v>
      </c>
      <c r="M24" s="78">
        <v>0</v>
      </c>
      <c r="N24" s="78">
        <v>0</v>
      </c>
      <c r="O24" s="339">
        <v>70</v>
      </c>
      <c r="P24" s="79">
        <v>67</v>
      </c>
    </row>
    <row r="25" spans="1:16" s="904" customFormat="1" ht="19.649999999999999" customHeight="1">
      <c r="A25" s="903"/>
      <c r="B25" s="1002"/>
      <c r="C25" s="860" t="s">
        <v>28</v>
      </c>
      <c r="D25" s="341"/>
      <c r="E25" s="342">
        <v>1160</v>
      </c>
      <c r="F25" s="342">
        <v>1000</v>
      </c>
      <c r="G25" s="343">
        <v>490</v>
      </c>
      <c r="H25" s="343">
        <v>0</v>
      </c>
      <c r="I25" s="343">
        <v>0</v>
      </c>
      <c r="J25" s="344">
        <v>0</v>
      </c>
      <c r="K25" s="345">
        <v>440</v>
      </c>
      <c r="L25" s="234">
        <v>0</v>
      </c>
      <c r="M25" s="346">
        <v>510</v>
      </c>
      <c r="N25" s="346">
        <v>410</v>
      </c>
      <c r="O25" s="343">
        <v>0</v>
      </c>
      <c r="P25" s="347">
        <v>0</v>
      </c>
    </row>
    <row r="26" spans="1:16" s="904" customFormat="1" ht="19.649999999999999" customHeight="1">
      <c r="A26" s="903"/>
      <c r="B26" s="1001"/>
      <c r="C26" s="843" t="s">
        <v>48</v>
      </c>
      <c r="D26" s="855"/>
      <c r="E26" s="338">
        <v>827</v>
      </c>
      <c r="F26" s="338">
        <v>0</v>
      </c>
      <c r="G26" s="339">
        <v>562</v>
      </c>
      <c r="H26" s="339">
        <v>0</v>
      </c>
      <c r="I26" s="339">
        <v>0</v>
      </c>
      <c r="J26" s="256">
        <v>0</v>
      </c>
      <c r="K26" s="340">
        <v>430</v>
      </c>
      <c r="L26" s="76">
        <v>0</v>
      </c>
      <c r="M26" s="78">
        <v>0</v>
      </c>
      <c r="N26" s="78">
        <v>0</v>
      </c>
      <c r="O26" s="339">
        <v>77</v>
      </c>
      <c r="P26" s="79">
        <v>69</v>
      </c>
    </row>
    <row r="27" spans="1:16" s="904" customFormat="1" ht="19.649999999999999" customHeight="1">
      <c r="A27" s="903"/>
      <c r="B27" s="1002"/>
      <c r="C27" s="860" t="s">
        <v>50</v>
      </c>
      <c r="D27" s="341"/>
      <c r="E27" s="342">
        <v>1090</v>
      </c>
      <c r="F27" s="342">
        <v>0</v>
      </c>
      <c r="G27" s="343">
        <v>560</v>
      </c>
      <c r="H27" s="343">
        <v>0</v>
      </c>
      <c r="I27" s="343">
        <v>0</v>
      </c>
      <c r="J27" s="344">
        <v>0</v>
      </c>
      <c r="K27" s="345">
        <v>459</v>
      </c>
      <c r="L27" s="234">
        <v>0</v>
      </c>
      <c r="M27" s="346">
        <v>0</v>
      </c>
      <c r="N27" s="346">
        <v>0</v>
      </c>
      <c r="O27" s="343">
        <v>120</v>
      </c>
      <c r="P27" s="347">
        <v>110</v>
      </c>
    </row>
    <row r="28" spans="1:16" s="904" customFormat="1" ht="19.649999999999999" customHeight="1" thickBot="1">
      <c r="A28" s="903"/>
      <c r="B28" s="532"/>
      <c r="C28" s="840" t="s">
        <v>277</v>
      </c>
      <c r="D28" s="836"/>
      <c r="E28" s="348">
        <v>1000</v>
      </c>
      <c r="F28" s="348">
        <v>0</v>
      </c>
      <c r="G28" s="349">
        <v>575</v>
      </c>
      <c r="H28" s="339">
        <v>0</v>
      </c>
      <c r="I28" s="339">
        <v>0</v>
      </c>
      <c r="J28" s="258">
        <v>0</v>
      </c>
      <c r="K28" s="350">
        <v>450</v>
      </c>
      <c r="L28" s="258">
        <v>0</v>
      </c>
      <c r="M28" s="339">
        <v>0</v>
      </c>
      <c r="N28" s="339">
        <v>0</v>
      </c>
      <c r="O28" s="339">
        <v>64</v>
      </c>
      <c r="P28" s="351">
        <v>55</v>
      </c>
    </row>
    <row r="29" spans="1:16" s="904" customFormat="1" ht="19.649999999999999" customHeight="1" thickBot="1">
      <c r="A29" s="903"/>
      <c r="B29" s="1003"/>
      <c r="C29" s="352" t="s">
        <v>370</v>
      </c>
      <c r="D29" s="353"/>
      <c r="E29" s="354">
        <f t="shared" ref="E29:P29" si="0">COUNTIF(E10:E28,"&lt;&gt;0")</f>
        <v>19</v>
      </c>
      <c r="F29" s="354">
        <f t="shared" si="0"/>
        <v>5</v>
      </c>
      <c r="G29" s="354">
        <f t="shared" si="0"/>
        <v>19</v>
      </c>
      <c r="H29" s="354">
        <f t="shared" si="0"/>
        <v>0</v>
      </c>
      <c r="I29" s="354">
        <f t="shared" si="0"/>
        <v>0</v>
      </c>
      <c r="J29" s="354">
        <f t="shared" si="0"/>
        <v>0</v>
      </c>
      <c r="K29" s="354">
        <f t="shared" si="0"/>
        <v>19</v>
      </c>
      <c r="L29" s="354">
        <f t="shared" si="0"/>
        <v>0</v>
      </c>
      <c r="M29" s="354">
        <f t="shared" si="0"/>
        <v>14</v>
      </c>
      <c r="N29" s="354">
        <f t="shared" si="0"/>
        <v>14</v>
      </c>
      <c r="O29" s="354">
        <f t="shared" si="0"/>
        <v>5</v>
      </c>
      <c r="P29" s="355">
        <f t="shared" si="0"/>
        <v>5</v>
      </c>
    </row>
    <row r="30" spans="1:16" s="904" customFormat="1" ht="19.649999999999999" customHeight="1">
      <c r="A30" s="903"/>
      <c r="B30" s="1001"/>
      <c r="C30" s="843" t="s">
        <v>54</v>
      </c>
      <c r="D30" s="356"/>
      <c r="E30" s="338">
        <v>0</v>
      </c>
      <c r="F30" s="338">
        <v>0</v>
      </c>
      <c r="G30" s="338">
        <v>0</v>
      </c>
      <c r="H30" s="357">
        <v>76</v>
      </c>
      <c r="I30" s="357">
        <v>0</v>
      </c>
      <c r="J30" s="358">
        <v>64</v>
      </c>
      <c r="K30" s="359">
        <v>0</v>
      </c>
      <c r="L30" s="254">
        <v>64</v>
      </c>
      <c r="M30" s="357">
        <v>0</v>
      </c>
      <c r="N30" s="357">
        <v>0</v>
      </c>
      <c r="O30" s="357">
        <v>66</v>
      </c>
      <c r="P30" s="360">
        <v>64</v>
      </c>
    </row>
    <row r="31" spans="1:16" s="904" customFormat="1" ht="19.649999999999999" customHeight="1">
      <c r="A31" s="903"/>
      <c r="B31" s="1002"/>
      <c r="C31" s="860" t="s">
        <v>55</v>
      </c>
      <c r="D31" s="341"/>
      <c r="E31" s="361">
        <v>0</v>
      </c>
      <c r="F31" s="361">
        <v>0</v>
      </c>
      <c r="G31" s="361">
        <v>0</v>
      </c>
      <c r="H31" s="343">
        <v>76</v>
      </c>
      <c r="I31" s="343">
        <v>0</v>
      </c>
      <c r="J31" s="344">
        <v>72</v>
      </c>
      <c r="K31" s="345">
        <v>0</v>
      </c>
      <c r="L31" s="344">
        <v>70</v>
      </c>
      <c r="M31" s="343">
        <v>0</v>
      </c>
      <c r="N31" s="343">
        <v>0</v>
      </c>
      <c r="O31" s="343">
        <v>72</v>
      </c>
      <c r="P31" s="362">
        <v>70</v>
      </c>
    </row>
    <row r="32" spans="1:16" s="904" customFormat="1" ht="19.649999999999999" customHeight="1">
      <c r="A32" s="903"/>
      <c r="B32" s="532"/>
      <c r="C32" s="840" t="s">
        <v>6</v>
      </c>
      <c r="D32" s="836"/>
      <c r="E32" s="348">
        <v>734</v>
      </c>
      <c r="F32" s="338">
        <v>0</v>
      </c>
      <c r="G32" s="339">
        <v>444</v>
      </c>
      <c r="H32" s="338">
        <v>0</v>
      </c>
      <c r="I32" s="339">
        <v>0</v>
      </c>
      <c r="J32" s="256">
        <v>0</v>
      </c>
      <c r="K32" s="340">
        <v>364</v>
      </c>
      <c r="L32" s="256">
        <v>0</v>
      </c>
      <c r="M32" s="339">
        <v>0</v>
      </c>
      <c r="N32" s="339">
        <v>0</v>
      </c>
      <c r="O32" s="339">
        <v>73</v>
      </c>
      <c r="P32" s="351">
        <v>68</v>
      </c>
    </row>
    <row r="33" spans="1:16" s="904" customFormat="1" ht="19.649999999999999" customHeight="1">
      <c r="A33" s="903"/>
      <c r="B33" s="1002"/>
      <c r="C33" s="860" t="s">
        <v>18</v>
      </c>
      <c r="D33" s="341"/>
      <c r="E33" s="361">
        <v>578</v>
      </c>
      <c r="F33" s="361">
        <v>0</v>
      </c>
      <c r="G33" s="361">
        <v>492</v>
      </c>
      <c r="H33" s="343">
        <v>0</v>
      </c>
      <c r="I33" s="343">
        <v>0</v>
      </c>
      <c r="J33" s="344">
        <v>0</v>
      </c>
      <c r="K33" s="345">
        <v>344</v>
      </c>
      <c r="L33" s="344">
        <v>0</v>
      </c>
      <c r="M33" s="343">
        <v>0</v>
      </c>
      <c r="N33" s="343">
        <v>0</v>
      </c>
      <c r="O33" s="343">
        <v>73</v>
      </c>
      <c r="P33" s="362">
        <v>68</v>
      </c>
    </row>
    <row r="34" spans="1:16" s="903" customFormat="1" ht="19.649999999999999" customHeight="1">
      <c r="B34" s="532"/>
      <c r="C34" s="840" t="s">
        <v>25</v>
      </c>
      <c r="D34" s="836"/>
      <c r="E34" s="348">
        <v>627</v>
      </c>
      <c r="F34" s="338">
        <v>0</v>
      </c>
      <c r="G34" s="339">
        <v>478</v>
      </c>
      <c r="H34" s="338">
        <v>0</v>
      </c>
      <c r="I34" s="339">
        <v>0</v>
      </c>
      <c r="J34" s="256">
        <v>0</v>
      </c>
      <c r="K34" s="340">
        <v>418</v>
      </c>
      <c r="L34" s="256">
        <v>0</v>
      </c>
      <c r="M34" s="339">
        <v>0</v>
      </c>
      <c r="N34" s="339">
        <v>0</v>
      </c>
      <c r="O34" s="339">
        <v>59</v>
      </c>
      <c r="P34" s="351">
        <v>54</v>
      </c>
    </row>
    <row r="35" spans="1:16" s="903" customFormat="1" ht="19.649999999999999" customHeight="1">
      <c r="B35" s="1002"/>
      <c r="C35" s="860" t="s">
        <v>21</v>
      </c>
      <c r="D35" s="341"/>
      <c r="E35" s="361">
        <v>668</v>
      </c>
      <c r="F35" s="361">
        <v>0</v>
      </c>
      <c r="G35" s="361">
        <v>599</v>
      </c>
      <c r="H35" s="343">
        <v>0</v>
      </c>
      <c r="I35" s="343">
        <v>0</v>
      </c>
      <c r="J35" s="344">
        <v>0</v>
      </c>
      <c r="K35" s="345">
        <v>423</v>
      </c>
      <c r="L35" s="344">
        <v>0</v>
      </c>
      <c r="M35" s="343">
        <v>0</v>
      </c>
      <c r="N35" s="343">
        <v>0</v>
      </c>
      <c r="O35" s="343">
        <v>66</v>
      </c>
      <c r="P35" s="362">
        <v>63</v>
      </c>
    </row>
    <row r="36" spans="1:16" s="903" customFormat="1" ht="19.649999999999999" customHeight="1">
      <c r="B36" s="532"/>
      <c r="C36" s="840" t="s">
        <v>33</v>
      </c>
      <c r="D36" s="836"/>
      <c r="E36" s="348">
        <v>600</v>
      </c>
      <c r="F36" s="338">
        <v>0</v>
      </c>
      <c r="G36" s="339">
        <v>465</v>
      </c>
      <c r="H36" s="338">
        <v>0</v>
      </c>
      <c r="I36" s="339">
        <v>0</v>
      </c>
      <c r="J36" s="256">
        <v>0</v>
      </c>
      <c r="K36" s="340">
        <v>385</v>
      </c>
      <c r="L36" s="363">
        <v>0</v>
      </c>
      <c r="M36" s="339">
        <v>0</v>
      </c>
      <c r="N36" s="339">
        <v>0</v>
      </c>
      <c r="O36" s="339">
        <v>54</v>
      </c>
      <c r="P36" s="351">
        <v>52</v>
      </c>
    </row>
    <row r="37" spans="1:16" s="903" customFormat="1" ht="19.649999999999999" customHeight="1">
      <c r="B37" s="1002"/>
      <c r="C37" s="860" t="s">
        <v>35</v>
      </c>
      <c r="D37" s="341"/>
      <c r="E37" s="361">
        <v>610</v>
      </c>
      <c r="F37" s="361">
        <v>0</v>
      </c>
      <c r="G37" s="361">
        <v>465</v>
      </c>
      <c r="H37" s="343">
        <v>0</v>
      </c>
      <c r="I37" s="343">
        <v>0</v>
      </c>
      <c r="J37" s="344">
        <v>0</v>
      </c>
      <c r="K37" s="345">
        <v>385</v>
      </c>
      <c r="L37" s="344">
        <v>0</v>
      </c>
      <c r="M37" s="343">
        <v>0</v>
      </c>
      <c r="N37" s="343">
        <v>0</v>
      </c>
      <c r="O37" s="343">
        <v>54</v>
      </c>
      <c r="P37" s="362">
        <v>52</v>
      </c>
    </row>
    <row r="38" spans="1:16" s="903" customFormat="1" ht="19.649999999999999" customHeight="1">
      <c r="B38" s="532"/>
      <c r="C38" s="840" t="s">
        <v>37</v>
      </c>
      <c r="D38" s="836"/>
      <c r="E38" s="348">
        <v>610</v>
      </c>
      <c r="F38" s="338">
        <v>0</v>
      </c>
      <c r="G38" s="339">
        <v>465</v>
      </c>
      <c r="H38" s="338">
        <v>0</v>
      </c>
      <c r="I38" s="339">
        <v>0</v>
      </c>
      <c r="J38" s="256">
        <v>0</v>
      </c>
      <c r="K38" s="340">
        <v>385</v>
      </c>
      <c r="L38" s="256">
        <v>0</v>
      </c>
      <c r="M38" s="339">
        <v>0</v>
      </c>
      <c r="N38" s="339">
        <v>0</v>
      </c>
      <c r="O38" s="339">
        <v>54</v>
      </c>
      <c r="P38" s="351">
        <v>52</v>
      </c>
    </row>
    <row r="39" spans="1:16" s="903" customFormat="1" ht="19.649999999999999" customHeight="1">
      <c r="B39" s="1002"/>
      <c r="C39" s="860" t="s">
        <v>137</v>
      </c>
      <c r="D39" s="341"/>
      <c r="E39" s="361">
        <v>660</v>
      </c>
      <c r="F39" s="361">
        <v>0</v>
      </c>
      <c r="G39" s="361">
        <v>515</v>
      </c>
      <c r="H39" s="343">
        <v>0</v>
      </c>
      <c r="I39" s="343">
        <v>0</v>
      </c>
      <c r="J39" s="344">
        <v>0</v>
      </c>
      <c r="K39" s="345">
        <v>395</v>
      </c>
      <c r="L39" s="344">
        <v>0</v>
      </c>
      <c r="M39" s="343">
        <v>0</v>
      </c>
      <c r="N39" s="343">
        <v>0</v>
      </c>
      <c r="O39" s="343">
        <v>58</v>
      </c>
      <c r="P39" s="362">
        <v>56</v>
      </c>
    </row>
    <row r="40" spans="1:16" s="903" customFormat="1" ht="19.649999999999999" customHeight="1">
      <c r="B40" s="532"/>
      <c r="C40" s="840" t="s">
        <v>39</v>
      </c>
      <c r="D40" s="836"/>
      <c r="E40" s="348">
        <v>590</v>
      </c>
      <c r="F40" s="338">
        <v>0</v>
      </c>
      <c r="G40" s="339">
        <v>481</v>
      </c>
      <c r="H40" s="338">
        <v>0</v>
      </c>
      <c r="I40" s="339">
        <v>0</v>
      </c>
      <c r="J40" s="256">
        <v>0</v>
      </c>
      <c r="K40" s="340">
        <v>316</v>
      </c>
      <c r="L40" s="256">
        <v>0</v>
      </c>
      <c r="M40" s="339">
        <v>446</v>
      </c>
      <c r="N40" s="339">
        <v>316</v>
      </c>
      <c r="O40" s="339">
        <v>0</v>
      </c>
      <c r="P40" s="351">
        <v>0</v>
      </c>
    </row>
    <row r="41" spans="1:16" s="903" customFormat="1" ht="19.649999999999999" customHeight="1">
      <c r="B41" s="1002"/>
      <c r="C41" s="860" t="s">
        <v>41</v>
      </c>
      <c r="D41" s="341"/>
      <c r="E41" s="361">
        <v>564</v>
      </c>
      <c r="F41" s="361">
        <v>0</v>
      </c>
      <c r="G41" s="361">
        <v>454</v>
      </c>
      <c r="H41" s="343">
        <v>0</v>
      </c>
      <c r="I41" s="343">
        <v>0</v>
      </c>
      <c r="J41" s="344">
        <v>0</v>
      </c>
      <c r="K41" s="345">
        <v>316</v>
      </c>
      <c r="L41" s="344">
        <v>0</v>
      </c>
      <c r="M41" s="343">
        <v>446</v>
      </c>
      <c r="N41" s="343">
        <v>316</v>
      </c>
      <c r="O41" s="343">
        <v>0</v>
      </c>
      <c r="P41" s="362">
        <v>0</v>
      </c>
    </row>
    <row r="42" spans="1:16" s="903" customFormat="1" ht="19.649999999999999" customHeight="1">
      <c r="B42" s="532"/>
      <c r="C42" s="840" t="s">
        <v>12</v>
      </c>
      <c r="D42" s="836"/>
      <c r="E42" s="348">
        <v>571</v>
      </c>
      <c r="F42" s="338">
        <v>0</v>
      </c>
      <c r="G42" s="339">
        <v>526</v>
      </c>
      <c r="H42" s="338">
        <v>0</v>
      </c>
      <c r="I42" s="339">
        <v>0</v>
      </c>
      <c r="J42" s="256">
        <v>0</v>
      </c>
      <c r="K42" s="340">
        <v>316</v>
      </c>
      <c r="L42" s="256">
        <v>0</v>
      </c>
      <c r="M42" s="339">
        <v>446</v>
      </c>
      <c r="N42" s="339">
        <v>316</v>
      </c>
      <c r="O42" s="339">
        <v>0</v>
      </c>
      <c r="P42" s="351">
        <v>0</v>
      </c>
    </row>
    <row r="43" spans="1:16" s="903" customFormat="1" ht="19.649999999999999" customHeight="1">
      <c r="B43" s="1002"/>
      <c r="C43" s="860" t="s">
        <v>56</v>
      </c>
      <c r="D43" s="341"/>
      <c r="E43" s="361">
        <v>500</v>
      </c>
      <c r="F43" s="361">
        <v>0</v>
      </c>
      <c r="G43" s="361">
        <v>0</v>
      </c>
      <c r="H43" s="343">
        <v>0</v>
      </c>
      <c r="I43" s="343">
        <v>0</v>
      </c>
      <c r="J43" s="344">
        <v>50</v>
      </c>
      <c r="K43" s="345">
        <v>380</v>
      </c>
      <c r="L43" s="344">
        <v>0</v>
      </c>
      <c r="M43" s="343">
        <v>42</v>
      </c>
      <c r="N43" s="343">
        <v>0</v>
      </c>
      <c r="O43" s="343">
        <v>0</v>
      </c>
      <c r="P43" s="362">
        <v>60</v>
      </c>
    </row>
    <row r="44" spans="1:16" s="903" customFormat="1" ht="19.649999999999999" customHeight="1">
      <c r="B44" s="532"/>
      <c r="C44" s="840" t="s">
        <v>57</v>
      </c>
      <c r="D44" s="836"/>
      <c r="E44" s="348">
        <v>550</v>
      </c>
      <c r="F44" s="338">
        <v>0</v>
      </c>
      <c r="G44" s="339">
        <v>0</v>
      </c>
      <c r="H44" s="338">
        <v>0</v>
      </c>
      <c r="I44" s="339">
        <v>0</v>
      </c>
      <c r="J44" s="256">
        <v>55</v>
      </c>
      <c r="K44" s="340">
        <v>380</v>
      </c>
      <c r="L44" s="256">
        <v>0</v>
      </c>
      <c r="M44" s="339">
        <v>420</v>
      </c>
      <c r="N44" s="339">
        <v>0</v>
      </c>
      <c r="O44" s="339">
        <v>0</v>
      </c>
      <c r="P44" s="351">
        <v>55</v>
      </c>
    </row>
    <row r="45" spans="1:16" s="903" customFormat="1" ht="19.649999999999999" customHeight="1">
      <c r="B45" s="1002"/>
      <c r="C45" s="860" t="s">
        <v>27</v>
      </c>
      <c r="D45" s="341"/>
      <c r="E45" s="361">
        <v>550</v>
      </c>
      <c r="F45" s="361">
        <v>0</v>
      </c>
      <c r="G45" s="361">
        <v>360</v>
      </c>
      <c r="H45" s="343">
        <v>0</v>
      </c>
      <c r="I45" s="343">
        <v>0</v>
      </c>
      <c r="J45" s="344">
        <v>0</v>
      </c>
      <c r="K45" s="345">
        <v>390</v>
      </c>
      <c r="L45" s="344">
        <v>0</v>
      </c>
      <c r="M45" s="343">
        <v>430</v>
      </c>
      <c r="N45" s="343">
        <v>340</v>
      </c>
      <c r="O45" s="343">
        <v>0</v>
      </c>
      <c r="P45" s="362">
        <v>0</v>
      </c>
    </row>
    <row r="46" spans="1:16" s="903" customFormat="1" ht="19.649999999999999" customHeight="1">
      <c r="B46" s="532"/>
      <c r="C46" s="840" t="s">
        <v>29</v>
      </c>
      <c r="D46" s="836"/>
      <c r="E46" s="348">
        <v>542</v>
      </c>
      <c r="F46" s="338">
        <v>0</v>
      </c>
      <c r="G46" s="339">
        <v>437</v>
      </c>
      <c r="H46" s="338">
        <v>0</v>
      </c>
      <c r="I46" s="339">
        <v>0</v>
      </c>
      <c r="J46" s="256">
        <v>0</v>
      </c>
      <c r="K46" s="340">
        <v>437</v>
      </c>
      <c r="L46" s="256">
        <v>0</v>
      </c>
      <c r="M46" s="339">
        <v>456</v>
      </c>
      <c r="N46" s="339">
        <v>371</v>
      </c>
      <c r="O46" s="339">
        <v>0</v>
      </c>
      <c r="P46" s="351">
        <v>0</v>
      </c>
    </row>
    <row r="47" spans="1:16" s="903" customFormat="1" ht="19.649999999999999" customHeight="1">
      <c r="B47" s="1002"/>
      <c r="C47" s="860" t="s">
        <v>43</v>
      </c>
      <c r="D47" s="341"/>
      <c r="E47" s="361">
        <v>458</v>
      </c>
      <c r="F47" s="361">
        <v>0</v>
      </c>
      <c r="G47" s="361">
        <v>363</v>
      </c>
      <c r="H47" s="343">
        <v>0</v>
      </c>
      <c r="I47" s="343">
        <v>0</v>
      </c>
      <c r="J47" s="344">
        <v>0</v>
      </c>
      <c r="K47" s="345">
        <v>414</v>
      </c>
      <c r="L47" s="344">
        <v>0</v>
      </c>
      <c r="M47" s="343">
        <v>399</v>
      </c>
      <c r="N47" s="343">
        <v>361</v>
      </c>
      <c r="O47" s="343">
        <v>0</v>
      </c>
      <c r="P47" s="362">
        <v>0</v>
      </c>
    </row>
    <row r="48" spans="1:16" s="903" customFormat="1" ht="19.649999999999999" customHeight="1">
      <c r="B48" s="532"/>
      <c r="C48" s="840" t="s">
        <v>15</v>
      </c>
      <c r="D48" s="836"/>
      <c r="E48" s="348">
        <v>450</v>
      </c>
      <c r="F48" s="338">
        <v>0</v>
      </c>
      <c r="G48" s="339">
        <v>0</v>
      </c>
      <c r="H48" s="338">
        <v>0</v>
      </c>
      <c r="I48" s="339">
        <v>0</v>
      </c>
      <c r="J48" s="256">
        <v>55</v>
      </c>
      <c r="K48" s="340">
        <v>370</v>
      </c>
      <c r="L48" s="256">
        <v>0</v>
      </c>
      <c r="M48" s="339">
        <v>350</v>
      </c>
      <c r="N48" s="339">
        <v>320</v>
      </c>
      <c r="O48" s="339">
        <v>0</v>
      </c>
      <c r="P48" s="351">
        <v>0</v>
      </c>
    </row>
    <row r="49" spans="1:16" s="903" customFormat="1" ht="19.649999999999999" customHeight="1">
      <c r="B49" s="1002"/>
      <c r="C49" s="860" t="s">
        <v>45</v>
      </c>
      <c r="D49" s="341"/>
      <c r="E49" s="361">
        <v>470</v>
      </c>
      <c r="F49" s="361">
        <v>0</v>
      </c>
      <c r="G49" s="361">
        <v>0</v>
      </c>
      <c r="H49" s="343">
        <v>0</v>
      </c>
      <c r="I49" s="343">
        <v>0</v>
      </c>
      <c r="J49" s="344">
        <v>60</v>
      </c>
      <c r="K49" s="345">
        <v>390</v>
      </c>
      <c r="L49" s="344">
        <v>0</v>
      </c>
      <c r="M49" s="343">
        <v>400</v>
      </c>
      <c r="N49" s="343">
        <v>370</v>
      </c>
      <c r="O49" s="343">
        <v>0</v>
      </c>
      <c r="P49" s="362">
        <v>0</v>
      </c>
    </row>
    <row r="50" spans="1:16" s="903" customFormat="1" ht="19.649999999999999" customHeight="1">
      <c r="B50" s="532"/>
      <c r="C50" s="840" t="s">
        <v>47</v>
      </c>
      <c r="D50" s="836"/>
      <c r="E50" s="348">
        <v>500</v>
      </c>
      <c r="F50" s="338">
        <v>0</v>
      </c>
      <c r="G50" s="339">
        <v>0</v>
      </c>
      <c r="H50" s="338">
        <v>0</v>
      </c>
      <c r="I50" s="339">
        <v>0</v>
      </c>
      <c r="J50" s="256">
        <v>70</v>
      </c>
      <c r="K50" s="340">
        <v>370</v>
      </c>
      <c r="L50" s="256">
        <v>0</v>
      </c>
      <c r="M50" s="339">
        <v>390</v>
      </c>
      <c r="N50" s="339">
        <v>0</v>
      </c>
      <c r="O50" s="339">
        <v>0</v>
      </c>
      <c r="P50" s="351">
        <v>60</v>
      </c>
    </row>
    <row r="51" spans="1:16" s="903" customFormat="1" ht="19.649999999999999" customHeight="1">
      <c r="B51" s="1002"/>
      <c r="C51" s="860" t="s">
        <v>49</v>
      </c>
      <c r="D51" s="341"/>
      <c r="E51" s="361">
        <v>465</v>
      </c>
      <c r="F51" s="361">
        <v>0</v>
      </c>
      <c r="G51" s="361">
        <v>0</v>
      </c>
      <c r="H51" s="343">
        <v>0</v>
      </c>
      <c r="I51" s="343">
        <v>0</v>
      </c>
      <c r="J51" s="344">
        <v>80</v>
      </c>
      <c r="K51" s="345">
        <v>392</v>
      </c>
      <c r="L51" s="344">
        <v>0</v>
      </c>
      <c r="M51" s="343">
        <v>435</v>
      </c>
      <c r="N51" s="343">
        <v>357</v>
      </c>
      <c r="O51" s="343">
        <v>0</v>
      </c>
      <c r="P51" s="362">
        <v>0</v>
      </c>
    </row>
    <row r="52" spans="1:16" s="904" customFormat="1" ht="19.649999999999999" customHeight="1">
      <c r="A52" s="903"/>
      <c r="B52" s="532"/>
      <c r="C52" s="840" t="s">
        <v>51</v>
      </c>
      <c r="D52" s="836"/>
      <c r="E52" s="348">
        <v>520</v>
      </c>
      <c r="F52" s="338">
        <v>0</v>
      </c>
      <c r="G52" s="339">
        <v>0</v>
      </c>
      <c r="H52" s="338">
        <v>0</v>
      </c>
      <c r="I52" s="339">
        <v>0</v>
      </c>
      <c r="J52" s="256">
        <v>80</v>
      </c>
      <c r="K52" s="340">
        <v>395</v>
      </c>
      <c r="L52" s="256">
        <v>0</v>
      </c>
      <c r="M52" s="339">
        <v>432</v>
      </c>
      <c r="N52" s="339">
        <v>309</v>
      </c>
      <c r="O52" s="339">
        <v>0</v>
      </c>
      <c r="P52" s="351">
        <v>0</v>
      </c>
    </row>
    <row r="53" spans="1:16" s="904" customFormat="1" ht="19.649999999999999" customHeight="1" thickBot="1">
      <c r="A53" s="903"/>
      <c r="B53" s="1004"/>
      <c r="C53" s="861" t="s">
        <v>52</v>
      </c>
      <c r="D53" s="364"/>
      <c r="E53" s="365">
        <v>480</v>
      </c>
      <c r="F53" s="366">
        <v>0</v>
      </c>
      <c r="G53" s="366">
        <v>0</v>
      </c>
      <c r="H53" s="366">
        <v>0</v>
      </c>
      <c r="I53" s="367">
        <v>0</v>
      </c>
      <c r="J53" s="368">
        <v>55</v>
      </c>
      <c r="K53" s="369">
        <v>380</v>
      </c>
      <c r="L53" s="368">
        <v>0</v>
      </c>
      <c r="M53" s="343">
        <v>400</v>
      </c>
      <c r="N53" s="343">
        <v>340</v>
      </c>
      <c r="O53" s="343">
        <v>0</v>
      </c>
      <c r="P53" s="362">
        <v>0</v>
      </c>
    </row>
    <row r="54" spans="1:16" s="904" customFormat="1" ht="19.649999999999999" customHeight="1" thickBot="1">
      <c r="A54" s="903"/>
      <c r="B54" s="1003"/>
      <c r="C54" s="370" t="s">
        <v>371</v>
      </c>
      <c r="D54" s="1005"/>
      <c r="E54" s="354">
        <f t="shared" ref="E54:P54" si="1">COUNTIF(E30:E53,"&lt;&gt;0")</f>
        <v>22</v>
      </c>
      <c r="F54" s="354">
        <f t="shared" si="1"/>
        <v>0</v>
      </c>
      <c r="G54" s="354">
        <f t="shared" si="1"/>
        <v>14</v>
      </c>
      <c r="H54" s="354">
        <f t="shared" si="1"/>
        <v>2</v>
      </c>
      <c r="I54" s="354">
        <f t="shared" si="1"/>
        <v>0</v>
      </c>
      <c r="J54" s="354">
        <f t="shared" si="1"/>
        <v>10</v>
      </c>
      <c r="K54" s="354">
        <f t="shared" si="1"/>
        <v>22</v>
      </c>
      <c r="L54" s="354">
        <f t="shared" si="1"/>
        <v>2</v>
      </c>
      <c r="M54" s="354">
        <f t="shared" si="1"/>
        <v>14</v>
      </c>
      <c r="N54" s="354">
        <f t="shared" si="1"/>
        <v>11</v>
      </c>
      <c r="O54" s="354">
        <f t="shared" si="1"/>
        <v>10</v>
      </c>
      <c r="P54" s="355">
        <f t="shared" si="1"/>
        <v>13</v>
      </c>
    </row>
    <row r="55" spans="1:16" s="904" customFormat="1" ht="19.649999999999999" customHeight="1" thickBot="1">
      <c r="A55" s="903"/>
      <c r="B55" s="1003"/>
      <c r="C55" s="370" t="s">
        <v>372</v>
      </c>
      <c r="D55" s="1005"/>
      <c r="E55" s="371">
        <f t="shared" ref="E55:P55" si="2">SUM(E54+E29)</f>
        <v>41</v>
      </c>
      <c r="F55" s="371">
        <f t="shared" si="2"/>
        <v>5</v>
      </c>
      <c r="G55" s="372">
        <f t="shared" si="2"/>
        <v>33</v>
      </c>
      <c r="H55" s="371">
        <f t="shared" si="2"/>
        <v>2</v>
      </c>
      <c r="I55" s="371">
        <f t="shared" si="2"/>
        <v>0</v>
      </c>
      <c r="J55" s="371">
        <f t="shared" si="2"/>
        <v>10</v>
      </c>
      <c r="K55" s="371">
        <f t="shared" si="2"/>
        <v>41</v>
      </c>
      <c r="L55" s="371">
        <f t="shared" si="2"/>
        <v>2</v>
      </c>
      <c r="M55" s="371">
        <f t="shared" si="2"/>
        <v>28</v>
      </c>
      <c r="N55" s="371">
        <f t="shared" si="2"/>
        <v>25</v>
      </c>
      <c r="O55" s="371">
        <f t="shared" si="2"/>
        <v>15</v>
      </c>
      <c r="P55" s="373">
        <f t="shared" si="2"/>
        <v>18</v>
      </c>
    </row>
    <row r="56" spans="1:16" ht="15" customHeight="1">
      <c r="K56" s="374"/>
      <c r="L56" s="374"/>
    </row>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spans="3:4" s="146" customFormat="1" ht="15" customHeight="1">
      <c r="C113" s="212"/>
      <c r="D113" s="212"/>
    </row>
    <row r="114" spans="3:4" s="146" customFormat="1" ht="15" customHeight="1">
      <c r="C114" s="212"/>
      <c r="D114" s="212"/>
    </row>
    <row r="115" spans="3:4" s="146" customFormat="1" ht="15" customHeight="1">
      <c r="C115" s="212"/>
      <c r="D115" s="212"/>
    </row>
    <row r="116" spans="3:4" s="146" customFormat="1" ht="15" customHeight="1">
      <c r="C116" s="212"/>
      <c r="D116" s="212"/>
    </row>
    <row r="117" spans="3:4" s="146" customFormat="1" ht="15" customHeight="1">
      <c r="C117" s="212"/>
      <c r="D117" s="212"/>
    </row>
    <row r="118" spans="3:4" s="146" customFormat="1" ht="15" customHeight="1">
      <c r="C118" s="212"/>
      <c r="D118" s="212"/>
    </row>
    <row r="119" spans="3:4" s="146" customFormat="1" ht="15" customHeight="1">
      <c r="C119" s="212"/>
      <c r="D119" s="212"/>
    </row>
    <row r="120" spans="3:4" s="146" customFormat="1" ht="15" customHeight="1">
      <c r="C120" s="212"/>
      <c r="D120" s="212"/>
    </row>
    <row r="121" spans="3:4" s="146" customFormat="1" ht="15" customHeight="1">
      <c r="C121" s="212"/>
      <c r="D121" s="212"/>
    </row>
    <row r="122" spans="3:4" s="146" customFormat="1" ht="15" customHeight="1">
      <c r="C122" s="212"/>
      <c r="D122" s="212"/>
    </row>
    <row r="123" spans="3:4" s="146" customFormat="1" ht="15" customHeight="1">
      <c r="C123" s="212"/>
      <c r="D123" s="212"/>
    </row>
    <row r="124" spans="3:4" s="146" customFormat="1" ht="15" customHeight="1">
      <c r="C124" s="212"/>
      <c r="D124" s="212"/>
    </row>
    <row r="125" spans="3:4" s="146" customFormat="1" ht="15" customHeight="1">
      <c r="C125" s="212"/>
      <c r="D125" s="212"/>
    </row>
    <row r="126" spans="3:4" s="146" customFormat="1" ht="15" customHeight="1">
      <c r="C126" s="212"/>
      <c r="D126" s="212"/>
    </row>
    <row r="127" spans="3:4" s="146" customFormat="1" ht="15" customHeight="1">
      <c r="C127" s="212"/>
      <c r="D127" s="212"/>
    </row>
    <row r="128" spans="3:4" s="146" customFormat="1" ht="15" customHeight="1">
      <c r="C128" s="212"/>
      <c r="D128" s="212"/>
    </row>
    <row r="129" spans="3:4" s="146" customFormat="1" ht="15" customHeight="1">
      <c r="C129" s="212"/>
      <c r="D129" s="212"/>
    </row>
    <row r="130" spans="3:4" s="146" customFormat="1" ht="15" customHeight="1">
      <c r="C130" s="212"/>
      <c r="D130" s="212"/>
    </row>
    <row r="131" spans="3:4" s="146" customFormat="1" ht="15" customHeight="1">
      <c r="C131" s="212"/>
      <c r="D131" s="212"/>
    </row>
    <row r="132" spans="3:4" s="146" customFormat="1" ht="15" customHeight="1">
      <c r="C132" s="212"/>
      <c r="D132" s="212"/>
    </row>
    <row r="133" spans="3:4" s="146" customFormat="1" ht="15" customHeight="1">
      <c r="C133" s="212"/>
      <c r="D133" s="212"/>
    </row>
    <row r="134" spans="3:4" s="146" customFormat="1" ht="15" customHeight="1">
      <c r="C134" s="212"/>
      <c r="D134" s="212"/>
    </row>
    <row r="135" spans="3:4" s="146" customFormat="1" ht="15" customHeight="1">
      <c r="C135" s="212"/>
      <c r="D135" s="212"/>
    </row>
    <row r="136" spans="3:4" s="146" customFormat="1" ht="15" customHeight="1">
      <c r="C136" s="212"/>
      <c r="D136" s="212"/>
    </row>
    <row r="137" spans="3:4" s="146" customFormat="1" ht="15" customHeight="1">
      <c r="C137" s="212"/>
      <c r="D137" s="212"/>
    </row>
    <row r="138" spans="3:4" s="146" customFormat="1" ht="15" customHeight="1">
      <c r="C138" s="212"/>
      <c r="D138" s="212"/>
    </row>
  </sheetData>
  <mergeCells count="22">
    <mergeCell ref="B5:D9"/>
    <mergeCell ref="E5:J5"/>
    <mergeCell ref="K5:L5"/>
    <mergeCell ref="M5:P5"/>
    <mergeCell ref="E6:G6"/>
    <mergeCell ref="H6:J6"/>
    <mergeCell ref="K6:K7"/>
    <mergeCell ref="L6:L7"/>
    <mergeCell ref="M6:N7"/>
    <mergeCell ref="L8:L9"/>
    <mergeCell ref="M8:M9"/>
    <mergeCell ref="E8:E9"/>
    <mergeCell ref="F8:F9"/>
    <mergeCell ref="H8:H9"/>
    <mergeCell ref="I8:I9"/>
    <mergeCell ref="K8:K9"/>
    <mergeCell ref="N8:N9"/>
    <mergeCell ref="O8:O9"/>
    <mergeCell ref="P8:P9"/>
    <mergeCell ref="O6:P7"/>
    <mergeCell ref="E7:F7"/>
    <mergeCell ref="H7:I7"/>
  </mergeCells>
  <phoneticPr fontId="1"/>
  <pageMargins left="1.1811023622047245" right="0.78740157480314965" top="0.55118110236220474" bottom="0.55118110236220474" header="0.51181102362204722" footer="0.39370078740157483"/>
  <pageSetup paperSize="9" scale="78" firstPageNumber="18" pageOrder="overThenDown" orientation="portrait" useFirstPageNumber="1" r:id="rId1"/>
  <headerFooter alignWithMargins="0"/>
  <colBreaks count="1" manualBreakCount="1">
    <brk id="10" min="2" max="54"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F7ABC-41AB-4F50-9872-400EBBAE37ED}">
  <dimension ref="A3:X56"/>
  <sheetViews>
    <sheetView showGridLines="0" view="pageBreakPreview" topLeftCell="A49" zoomScale="85" zoomScaleNormal="73" zoomScaleSheetLayoutView="85" workbookViewId="0">
      <selection activeCell="T10" sqref="T10"/>
    </sheetView>
  </sheetViews>
  <sheetFormatPr defaultRowHeight="13.2"/>
  <cols>
    <col min="1" max="2" width="2" style="391" customWidth="1"/>
    <col min="3" max="3" width="1" style="378" customWidth="1"/>
    <col min="4" max="4" width="15" style="414" customWidth="1"/>
    <col min="5" max="5" width="1" style="835" customWidth="1"/>
    <col min="6" max="11" width="14.88671875" style="378" customWidth="1"/>
    <col min="12" max="17" width="16.44140625" style="378" customWidth="1"/>
    <col min="18" max="41" width="4.109375" style="378" customWidth="1"/>
    <col min="42" max="16384" width="8.88671875" style="378"/>
  </cols>
  <sheetData>
    <row r="3" spans="1:17" ht="21.75" customHeight="1">
      <c r="C3" s="375"/>
      <c r="D3" s="376" t="s">
        <v>373</v>
      </c>
      <c r="E3" s="377"/>
      <c r="F3" s="375"/>
      <c r="G3" s="375"/>
      <c r="H3" s="375"/>
      <c r="I3" s="375"/>
      <c r="J3" s="375"/>
      <c r="K3" s="375"/>
      <c r="L3" s="375"/>
      <c r="M3" s="375"/>
      <c r="N3" s="375"/>
      <c r="O3" s="375"/>
      <c r="P3" s="375"/>
      <c r="Q3" s="1208" t="s">
        <v>302</v>
      </c>
    </row>
    <row r="4" spans="1:17" ht="6.75" customHeight="1" thickBot="1">
      <c r="C4" s="375"/>
      <c r="D4" s="375"/>
      <c r="E4" s="379"/>
      <c r="F4" s="375"/>
      <c r="G4" s="375"/>
      <c r="H4" s="375"/>
      <c r="I4" s="375"/>
      <c r="J4" s="375"/>
      <c r="K4" s="380"/>
      <c r="L4" s="380"/>
      <c r="M4" s="375"/>
      <c r="N4" s="375"/>
      <c r="O4" s="381"/>
      <c r="P4" s="381"/>
      <c r="Q4" s="1209"/>
    </row>
    <row r="5" spans="1:17" s="493" customFormat="1" ht="16.5" customHeight="1">
      <c r="A5" s="1006"/>
      <c r="B5" s="1006"/>
      <c r="C5" s="1210" t="s">
        <v>351</v>
      </c>
      <c r="D5" s="1211"/>
      <c r="E5" s="1211"/>
      <c r="F5" s="1214" t="s">
        <v>374</v>
      </c>
      <c r="G5" s="1214"/>
      <c r="H5" s="1214"/>
      <c r="I5" s="1214"/>
      <c r="J5" s="1215" t="s">
        <v>375</v>
      </c>
      <c r="K5" s="1216"/>
      <c r="L5" s="1216" t="s">
        <v>376</v>
      </c>
      <c r="M5" s="1217"/>
      <c r="N5" s="1214" t="s">
        <v>377</v>
      </c>
      <c r="O5" s="1214"/>
      <c r="P5" s="1214"/>
      <c r="Q5" s="1218"/>
    </row>
    <row r="6" spans="1:17" s="493" customFormat="1" ht="16.5" customHeight="1">
      <c r="A6" s="1006"/>
      <c r="B6" s="1006"/>
      <c r="C6" s="1212"/>
      <c r="D6" s="1213"/>
      <c r="E6" s="1213"/>
      <c r="F6" s="1007" t="s">
        <v>378</v>
      </c>
      <c r="G6" s="1007"/>
      <c r="H6" s="1007" t="s">
        <v>360</v>
      </c>
      <c r="I6" s="1007"/>
      <c r="J6" s="1219" t="s">
        <v>359</v>
      </c>
      <c r="K6" s="1206"/>
      <c r="L6" s="1219" t="s">
        <v>379</v>
      </c>
      <c r="M6" s="1206"/>
      <c r="N6" s="1219" t="s">
        <v>359</v>
      </c>
      <c r="O6" s="1206"/>
      <c r="P6" s="1219" t="s">
        <v>379</v>
      </c>
      <c r="Q6" s="1221"/>
    </row>
    <row r="7" spans="1:17" s="493" customFormat="1" ht="12" customHeight="1">
      <c r="A7" s="1006"/>
      <c r="B7" s="1006"/>
      <c r="C7" s="1212"/>
      <c r="D7" s="1213"/>
      <c r="E7" s="1213"/>
      <c r="F7" s="1008"/>
      <c r="G7" s="1008"/>
      <c r="H7" s="1008"/>
      <c r="I7" s="1008"/>
      <c r="J7" s="1220"/>
      <c r="K7" s="1207"/>
      <c r="L7" s="1220"/>
      <c r="M7" s="1207"/>
      <c r="N7" s="1220"/>
      <c r="O7" s="1207"/>
      <c r="P7" s="1220"/>
      <c r="Q7" s="1222"/>
    </row>
    <row r="8" spans="1:17" s="493" customFormat="1" ht="12" customHeight="1">
      <c r="A8" s="1006"/>
      <c r="B8" s="1006"/>
      <c r="C8" s="1212"/>
      <c r="D8" s="1213"/>
      <c r="E8" s="1213"/>
      <c r="F8" s="1009" t="s">
        <v>369</v>
      </c>
      <c r="G8" s="1009" t="s">
        <v>380</v>
      </c>
      <c r="H8" s="1009" t="s">
        <v>369</v>
      </c>
      <c r="I8" s="1009" t="s">
        <v>380</v>
      </c>
      <c r="J8" s="1204" t="s">
        <v>381</v>
      </c>
      <c r="K8" s="1204" t="s">
        <v>366</v>
      </c>
      <c r="L8" s="1224" t="s">
        <v>381</v>
      </c>
      <c r="M8" s="1224" t="s">
        <v>366</v>
      </c>
      <c r="N8" s="1204" t="s">
        <v>382</v>
      </c>
      <c r="O8" s="1206" t="s">
        <v>366</v>
      </c>
      <c r="P8" s="1219" t="s">
        <v>382</v>
      </c>
      <c r="Q8" s="1223" t="s">
        <v>366</v>
      </c>
    </row>
    <row r="9" spans="1:17" s="493" customFormat="1" ht="10.5" customHeight="1">
      <c r="A9" s="1006"/>
      <c r="B9" s="1006"/>
      <c r="C9" s="1212"/>
      <c r="D9" s="1213"/>
      <c r="E9" s="1213"/>
      <c r="F9" s="1010"/>
      <c r="G9" s="1010"/>
      <c r="H9" s="1010"/>
      <c r="I9" s="1010"/>
      <c r="J9" s="1205"/>
      <c r="K9" s="1205"/>
      <c r="L9" s="1224"/>
      <c r="M9" s="1224"/>
      <c r="N9" s="1205"/>
      <c r="O9" s="1207"/>
      <c r="P9" s="1220"/>
      <c r="Q9" s="1223"/>
    </row>
    <row r="10" spans="1:17" s="493" customFormat="1" ht="19.649999999999999" customHeight="1">
      <c r="A10" s="1006"/>
      <c r="B10" s="1006"/>
      <c r="C10" s="509"/>
      <c r="D10" s="382" t="s">
        <v>5</v>
      </c>
      <c r="E10" s="383"/>
      <c r="F10" s="384">
        <v>710</v>
      </c>
      <c r="G10" s="385">
        <v>630</v>
      </c>
      <c r="H10" s="385">
        <v>0</v>
      </c>
      <c r="I10" s="385">
        <v>0</v>
      </c>
      <c r="J10" s="386">
        <v>950</v>
      </c>
      <c r="K10" s="340">
        <v>640</v>
      </c>
      <c r="L10" s="340">
        <v>0</v>
      </c>
      <c r="M10" s="340">
        <v>0</v>
      </c>
      <c r="N10" s="339">
        <v>0</v>
      </c>
      <c r="O10" s="256">
        <v>0</v>
      </c>
      <c r="P10" s="386">
        <v>112</v>
      </c>
      <c r="Q10" s="387">
        <v>100</v>
      </c>
    </row>
    <row r="11" spans="1:17" s="493" customFormat="1" ht="19.649999999999999" customHeight="1">
      <c r="A11" s="1006"/>
      <c r="B11" s="1006"/>
      <c r="C11" s="1002"/>
      <c r="D11" s="860" t="s">
        <v>11</v>
      </c>
      <c r="E11" s="388"/>
      <c r="F11" s="346">
        <v>0</v>
      </c>
      <c r="G11" s="343">
        <v>0</v>
      </c>
      <c r="H11" s="343">
        <v>77</v>
      </c>
      <c r="I11" s="343">
        <v>70</v>
      </c>
      <c r="J11" s="389">
        <v>735</v>
      </c>
      <c r="K11" s="345">
        <v>460</v>
      </c>
      <c r="L11" s="345">
        <v>0</v>
      </c>
      <c r="M11" s="345">
        <v>0</v>
      </c>
      <c r="N11" s="343">
        <v>0</v>
      </c>
      <c r="O11" s="343">
        <v>0</v>
      </c>
      <c r="P11" s="389">
        <v>70</v>
      </c>
      <c r="Q11" s="390">
        <v>70</v>
      </c>
    </row>
    <row r="12" spans="1:17" s="493" customFormat="1" ht="19.649999999999999" customHeight="1">
      <c r="A12" s="1006"/>
      <c r="B12" s="1006"/>
      <c r="C12" s="509"/>
      <c r="D12" s="382" t="s">
        <v>31</v>
      </c>
      <c r="E12" s="383"/>
      <c r="F12" s="384">
        <v>0</v>
      </c>
      <c r="G12" s="385">
        <v>0</v>
      </c>
      <c r="H12" s="385">
        <v>60</v>
      </c>
      <c r="I12" s="385">
        <v>55</v>
      </c>
      <c r="J12" s="386">
        <v>0</v>
      </c>
      <c r="K12" s="340">
        <v>0</v>
      </c>
      <c r="L12" s="340">
        <v>0</v>
      </c>
      <c r="M12" s="340">
        <v>0</v>
      </c>
      <c r="N12" s="339">
        <v>0</v>
      </c>
      <c r="O12" s="339">
        <v>0</v>
      </c>
      <c r="P12" s="386">
        <v>60</v>
      </c>
      <c r="Q12" s="387">
        <v>55</v>
      </c>
    </row>
    <row r="13" spans="1:17" s="493" customFormat="1" ht="19.649999999999999" customHeight="1">
      <c r="A13" s="1006"/>
      <c r="B13" s="1006"/>
      <c r="C13" s="1002"/>
      <c r="D13" s="860" t="s">
        <v>34</v>
      </c>
      <c r="E13" s="388"/>
      <c r="F13" s="346">
        <v>0</v>
      </c>
      <c r="G13" s="343">
        <v>0</v>
      </c>
      <c r="H13" s="343">
        <v>54</v>
      </c>
      <c r="I13" s="343">
        <v>51</v>
      </c>
      <c r="J13" s="389">
        <v>626</v>
      </c>
      <c r="K13" s="345">
        <v>443</v>
      </c>
      <c r="L13" s="345">
        <v>0</v>
      </c>
      <c r="M13" s="345">
        <v>0</v>
      </c>
      <c r="N13" s="343">
        <v>0</v>
      </c>
      <c r="O13" s="343">
        <v>0</v>
      </c>
      <c r="P13" s="389">
        <v>46</v>
      </c>
      <c r="Q13" s="390">
        <v>46</v>
      </c>
    </row>
    <row r="14" spans="1:17" s="493" customFormat="1" ht="19.649999999999999" customHeight="1">
      <c r="A14" s="1006"/>
      <c r="B14" s="1006"/>
      <c r="C14" s="509"/>
      <c r="D14" s="382" t="s">
        <v>20</v>
      </c>
      <c r="E14" s="383"/>
      <c r="F14" s="384">
        <v>0</v>
      </c>
      <c r="G14" s="385">
        <v>0</v>
      </c>
      <c r="H14" s="385">
        <v>50</v>
      </c>
      <c r="I14" s="385">
        <v>48</v>
      </c>
      <c r="J14" s="386">
        <v>655</v>
      </c>
      <c r="K14" s="340">
        <v>475</v>
      </c>
      <c r="L14" s="340">
        <v>0</v>
      </c>
      <c r="M14" s="340">
        <v>0</v>
      </c>
      <c r="N14" s="339">
        <v>0</v>
      </c>
      <c r="O14" s="339">
        <v>0</v>
      </c>
      <c r="P14" s="386">
        <v>48</v>
      </c>
      <c r="Q14" s="387">
        <v>48</v>
      </c>
    </row>
    <row r="15" spans="1:17" s="493" customFormat="1" ht="19.649999999999999" customHeight="1">
      <c r="A15" s="1006"/>
      <c r="B15" s="1006"/>
      <c r="C15" s="1002"/>
      <c r="D15" s="860" t="s">
        <v>36</v>
      </c>
      <c r="E15" s="388"/>
      <c r="F15" s="346">
        <v>0</v>
      </c>
      <c r="G15" s="343">
        <v>0</v>
      </c>
      <c r="H15" s="343">
        <v>0</v>
      </c>
      <c r="I15" s="343">
        <v>0</v>
      </c>
      <c r="J15" s="389">
        <v>674</v>
      </c>
      <c r="K15" s="345">
        <v>458</v>
      </c>
      <c r="L15" s="345">
        <v>0</v>
      </c>
      <c r="M15" s="345">
        <v>0</v>
      </c>
      <c r="N15" s="343">
        <v>0</v>
      </c>
      <c r="O15" s="343">
        <v>0</v>
      </c>
      <c r="P15" s="389">
        <v>47</v>
      </c>
      <c r="Q15" s="390">
        <v>47</v>
      </c>
    </row>
    <row r="16" spans="1:17" s="493" customFormat="1" ht="19.649999999999999" customHeight="1">
      <c r="A16" s="1006"/>
      <c r="B16" s="1006"/>
      <c r="C16" s="509"/>
      <c r="D16" s="382" t="s">
        <v>38</v>
      </c>
      <c r="E16" s="383"/>
      <c r="F16" s="384">
        <v>0</v>
      </c>
      <c r="G16" s="385">
        <v>0</v>
      </c>
      <c r="H16" s="385">
        <v>46</v>
      </c>
      <c r="I16" s="385">
        <v>44</v>
      </c>
      <c r="J16" s="386">
        <v>620</v>
      </c>
      <c r="K16" s="340">
        <v>430</v>
      </c>
      <c r="L16" s="340">
        <v>0</v>
      </c>
      <c r="M16" s="340">
        <v>0</v>
      </c>
      <c r="N16" s="339">
        <v>0</v>
      </c>
      <c r="O16" s="339">
        <v>0</v>
      </c>
      <c r="P16" s="386">
        <v>46</v>
      </c>
      <c r="Q16" s="387">
        <v>44</v>
      </c>
    </row>
    <row r="17" spans="1:17" s="493" customFormat="1" ht="19.649999999999999" customHeight="1">
      <c r="A17" s="1006"/>
      <c r="B17" s="1006"/>
      <c r="C17" s="1002"/>
      <c r="D17" s="860" t="s">
        <v>40</v>
      </c>
      <c r="E17" s="388"/>
      <c r="F17" s="346">
        <v>0</v>
      </c>
      <c r="G17" s="343">
        <v>0</v>
      </c>
      <c r="H17" s="343">
        <v>0</v>
      </c>
      <c r="I17" s="343">
        <v>0</v>
      </c>
      <c r="J17" s="389">
        <v>610</v>
      </c>
      <c r="K17" s="345">
        <v>413</v>
      </c>
      <c r="L17" s="345">
        <v>0</v>
      </c>
      <c r="M17" s="345">
        <v>0</v>
      </c>
      <c r="N17" s="343">
        <v>0</v>
      </c>
      <c r="O17" s="343">
        <v>0</v>
      </c>
      <c r="P17" s="389">
        <v>40</v>
      </c>
      <c r="Q17" s="390">
        <v>40</v>
      </c>
    </row>
    <row r="18" spans="1:17" s="493" customFormat="1" ht="19.649999999999999" customHeight="1">
      <c r="A18" s="1006"/>
      <c r="B18" s="1006"/>
      <c r="C18" s="509"/>
      <c r="D18" s="382" t="s">
        <v>14</v>
      </c>
      <c r="E18" s="383"/>
      <c r="F18" s="384">
        <v>0</v>
      </c>
      <c r="G18" s="385">
        <v>0</v>
      </c>
      <c r="H18" s="385">
        <v>77</v>
      </c>
      <c r="I18" s="385">
        <v>71</v>
      </c>
      <c r="J18" s="386">
        <v>710</v>
      </c>
      <c r="K18" s="340">
        <v>490</v>
      </c>
      <c r="L18" s="340">
        <v>0</v>
      </c>
      <c r="M18" s="340">
        <v>0</v>
      </c>
      <c r="N18" s="339">
        <v>0</v>
      </c>
      <c r="O18" s="339">
        <v>0</v>
      </c>
      <c r="P18" s="386">
        <v>77</v>
      </c>
      <c r="Q18" s="387">
        <v>71</v>
      </c>
    </row>
    <row r="19" spans="1:17" s="493" customFormat="1" ht="19.649999999999999" customHeight="1">
      <c r="A19" s="1006"/>
      <c r="B19" s="1006"/>
      <c r="C19" s="1002"/>
      <c r="D19" s="860" t="s">
        <v>23</v>
      </c>
      <c r="E19" s="388"/>
      <c r="F19" s="346">
        <v>0</v>
      </c>
      <c r="G19" s="343">
        <v>0</v>
      </c>
      <c r="H19" s="343">
        <v>49</v>
      </c>
      <c r="I19" s="343">
        <v>47</v>
      </c>
      <c r="J19" s="389">
        <v>669</v>
      </c>
      <c r="K19" s="345">
        <v>453</v>
      </c>
      <c r="L19" s="345">
        <v>0</v>
      </c>
      <c r="M19" s="345">
        <v>0</v>
      </c>
      <c r="N19" s="343">
        <v>0</v>
      </c>
      <c r="O19" s="343">
        <v>0</v>
      </c>
      <c r="P19" s="389">
        <v>49</v>
      </c>
      <c r="Q19" s="390">
        <v>47</v>
      </c>
    </row>
    <row r="20" spans="1:17" s="493" customFormat="1" ht="19.649999999999999" customHeight="1">
      <c r="A20" s="1006"/>
      <c r="B20" s="1006"/>
      <c r="C20" s="509"/>
      <c r="D20" s="382" t="s">
        <v>42</v>
      </c>
      <c r="E20" s="383"/>
      <c r="F20" s="384">
        <v>0</v>
      </c>
      <c r="G20" s="385">
        <v>0</v>
      </c>
      <c r="H20" s="385">
        <v>0</v>
      </c>
      <c r="I20" s="385">
        <v>0</v>
      </c>
      <c r="J20" s="386">
        <v>928</v>
      </c>
      <c r="K20" s="340">
        <v>506</v>
      </c>
      <c r="L20" s="340">
        <v>0</v>
      </c>
      <c r="M20" s="340">
        <v>0</v>
      </c>
      <c r="N20" s="339">
        <v>0</v>
      </c>
      <c r="O20" s="339">
        <v>0</v>
      </c>
      <c r="P20" s="386">
        <v>53</v>
      </c>
      <c r="Q20" s="387">
        <v>53</v>
      </c>
    </row>
    <row r="21" spans="1:17" s="493" customFormat="1" ht="19.649999999999999" customHeight="1">
      <c r="A21" s="1006"/>
      <c r="B21" s="1006"/>
      <c r="C21" s="1002"/>
      <c r="D21" s="860" t="s">
        <v>8</v>
      </c>
      <c r="E21" s="388"/>
      <c r="F21" s="346">
        <v>0</v>
      </c>
      <c r="G21" s="343">
        <v>0</v>
      </c>
      <c r="H21" s="343">
        <v>77</v>
      </c>
      <c r="I21" s="343">
        <v>71</v>
      </c>
      <c r="J21" s="389">
        <v>796</v>
      </c>
      <c r="K21" s="345">
        <v>506</v>
      </c>
      <c r="L21" s="345">
        <v>0</v>
      </c>
      <c r="M21" s="345">
        <v>0</v>
      </c>
      <c r="N21" s="343">
        <v>0</v>
      </c>
      <c r="O21" s="343">
        <v>0</v>
      </c>
      <c r="P21" s="389">
        <v>55</v>
      </c>
      <c r="Q21" s="390">
        <v>51</v>
      </c>
    </row>
    <row r="22" spans="1:17" s="493" customFormat="1" ht="19.649999999999999" customHeight="1">
      <c r="A22" s="1006"/>
      <c r="B22" s="1006"/>
      <c r="C22" s="509"/>
      <c r="D22" s="392" t="s">
        <v>26</v>
      </c>
      <c r="E22" s="383"/>
      <c r="F22" s="384">
        <v>0</v>
      </c>
      <c r="G22" s="385">
        <v>0</v>
      </c>
      <c r="H22" s="385">
        <v>0</v>
      </c>
      <c r="I22" s="385">
        <v>0</v>
      </c>
      <c r="J22" s="386">
        <v>630</v>
      </c>
      <c r="K22" s="340">
        <v>445</v>
      </c>
      <c r="L22" s="340">
        <v>0</v>
      </c>
      <c r="M22" s="340">
        <v>0</v>
      </c>
      <c r="N22" s="385">
        <v>0</v>
      </c>
      <c r="O22" s="385">
        <v>0</v>
      </c>
      <c r="P22" s="393">
        <v>45</v>
      </c>
      <c r="Q22" s="394">
        <v>45</v>
      </c>
    </row>
    <row r="23" spans="1:17" s="493" customFormat="1" ht="19.649999999999999" customHeight="1">
      <c r="A23" s="1006"/>
      <c r="B23" s="1006"/>
      <c r="C23" s="1002"/>
      <c r="D23" s="860" t="s">
        <v>44</v>
      </c>
      <c r="E23" s="388"/>
      <c r="F23" s="346">
        <v>0</v>
      </c>
      <c r="G23" s="343">
        <v>0</v>
      </c>
      <c r="H23" s="343">
        <v>0</v>
      </c>
      <c r="I23" s="343">
        <v>0</v>
      </c>
      <c r="J23" s="389">
        <v>635</v>
      </c>
      <c r="K23" s="345">
        <v>435</v>
      </c>
      <c r="L23" s="345">
        <v>0</v>
      </c>
      <c r="M23" s="345">
        <v>0</v>
      </c>
      <c r="N23" s="343">
        <v>0</v>
      </c>
      <c r="O23" s="343">
        <v>0</v>
      </c>
      <c r="P23" s="389">
        <v>50</v>
      </c>
      <c r="Q23" s="390">
        <v>48</v>
      </c>
    </row>
    <row r="24" spans="1:17" s="493" customFormat="1" ht="19.649999999999999" customHeight="1">
      <c r="A24" s="1006"/>
      <c r="B24" s="1006"/>
      <c r="C24" s="509"/>
      <c r="D24" s="382" t="s">
        <v>46</v>
      </c>
      <c r="E24" s="383"/>
      <c r="F24" s="384">
        <v>0</v>
      </c>
      <c r="G24" s="385">
        <v>0</v>
      </c>
      <c r="H24" s="385">
        <v>0</v>
      </c>
      <c r="I24" s="385">
        <v>0</v>
      </c>
      <c r="J24" s="386">
        <v>928</v>
      </c>
      <c r="K24" s="340">
        <v>460</v>
      </c>
      <c r="L24" s="340">
        <v>0</v>
      </c>
      <c r="M24" s="340">
        <v>0</v>
      </c>
      <c r="N24" s="339">
        <v>0</v>
      </c>
      <c r="O24" s="339">
        <v>0</v>
      </c>
      <c r="P24" s="386">
        <v>54</v>
      </c>
      <c r="Q24" s="387">
        <v>54</v>
      </c>
    </row>
    <row r="25" spans="1:17" s="493" customFormat="1" ht="19.649999999999999" customHeight="1">
      <c r="A25" s="1006"/>
      <c r="B25" s="1006"/>
      <c r="C25" s="1002"/>
      <c r="D25" s="860" t="s">
        <v>28</v>
      </c>
      <c r="E25" s="388"/>
      <c r="F25" s="346">
        <v>0</v>
      </c>
      <c r="G25" s="343">
        <v>0</v>
      </c>
      <c r="H25" s="343">
        <v>0</v>
      </c>
      <c r="I25" s="343">
        <v>0</v>
      </c>
      <c r="J25" s="389">
        <v>590</v>
      </c>
      <c r="K25" s="345">
        <v>420</v>
      </c>
      <c r="L25" s="345">
        <v>0</v>
      </c>
      <c r="M25" s="345">
        <v>0</v>
      </c>
      <c r="N25" s="343">
        <v>0</v>
      </c>
      <c r="O25" s="343">
        <v>0</v>
      </c>
      <c r="P25" s="389">
        <v>60</v>
      </c>
      <c r="Q25" s="390">
        <v>55</v>
      </c>
    </row>
    <row r="26" spans="1:17" s="493" customFormat="1" ht="19.649999999999999" customHeight="1">
      <c r="A26" s="1006"/>
      <c r="B26" s="1006"/>
      <c r="C26" s="509"/>
      <c r="D26" s="382" t="s">
        <v>48</v>
      </c>
      <c r="E26" s="383"/>
      <c r="F26" s="384">
        <v>0</v>
      </c>
      <c r="G26" s="385">
        <v>0</v>
      </c>
      <c r="H26" s="385">
        <v>0</v>
      </c>
      <c r="I26" s="385">
        <v>0</v>
      </c>
      <c r="J26" s="386">
        <v>744</v>
      </c>
      <c r="K26" s="340">
        <v>454</v>
      </c>
      <c r="L26" s="340">
        <v>0</v>
      </c>
      <c r="M26" s="340">
        <v>0</v>
      </c>
      <c r="N26" s="339">
        <v>0</v>
      </c>
      <c r="O26" s="339">
        <v>0</v>
      </c>
      <c r="P26" s="386">
        <v>57</v>
      </c>
      <c r="Q26" s="387">
        <v>56</v>
      </c>
    </row>
    <row r="27" spans="1:17" s="493" customFormat="1" ht="19.649999999999999" customHeight="1">
      <c r="A27" s="1006"/>
      <c r="B27" s="1006"/>
      <c r="C27" s="1002"/>
      <c r="D27" s="860" t="s">
        <v>50</v>
      </c>
      <c r="E27" s="388"/>
      <c r="F27" s="346">
        <v>0</v>
      </c>
      <c r="G27" s="343">
        <v>0</v>
      </c>
      <c r="H27" s="343">
        <v>60</v>
      </c>
      <c r="I27" s="343">
        <v>54</v>
      </c>
      <c r="J27" s="389">
        <v>680</v>
      </c>
      <c r="K27" s="345">
        <v>420</v>
      </c>
      <c r="L27" s="345">
        <v>0</v>
      </c>
      <c r="M27" s="345">
        <v>0</v>
      </c>
      <c r="N27" s="343">
        <v>0</v>
      </c>
      <c r="O27" s="343">
        <v>0</v>
      </c>
      <c r="P27" s="389">
        <v>54</v>
      </c>
      <c r="Q27" s="390">
        <v>54</v>
      </c>
    </row>
    <row r="28" spans="1:17" s="493" customFormat="1" ht="19.649999999999999" customHeight="1" thickBot="1">
      <c r="A28" s="1006"/>
      <c r="B28" s="1006"/>
      <c r="C28" s="509"/>
      <c r="D28" s="382" t="s">
        <v>259</v>
      </c>
      <c r="E28" s="383"/>
      <c r="F28" s="385">
        <v>0</v>
      </c>
      <c r="G28" s="385">
        <v>0</v>
      </c>
      <c r="H28" s="385">
        <v>48</v>
      </c>
      <c r="I28" s="385">
        <v>46</v>
      </c>
      <c r="J28" s="386">
        <v>700</v>
      </c>
      <c r="K28" s="340">
        <v>470</v>
      </c>
      <c r="L28" s="340">
        <v>0</v>
      </c>
      <c r="M28" s="340">
        <v>0</v>
      </c>
      <c r="N28" s="339">
        <v>0</v>
      </c>
      <c r="O28" s="339">
        <v>0</v>
      </c>
      <c r="P28" s="386">
        <v>48</v>
      </c>
      <c r="Q28" s="387">
        <v>46</v>
      </c>
    </row>
    <row r="29" spans="1:17" s="418" customFormat="1" ht="19.649999999999999" customHeight="1" thickBot="1">
      <c r="A29" s="417"/>
      <c r="B29" s="417"/>
      <c r="C29" s="1011"/>
      <c r="D29" s="396" t="s">
        <v>370</v>
      </c>
      <c r="E29" s="397"/>
      <c r="F29" s="354">
        <f t="shared" ref="F29:Q29" si="0">COUNTIF(F10:F28,"&lt;&gt;0")</f>
        <v>1</v>
      </c>
      <c r="G29" s="354">
        <f t="shared" si="0"/>
        <v>1</v>
      </c>
      <c r="H29" s="354">
        <f t="shared" si="0"/>
        <v>10</v>
      </c>
      <c r="I29" s="354">
        <f t="shared" si="0"/>
        <v>10</v>
      </c>
      <c r="J29" s="354">
        <f t="shared" si="0"/>
        <v>18</v>
      </c>
      <c r="K29" s="354">
        <f t="shared" si="0"/>
        <v>18</v>
      </c>
      <c r="L29" s="354">
        <f t="shared" si="0"/>
        <v>0</v>
      </c>
      <c r="M29" s="354">
        <f t="shared" si="0"/>
        <v>0</v>
      </c>
      <c r="N29" s="354">
        <f t="shared" si="0"/>
        <v>0</v>
      </c>
      <c r="O29" s="354">
        <f t="shared" si="0"/>
        <v>0</v>
      </c>
      <c r="P29" s="354">
        <f t="shared" si="0"/>
        <v>19</v>
      </c>
      <c r="Q29" s="355">
        <f t="shared" si="0"/>
        <v>19</v>
      </c>
    </row>
    <row r="30" spans="1:17" s="493" customFormat="1" ht="19.649999999999999" customHeight="1">
      <c r="A30" s="1006"/>
      <c r="B30" s="1006"/>
      <c r="C30" s="514"/>
      <c r="D30" s="399" t="s">
        <v>383</v>
      </c>
      <c r="E30" s="400"/>
      <c r="F30" s="401">
        <v>0</v>
      </c>
      <c r="G30" s="401">
        <v>0</v>
      </c>
      <c r="H30" s="401">
        <v>0</v>
      </c>
      <c r="I30" s="401">
        <v>0</v>
      </c>
      <c r="J30" s="402">
        <v>0</v>
      </c>
      <c r="K30" s="403">
        <v>0</v>
      </c>
      <c r="L30" s="403">
        <v>66</v>
      </c>
      <c r="M30" s="403">
        <v>64</v>
      </c>
      <c r="N30" s="357">
        <v>0</v>
      </c>
      <c r="O30" s="357">
        <v>0</v>
      </c>
      <c r="P30" s="402">
        <v>66</v>
      </c>
      <c r="Q30" s="404">
        <v>64</v>
      </c>
    </row>
    <row r="31" spans="1:17" s="493" customFormat="1" ht="19.649999999999999" customHeight="1">
      <c r="A31" s="1006"/>
      <c r="B31" s="1006"/>
      <c r="C31" s="1002"/>
      <c r="D31" s="860" t="s">
        <v>384</v>
      </c>
      <c r="E31" s="388"/>
      <c r="F31" s="343">
        <v>0</v>
      </c>
      <c r="G31" s="343">
        <v>0</v>
      </c>
      <c r="H31" s="343">
        <v>0</v>
      </c>
      <c r="I31" s="343">
        <v>0</v>
      </c>
      <c r="J31" s="389">
        <v>0</v>
      </c>
      <c r="K31" s="345">
        <v>0</v>
      </c>
      <c r="L31" s="345">
        <v>72</v>
      </c>
      <c r="M31" s="345">
        <v>70</v>
      </c>
      <c r="N31" s="343">
        <v>0</v>
      </c>
      <c r="O31" s="343">
        <v>0</v>
      </c>
      <c r="P31" s="389">
        <v>72</v>
      </c>
      <c r="Q31" s="390">
        <v>70</v>
      </c>
    </row>
    <row r="32" spans="1:17" s="493" customFormat="1" ht="19.649999999999999" customHeight="1">
      <c r="A32" s="1006"/>
      <c r="B32" s="1006"/>
      <c r="C32" s="509"/>
      <c r="D32" s="382" t="s">
        <v>385</v>
      </c>
      <c r="E32" s="383"/>
      <c r="F32" s="385">
        <v>0</v>
      </c>
      <c r="G32" s="385">
        <v>0</v>
      </c>
      <c r="H32" s="385">
        <v>0</v>
      </c>
      <c r="I32" s="385">
        <v>0</v>
      </c>
      <c r="J32" s="393">
        <v>630</v>
      </c>
      <c r="K32" s="405">
        <v>350</v>
      </c>
      <c r="L32" s="405">
        <v>0</v>
      </c>
      <c r="M32" s="405">
        <v>0</v>
      </c>
      <c r="N32" s="339">
        <v>0</v>
      </c>
      <c r="O32" s="339">
        <v>0</v>
      </c>
      <c r="P32" s="386">
        <v>47</v>
      </c>
      <c r="Q32" s="387">
        <v>47</v>
      </c>
    </row>
    <row r="33" spans="1:24" s="493" customFormat="1" ht="19.649999999999999" customHeight="1">
      <c r="A33" s="1006"/>
      <c r="B33" s="1006"/>
      <c r="C33" s="1002"/>
      <c r="D33" s="860" t="s">
        <v>386</v>
      </c>
      <c r="E33" s="388"/>
      <c r="F33" s="343">
        <v>0</v>
      </c>
      <c r="G33" s="343">
        <v>0</v>
      </c>
      <c r="H33" s="343">
        <v>0</v>
      </c>
      <c r="I33" s="343">
        <v>0</v>
      </c>
      <c r="J33" s="389">
        <v>526</v>
      </c>
      <c r="K33" s="345">
        <v>350</v>
      </c>
      <c r="L33" s="345">
        <v>0</v>
      </c>
      <c r="M33" s="345">
        <v>0</v>
      </c>
      <c r="N33" s="343">
        <v>0</v>
      </c>
      <c r="O33" s="343">
        <v>0</v>
      </c>
      <c r="P33" s="389">
        <v>60</v>
      </c>
      <c r="Q33" s="390">
        <v>59</v>
      </c>
    </row>
    <row r="34" spans="1:24" s="1006" customFormat="1" ht="19.649999999999999" customHeight="1">
      <c r="C34" s="509"/>
      <c r="D34" s="382" t="s">
        <v>387</v>
      </c>
      <c r="E34" s="383"/>
      <c r="F34" s="385">
        <v>0</v>
      </c>
      <c r="G34" s="385">
        <v>0</v>
      </c>
      <c r="H34" s="385">
        <v>0</v>
      </c>
      <c r="I34" s="385">
        <v>0</v>
      </c>
      <c r="J34" s="386">
        <v>634</v>
      </c>
      <c r="K34" s="340">
        <v>459</v>
      </c>
      <c r="L34" s="340">
        <v>0</v>
      </c>
      <c r="M34" s="340">
        <v>0</v>
      </c>
      <c r="N34" s="339">
        <v>0</v>
      </c>
      <c r="O34" s="339">
        <v>0</v>
      </c>
      <c r="P34" s="386">
        <v>46</v>
      </c>
      <c r="Q34" s="387">
        <v>44</v>
      </c>
      <c r="R34" s="493"/>
      <c r="S34" s="493"/>
      <c r="T34" s="493"/>
      <c r="U34" s="493"/>
      <c r="V34" s="493"/>
      <c r="W34" s="493"/>
      <c r="X34" s="493"/>
    </row>
    <row r="35" spans="1:24" s="1006" customFormat="1" ht="19.649999999999999" customHeight="1">
      <c r="C35" s="1002"/>
      <c r="D35" s="860" t="s">
        <v>388</v>
      </c>
      <c r="E35" s="388"/>
      <c r="F35" s="343">
        <v>0</v>
      </c>
      <c r="G35" s="343">
        <v>0</v>
      </c>
      <c r="H35" s="343">
        <v>0</v>
      </c>
      <c r="I35" s="343">
        <v>0</v>
      </c>
      <c r="J35" s="389">
        <v>881</v>
      </c>
      <c r="K35" s="345">
        <v>437</v>
      </c>
      <c r="L35" s="345">
        <v>0</v>
      </c>
      <c r="M35" s="345">
        <v>0</v>
      </c>
      <c r="N35" s="343">
        <v>0</v>
      </c>
      <c r="O35" s="343">
        <v>0</v>
      </c>
      <c r="P35" s="389">
        <v>51</v>
      </c>
      <c r="Q35" s="390">
        <v>51</v>
      </c>
      <c r="R35" s="493"/>
      <c r="S35" s="493"/>
      <c r="T35" s="493"/>
      <c r="U35" s="493"/>
      <c r="V35" s="493"/>
      <c r="W35" s="493"/>
      <c r="X35" s="493"/>
    </row>
    <row r="36" spans="1:24" s="1006" customFormat="1" ht="19.649999999999999" customHeight="1">
      <c r="C36" s="509"/>
      <c r="D36" s="382" t="s">
        <v>389</v>
      </c>
      <c r="E36" s="383"/>
      <c r="F36" s="385">
        <v>0</v>
      </c>
      <c r="G36" s="385">
        <v>0</v>
      </c>
      <c r="H36" s="385">
        <v>0</v>
      </c>
      <c r="I36" s="385">
        <v>0</v>
      </c>
      <c r="J36" s="386">
        <v>500</v>
      </c>
      <c r="K36" s="340">
        <v>430</v>
      </c>
      <c r="L36" s="340">
        <v>0</v>
      </c>
      <c r="M36" s="340">
        <v>0</v>
      </c>
      <c r="N36" s="339">
        <v>0</v>
      </c>
      <c r="O36" s="339">
        <v>0</v>
      </c>
      <c r="P36" s="386">
        <v>52</v>
      </c>
      <c r="Q36" s="387">
        <v>52</v>
      </c>
      <c r="R36" s="493"/>
      <c r="S36" s="493"/>
      <c r="T36" s="493"/>
      <c r="U36" s="493"/>
      <c r="V36" s="493"/>
      <c r="W36" s="493"/>
      <c r="X36" s="493"/>
    </row>
    <row r="37" spans="1:24" s="417" customFormat="1" ht="19.649999999999999" customHeight="1">
      <c r="C37" s="1002"/>
      <c r="D37" s="860" t="s">
        <v>390</v>
      </c>
      <c r="E37" s="388"/>
      <c r="F37" s="343">
        <v>0</v>
      </c>
      <c r="G37" s="343">
        <v>0</v>
      </c>
      <c r="H37" s="343">
        <v>0</v>
      </c>
      <c r="I37" s="343">
        <v>0</v>
      </c>
      <c r="J37" s="389">
        <v>510</v>
      </c>
      <c r="K37" s="345">
        <v>435</v>
      </c>
      <c r="L37" s="345">
        <v>0</v>
      </c>
      <c r="M37" s="345">
        <v>0</v>
      </c>
      <c r="N37" s="343">
        <v>0</v>
      </c>
      <c r="O37" s="343">
        <v>0</v>
      </c>
      <c r="P37" s="389">
        <v>52</v>
      </c>
      <c r="Q37" s="390">
        <v>52</v>
      </c>
      <c r="R37" s="418"/>
      <c r="S37" s="418"/>
      <c r="T37" s="418"/>
      <c r="U37" s="418"/>
      <c r="V37" s="418"/>
      <c r="W37" s="418"/>
      <c r="X37" s="418"/>
    </row>
    <row r="38" spans="1:24" s="417" customFormat="1" ht="19.649999999999999" customHeight="1">
      <c r="C38" s="509"/>
      <c r="D38" s="382" t="s">
        <v>391</v>
      </c>
      <c r="E38" s="383"/>
      <c r="F38" s="385">
        <v>0</v>
      </c>
      <c r="G38" s="385">
        <v>0</v>
      </c>
      <c r="H38" s="385">
        <v>0</v>
      </c>
      <c r="I38" s="385">
        <v>0</v>
      </c>
      <c r="J38" s="386">
        <v>500</v>
      </c>
      <c r="K38" s="340">
        <v>435</v>
      </c>
      <c r="L38" s="340">
        <v>0</v>
      </c>
      <c r="M38" s="340">
        <v>0</v>
      </c>
      <c r="N38" s="339">
        <v>0</v>
      </c>
      <c r="O38" s="339">
        <v>0</v>
      </c>
      <c r="P38" s="386">
        <v>52</v>
      </c>
      <c r="Q38" s="387">
        <v>52</v>
      </c>
      <c r="R38" s="418"/>
      <c r="S38" s="418"/>
      <c r="T38" s="418"/>
      <c r="U38" s="418"/>
      <c r="V38" s="418"/>
      <c r="W38" s="418"/>
      <c r="X38" s="418"/>
    </row>
    <row r="39" spans="1:24" s="1006" customFormat="1" ht="19.649999999999999" customHeight="1">
      <c r="C39" s="1002"/>
      <c r="D39" s="860" t="s">
        <v>392</v>
      </c>
      <c r="E39" s="388"/>
      <c r="F39" s="343">
        <v>0</v>
      </c>
      <c r="G39" s="343">
        <v>0</v>
      </c>
      <c r="H39" s="343">
        <v>0</v>
      </c>
      <c r="I39" s="343">
        <v>0</v>
      </c>
      <c r="J39" s="389">
        <v>550</v>
      </c>
      <c r="K39" s="345">
        <v>435</v>
      </c>
      <c r="L39" s="345">
        <v>0</v>
      </c>
      <c r="M39" s="345">
        <v>0</v>
      </c>
      <c r="N39" s="343">
        <v>0</v>
      </c>
      <c r="O39" s="343">
        <v>0</v>
      </c>
      <c r="P39" s="389">
        <v>58</v>
      </c>
      <c r="Q39" s="390">
        <v>56</v>
      </c>
      <c r="R39" s="493"/>
      <c r="S39" s="493"/>
      <c r="T39" s="493"/>
      <c r="U39" s="493"/>
      <c r="V39" s="493"/>
      <c r="W39" s="493"/>
      <c r="X39" s="493"/>
    </row>
    <row r="40" spans="1:24" s="1006" customFormat="1" ht="19.649999999999999" customHeight="1">
      <c r="C40" s="509"/>
      <c r="D40" s="382" t="s">
        <v>393</v>
      </c>
      <c r="E40" s="383"/>
      <c r="F40" s="385">
        <v>0</v>
      </c>
      <c r="G40" s="385">
        <v>0</v>
      </c>
      <c r="H40" s="385">
        <v>0</v>
      </c>
      <c r="I40" s="385">
        <v>0</v>
      </c>
      <c r="J40" s="386">
        <v>537</v>
      </c>
      <c r="K40" s="340">
        <v>356</v>
      </c>
      <c r="L40" s="340">
        <v>0</v>
      </c>
      <c r="M40" s="340">
        <v>0</v>
      </c>
      <c r="N40" s="339">
        <v>0</v>
      </c>
      <c r="O40" s="339">
        <v>0</v>
      </c>
      <c r="P40" s="386">
        <v>48</v>
      </c>
      <c r="Q40" s="387">
        <v>48</v>
      </c>
      <c r="R40" s="493"/>
      <c r="S40" s="493"/>
      <c r="T40" s="493"/>
      <c r="U40" s="493"/>
      <c r="V40" s="493"/>
      <c r="W40" s="493"/>
      <c r="X40" s="493"/>
    </row>
    <row r="41" spans="1:24" s="1006" customFormat="1" ht="19.649999999999999" customHeight="1">
      <c r="C41" s="1002"/>
      <c r="D41" s="860" t="s">
        <v>394</v>
      </c>
      <c r="E41" s="388"/>
      <c r="F41" s="343">
        <v>0</v>
      </c>
      <c r="G41" s="343">
        <v>0</v>
      </c>
      <c r="H41" s="343">
        <v>0</v>
      </c>
      <c r="I41" s="343">
        <v>0</v>
      </c>
      <c r="J41" s="389">
        <v>537</v>
      </c>
      <c r="K41" s="345">
        <v>356</v>
      </c>
      <c r="L41" s="345">
        <v>0</v>
      </c>
      <c r="M41" s="345">
        <v>0</v>
      </c>
      <c r="N41" s="343">
        <v>0</v>
      </c>
      <c r="O41" s="343">
        <v>0</v>
      </c>
      <c r="P41" s="389">
        <v>48</v>
      </c>
      <c r="Q41" s="390">
        <v>48</v>
      </c>
      <c r="R41" s="493"/>
      <c r="S41" s="493"/>
      <c r="T41" s="493"/>
      <c r="U41" s="493"/>
      <c r="V41" s="493"/>
      <c r="W41" s="493"/>
      <c r="X41" s="493"/>
    </row>
    <row r="42" spans="1:24" s="1006" customFormat="1" ht="19.649999999999999" customHeight="1">
      <c r="C42" s="509"/>
      <c r="D42" s="382" t="s">
        <v>395</v>
      </c>
      <c r="E42" s="383"/>
      <c r="F42" s="385">
        <v>0</v>
      </c>
      <c r="G42" s="385">
        <v>0</v>
      </c>
      <c r="H42" s="385">
        <v>0</v>
      </c>
      <c r="I42" s="385">
        <v>0</v>
      </c>
      <c r="J42" s="386">
        <v>537</v>
      </c>
      <c r="K42" s="340">
        <v>365</v>
      </c>
      <c r="L42" s="340">
        <v>0</v>
      </c>
      <c r="M42" s="340">
        <v>0</v>
      </c>
      <c r="N42" s="339">
        <v>0</v>
      </c>
      <c r="O42" s="339">
        <v>0</v>
      </c>
      <c r="P42" s="386">
        <v>49</v>
      </c>
      <c r="Q42" s="387">
        <v>49</v>
      </c>
    </row>
    <row r="43" spans="1:24" s="1006" customFormat="1" ht="19.649999999999999" customHeight="1">
      <c r="C43" s="1002"/>
      <c r="D43" s="860" t="s">
        <v>396</v>
      </c>
      <c r="E43" s="388"/>
      <c r="F43" s="343">
        <v>0</v>
      </c>
      <c r="G43" s="343">
        <v>0</v>
      </c>
      <c r="H43" s="343">
        <v>0</v>
      </c>
      <c r="I43" s="343">
        <v>0</v>
      </c>
      <c r="J43" s="389">
        <v>430</v>
      </c>
      <c r="K43" s="345">
        <v>380</v>
      </c>
      <c r="L43" s="345">
        <v>0</v>
      </c>
      <c r="M43" s="345">
        <v>0</v>
      </c>
      <c r="N43" s="343">
        <v>0</v>
      </c>
      <c r="O43" s="343">
        <v>0</v>
      </c>
      <c r="P43" s="389">
        <v>52</v>
      </c>
      <c r="Q43" s="390">
        <v>50</v>
      </c>
    </row>
    <row r="44" spans="1:24" s="1006" customFormat="1" ht="19.649999999999999" customHeight="1">
      <c r="C44" s="509"/>
      <c r="D44" s="382" t="s">
        <v>397</v>
      </c>
      <c r="E44" s="383"/>
      <c r="F44" s="385">
        <v>0</v>
      </c>
      <c r="G44" s="385">
        <v>0</v>
      </c>
      <c r="H44" s="385">
        <v>0</v>
      </c>
      <c r="I44" s="385">
        <v>0</v>
      </c>
      <c r="J44" s="386">
        <v>430</v>
      </c>
      <c r="K44" s="340">
        <v>367</v>
      </c>
      <c r="L44" s="340">
        <v>0</v>
      </c>
      <c r="M44" s="340">
        <v>0</v>
      </c>
      <c r="N44" s="339">
        <v>0</v>
      </c>
      <c r="O44" s="339">
        <v>0</v>
      </c>
      <c r="P44" s="386">
        <v>47</v>
      </c>
      <c r="Q44" s="387">
        <v>44</v>
      </c>
    </row>
    <row r="45" spans="1:24" s="1006" customFormat="1" ht="19.649999999999999" customHeight="1">
      <c r="C45" s="1002"/>
      <c r="D45" s="860" t="s">
        <v>398</v>
      </c>
      <c r="E45" s="388"/>
      <c r="F45" s="343">
        <v>0</v>
      </c>
      <c r="G45" s="343">
        <v>0</v>
      </c>
      <c r="H45" s="343">
        <v>0</v>
      </c>
      <c r="I45" s="343">
        <v>0</v>
      </c>
      <c r="J45" s="389">
        <v>470</v>
      </c>
      <c r="K45" s="345">
        <v>410</v>
      </c>
      <c r="L45" s="345">
        <v>0</v>
      </c>
      <c r="M45" s="345">
        <v>0</v>
      </c>
      <c r="N45" s="343">
        <v>0</v>
      </c>
      <c r="O45" s="343">
        <v>0</v>
      </c>
      <c r="P45" s="389">
        <v>41</v>
      </c>
      <c r="Q45" s="390">
        <v>39</v>
      </c>
    </row>
    <row r="46" spans="1:24" s="493" customFormat="1" ht="19.649999999999999" customHeight="1">
      <c r="A46" s="1006"/>
      <c r="B46" s="1006"/>
      <c r="C46" s="509"/>
      <c r="D46" s="382" t="s">
        <v>399</v>
      </c>
      <c r="E46" s="383"/>
      <c r="F46" s="385">
        <v>0</v>
      </c>
      <c r="G46" s="385">
        <v>0</v>
      </c>
      <c r="H46" s="385">
        <v>0</v>
      </c>
      <c r="I46" s="385">
        <v>0</v>
      </c>
      <c r="J46" s="386">
        <v>504</v>
      </c>
      <c r="K46" s="340">
        <v>437</v>
      </c>
      <c r="L46" s="340">
        <v>0</v>
      </c>
      <c r="M46" s="340">
        <v>0</v>
      </c>
      <c r="N46" s="339">
        <v>0</v>
      </c>
      <c r="O46" s="339">
        <v>0</v>
      </c>
      <c r="P46" s="386">
        <v>58</v>
      </c>
      <c r="Q46" s="387">
        <v>58</v>
      </c>
    </row>
    <row r="47" spans="1:24" s="493" customFormat="1" ht="19.649999999999999" customHeight="1">
      <c r="A47" s="1006"/>
      <c r="B47" s="1006"/>
      <c r="C47" s="1002"/>
      <c r="D47" s="860" t="s">
        <v>400</v>
      </c>
      <c r="E47" s="388"/>
      <c r="F47" s="343">
        <v>0</v>
      </c>
      <c r="G47" s="343">
        <v>0</v>
      </c>
      <c r="H47" s="343">
        <v>0</v>
      </c>
      <c r="I47" s="343">
        <v>0</v>
      </c>
      <c r="J47" s="389">
        <v>420</v>
      </c>
      <c r="K47" s="345">
        <v>354</v>
      </c>
      <c r="L47" s="345">
        <v>0</v>
      </c>
      <c r="M47" s="345">
        <v>0</v>
      </c>
      <c r="N47" s="343">
        <v>0</v>
      </c>
      <c r="O47" s="343">
        <v>0</v>
      </c>
      <c r="P47" s="389">
        <v>50</v>
      </c>
      <c r="Q47" s="390">
        <v>50</v>
      </c>
    </row>
    <row r="48" spans="1:24" s="493" customFormat="1" ht="19.649999999999999" customHeight="1">
      <c r="A48" s="1006"/>
      <c r="B48" s="1006"/>
      <c r="C48" s="509"/>
      <c r="D48" s="382" t="s">
        <v>401</v>
      </c>
      <c r="E48" s="383"/>
      <c r="F48" s="385">
        <v>0</v>
      </c>
      <c r="G48" s="385">
        <v>0</v>
      </c>
      <c r="H48" s="385">
        <v>0</v>
      </c>
      <c r="I48" s="385">
        <v>0</v>
      </c>
      <c r="J48" s="386">
        <v>370</v>
      </c>
      <c r="K48" s="340">
        <v>320</v>
      </c>
      <c r="L48" s="340">
        <v>0</v>
      </c>
      <c r="M48" s="340">
        <v>0</v>
      </c>
      <c r="N48" s="339">
        <v>0</v>
      </c>
      <c r="O48" s="339">
        <v>0</v>
      </c>
      <c r="P48" s="386">
        <v>20</v>
      </c>
      <c r="Q48" s="394">
        <v>20</v>
      </c>
    </row>
    <row r="49" spans="1:17" s="493" customFormat="1" ht="19.649999999999999" customHeight="1">
      <c r="A49" s="1006"/>
      <c r="B49" s="1006"/>
      <c r="C49" s="1002"/>
      <c r="D49" s="860" t="s">
        <v>402</v>
      </c>
      <c r="E49" s="388"/>
      <c r="F49" s="343">
        <v>0</v>
      </c>
      <c r="G49" s="343">
        <v>0</v>
      </c>
      <c r="H49" s="343">
        <v>0</v>
      </c>
      <c r="I49" s="343">
        <v>0</v>
      </c>
      <c r="J49" s="389">
        <v>400</v>
      </c>
      <c r="K49" s="345">
        <v>370</v>
      </c>
      <c r="L49" s="345">
        <v>0</v>
      </c>
      <c r="M49" s="345">
        <v>0</v>
      </c>
      <c r="N49" s="343">
        <v>0</v>
      </c>
      <c r="O49" s="343">
        <v>0</v>
      </c>
      <c r="P49" s="389">
        <v>30</v>
      </c>
      <c r="Q49" s="390">
        <v>30</v>
      </c>
    </row>
    <row r="50" spans="1:17" s="493" customFormat="1" ht="19.649999999999999" customHeight="1">
      <c r="A50" s="1006"/>
      <c r="B50" s="1006"/>
      <c r="C50" s="509"/>
      <c r="D50" s="382" t="s">
        <v>403</v>
      </c>
      <c r="E50" s="383"/>
      <c r="F50" s="385">
        <v>0</v>
      </c>
      <c r="G50" s="385">
        <v>0</v>
      </c>
      <c r="H50" s="385">
        <v>0</v>
      </c>
      <c r="I50" s="385">
        <v>0</v>
      </c>
      <c r="J50" s="386">
        <v>450</v>
      </c>
      <c r="K50" s="340">
        <v>400</v>
      </c>
      <c r="L50" s="340">
        <v>0</v>
      </c>
      <c r="M50" s="340">
        <v>0</v>
      </c>
      <c r="N50" s="339">
        <v>0</v>
      </c>
      <c r="O50" s="339">
        <v>0</v>
      </c>
      <c r="P50" s="386">
        <v>20</v>
      </c>
      <c r="Q50" s="387">
        <v>20</v>
      </c>
    </row>
    <row r="51" spans="1:17" s="493" customFormat="1" ht="19.649999999999999" customHeight="1">
      <c r="A51" s="1006"/>
      <c r="B51" s="1006"/>
      <c r="C51" s="1002"/>
      <c r="D51" s="860" t="s">
        <v>404</v>
      </c>
      <c r="E51" s="388"/>
      <c r="F51" s="343">
        <v>0</v>
      </c>
      <c r="G51" s="343">
        <v>0</v>
      </c>
      <c r="H51" s="343">
        <v>0</v>
      </c>
      <c r="I51" s="343">
        <v>0</v>
      </c>
      <c r="J51" s="389">
        <v>600</v>
      </c>
      <c r="K51" s="345">
        <v>404</v>
      </c>
      <c r="L51" s="345">
        <v>0</v>
      </c>
      <c r="M51" s="345">
        <v>0</v>
      </c>
      <c r="N51" s="343">
        <v>0</v>
      </c>
      <c r="O51" s="343">
        <v>0</v>
      </c>
      <c r="P51" s="389">
        <v>30</v>
      </c>
      <c r="Q51" s="390">
        <v>30</v>
      </c>
    </row>
    <row r="52" spans="1:17" s="493" customFormat="1" ht="19.649999999999999" customHeight="1">
      <c r="A52" s="1006"/>
      <c r="B52" s="1006"/>
      <c r="C52" s="509"/>
      <c r="D52" s="382" t="s">
        <v>405</v>
      </c>
      <c r="E52" s="383"/>
      <c r="F52" s="385">
        <v>0</v>
      </c>
      <c r="G52" s="385">
        <v>0</v>
      </c>
      <c r="H52" s="385">
        <v>0</v>
      </c>
      <c r="I52" s="385">
        <v>0</v>
      </c>
      <c r="J52" s="386">
        <v>529</v>
      </c>
      <c r="K52" s="340">
        <v>491</v>
      </c>
      <c r="L52" s="340">
        <v>0</v>
      </c>
      <c r="M52" s="340">
        <v>0</v>
      </c>
      <c r="N52" s="339">
        <v>0</v>
      </c>
      <c r="O52" s="339">
        <v>0</v>
      </c>
      <c r="P52" s="386">
        <v>30</v>
      </c>
      <c r="Q52" s="387">
        <v>30</v>
      </c>
    </row>
    <row r="53" spans="1:17" s="493" customFormat="1" ht="19.649999999999999" customHeight="1" thickBot="1">
      <c r="A53" s="1006"/>
      <c r="B53" s="1006"/>
      <c r="C53" s="1004"/>
      <c r="D53" s="861" t="s">
        <v>406</v>
      </c>
      <c r="E53" s="406"/>
      <c r="F53" s="343">
        <v>0</v>
      </c>
      <c r="G53" s="343">
        <v>0</v>
      </c>
      <c r="H53" s="343">
        <v>0</v>
      </c>
      <c r="I53" s="343">
        <v>0</v>
      </c>
      <c r="J53" s="389">
        <v>400</v>
      </c>
      <c r="K53" s="345">
        <v>360</v>
      </c>
      <c r="L53" s="345">
        <v>0</v>
      </c>
      <c r="M53" s="345">
        <v>0</v>
      </c>
      <c r="N53" s="343">
        <v>0</v>
      </c>
      <c r="O53" s="343">
        <v>0</v>
      </c>
      <c r="P53" s="389">
        <v>50</v>
      </c>
      <c r="Q53" s="390">
        <v>48</v>
      </c>
    </row>
    <row r="54" spans="1:17" s="493" customFormat="1" ht="19.649999999999999" customHeight="1" thickBot="1">
      <c r="A54" s="1006"/>
      <c r="B54" s="1006"/>
      <c r="C54" s="1012"/>
      <c r="D54" s="407" t="s">
        <v>371</v>
      </c>
      <c r="E54" s="1013"/>
      <c r="F54" s="354">
        <f t="shared" ref="F54:Q54" si="1">COUNTIF(F30:F53,"&lt;&gt;0")</f>
        <v>0</v>
      </c>
      <c r="G54" s="354">
        <f t="shared" si="1"/>
        <v>0</v>
      </c>
      <c r="H54" s="354">
        <f t="shared" si="1"/>
        <v>0</v>
      </c>
      <c r="I54" s="354">
        <f t="shared" si="1"/>
        <v>0</v>
      </c>
      <c r="J54" s="354">
        <f t="shared" si="1"/>
        <v>22</v>
      </c>
      <c r="K54" s="354">
        <f t="shared" si="1"/>
        <v>22</v>
      </c>
      <c r="L54" s="354">
        <f t="shared" si="1"/>
        <v>2</v>
      </c>
      <c r="M54" s="354">
        <f t="shared" si="1"/>
        <v>2</v>
      </c>
      <c r="N54" s="354">
        <f t="shared" si="1"/>
        <v>0</v>
      </c>
      <c r="O54" s="354">
        <f t="shared" si="1"/>
        <v>0</v>
      </c>
      <c r="P54" s="354">
        <f t="shared" si="1"/>
        <v>24</v>
      </c>
      <c r="Q54" s="355">
        <f t="shared" si="1"/>
        <v>24</v>
      </c>
    </row>
    <row r="55" spans="1:17" s="493" customFormat="1" ht="19.649999999999999" customHeight="1" thickBot="1">
      <c r="A55" s="1006"/>
      <c r="B55" s="1006"/>
      <c r="C55" s="1012"/>
      <c r="D55" s="407" t="s">
        <v>372</v>
      </c>
      <c r="E55" s="1013"/>
      <c r="F55" s="408">
        <f t="shared" ref="F55:Q55" si="2">F54+F29</f>
        <v>1</v>
      </c>
      <c r="G55" s="408">
        <f t="shared" si="2"/>
        <v>1</v>
      </c>
      <c r="H55" s="408">
        <f t="shared" si="2"/>
        <v>10</v>
      </c>
      <c r="I55" s="408">
        <f t="shared" si="2"/>
        <v>10</v>
      </c>
      <c r="J55" s="409">
        <f t="shared" si="2"/>
        <v>40</v>
      </c>
      <c r="K55" s="410">
        <f t="shared" si="2"/>
        <v>40</v>
      </c>
      <c r="L55" s="410">
        <f t="shared" si="2"/>
        <v>2</v>
      </c>
      <c r="M55" s="410">
        <f t="shared" si="2"/>
        <v>2</v>
      </c>
      <c r="N55" s="411">
        <f t="shared" si="2"/>
        <v>0</v>
      </c>
      <c r="O55" s="411">
        <f t="shared" si="2"/>
        <v>0</v>
      </c>
      <c r="P55" s="409">
        <f t="shared" si="2"/>
        <v>43</v>
      </c>
      <c r="Q55" s="412">
        <f t="shared" si="2"/>
        <v>43</v>
      </c>
    </row>
    <row r="56" spans="1:17" s="493" customFormat="1">
      <c r="A56" s="1006"/>
      <c r="B56" s="1006"/>
      <c r="D56" s="413" t="s">
        <v>407</v>
      </c>
      <c r="E56" s="494"/>
    </row>
  </sheetData>
  <mergeCells count="18">
    <mergeCell ref="L8:L9"/>
    <mergeCell ref="M8:M9"/>
    <mergeCell ref="N8:N9"/>
    <mergeCell ref="O8:O9"/>
    <mergeCell ref="Q3:Q4"/>
    <mergeCell ref="C5:E9"/>
    <mergeCell ref="F5:I5"/>
    <mergeCell ref="J5:K5"/>
    <mergeCell ref="L5:M5"/>
    <mergeCell ref="N5:Q5"/>
    <mergeCell ref="J6:K7"/>
    <mergeCell ref="L6:M7"/>
    <mergeCell ref="N6:O7"/>
    <mergeCell ref="P6:Q7"/>
    <mergeCell ref="P8:P9"/>
    <mergeCell ref="Q8:Q9"/>
    <mergeCell ref="J8:J9"/>
    <mergeCell ref="K8:K9"/>
  </mergeCells>
  <phoneticPr fontId="1"/>
  <pageMargins left="0.94" right="0.36" top="0.59055118110236227" bottom="0.78740157480314965" header="0.51181102362204722" footer="0.39"/>
  <pageSetup paperSize="9" scale="76" firstPageNumber="20" pageOrder="overThenDown" orientation="portrait" useFirstPageNumber="1" horizontalDpi="200" verticalDpi="200" r:id="rId1"/>
  <headerFooter alignWithMargins="0"/>
  <colBreaks count="1" manualBreakCount="1">
    <brk id="11" min="2"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R6類団一覧</vt:lpstr>
      <vt:lpstr>第１表</vt:lpstr>
      <vt:lpstr>第２表</vt:lpstr>
      <vt:lpstr>第３表</vt:lpstr>
      <vt:lpstr>第４表</vt:lpstr>
      <vt:lpstr>第５表</vt:lpstr>
      <vt:lpstr>第６表</vt:lpstr>
      <vt:lpstr>第7表1</vt:lpstr>
      <vt:lpstr>第７表２</vt:lpstr>
      <vt:lpstr>第８表</vt:lpstr>
      <vt:lpstr>第９表</vt:lpstr>
      <vt:lpstr>第10表</vt:lpstr>
      <vt:lpstr>第11表(1)</vt:lpstr>
      <vt:lpstr>第11表(2)</vt:lpstr>
      <vt:lpstr>概要(1)</vt:lpstr>
      <vt:lpstr>概要(2)</vt:lpstr>
      <vt:lpstr>一組</vt:lpstr>
      <vt:lpstr>'R6類団一覧'!Print_Area</vt:lpstr>
      <vt:lpstr>一組!Print_Area</vt:lpstr>
      <vt:lpstr>'概要(1)'!Print_Area</vt:lpstr>
      <vt:lpstr>'概要(2)'!Print_Area</vt:lpstr>
      <vt:lpstr>第10表!Print_Area</vt:lpstr>
      <vt:lpstr>'第11表(2)'!Print_Area</vt:lpstr>
      <vt:lpstr>第１表!Print_Area</vt:lpstr>
      <vt:lpstr>第２表!Print_Area</vt:lpstr>
      <vt:lpstr>第３表!Print_Area</vt:lpstr>
      <vt:lpstr>第４表!Print_Area</vt:lpstr>
      <vt:lpstr>第５表!Print_Area</vt:lpstr>
      <vt:lpstr>第６表!Print_Area</vt:lpstr>
      <vt:lpstr>第7表1!Print_Area</vt:lpstr>
      <vt:lpstr>第７表２!Print_Area</vt:lpstr>
      <vt:lpstr>第８表!Print_Area</vt:lpstr>
      <vt:lpstr>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2025-07-17T07:10:24Z</cp:lastPrinted>
  <dcterms:created xsi:type="dcterms:W3CDTF">2024-03-28T12:24:38Z</dcterms:created>
  <dcterms:modified xsi:type="dcterms:W3CDTF">2025-07-30T06:45:34Z</dcterms:modified>
</cp:coreProperties>
</file>