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1 行政係\★公務員ラインデータ\令和６年度\03 研修生（赤崎）\02　給与\給与実態調査集計表\R5調査集計表\08_修正後\"/>
    </mc:Choice>
  </mc:AlternateContent>
  <xr:revisionPtr revIDLastSave="0" documentId="13_ncr:1_{100843B1-B20B-4928-94B8-1202D2609653}" xr6:coauthVersionLast="36" xr6:coauthVersionMax="36" xr10:uidLastSave="{00000000-0000-0000-0000-000000000000}"/>
  <bookViews>
    <workbookView xWindow="0" yWindow="0" windowWidth="23040" windowHeight="8676" firstSheet="4" activeTab="16" xr2:uid="{908196FD-79F0-4B28-95A9-6C0DEC3BC1FC}"/>
  </bookViews>
  <sheets>
    <sheet name="R5類団一覧" sheetId="2" r:id="rId1"/>
    <sheet name="第１表" sheetId="3" r:id="rId2"/>
    <sheet name="第２表 " sheetId="4" r:id="rId3"/>
    <sheet name="第３表" sheetId="5" r:id="rId4"/>
    <sheet name="第４表 " sheetId="19" r:id="rId5"/>
    <sheet name="第５表" sheetId="7" r:id="rId6"/>
    <sheet name="第６表" sheetId="8" r:id="rId7"/>
    <sheet name="第7表1 " sheetId="9" r:id="rId8"/>
    <sheet name="第７表２ " sheetId="10" r:id="rId9"/>
    <sheet name="第８表 " sheetId="11" r:id="rId10"/>
    <sheet name="第９表 " sheetId="12" r:id="rId11"/>
    <sheet name="第10表" sheetId="13" r:id="rId12"/>
    <sheet name="第11表(1)" sheetId="14" r:id="rId13"/>
    <sheet name="第11表(2)" sheetId="15" r:id="rId14"/>
    <sheet name="概要（１）" sheetId="16" r:id="rId15"/>
    <sheet name="概要（２）" sheetId="17" r:id="rId16"/>
    <sheet name="一組" sheetId="18" r:id="rId17"/>
  </sheets>
  <definedNames>
    <definedName name="_xlnm._FilterDatabase" localSheetId="3" hidden="1">第３表!$A$8:$CN$55</definedName>
    <definedName name="_xlnm._FilterDatabase" localSheetId="4" hidden="1">'第４表 '!$A$6:$BR$52</definedName>
    <definedName name="_xlnm._FilterDatabase" localSheetId="10" hidden="1">'第９表 '!$B$5:$AY$51</definedName>
    <definedName name="_Key1" localSheetId="13" hidden="1">#REF!</definedName>
    <definedName name="_Key1" hidden="1">#REF!</definedName>
    <definedName name="_Key2" localSheetId="13" hidden="1">#REF!</definedName>
    <definedName name="_Key2" hidden="1">#REF!</definedName>
    <definedName name="_Sort" localSheetId="13" hidden="1">#REF!</definedName>
    <definedName name="_Sort" hidden="1">#REF!</definedName>
    <definedName name="\A" localSheetId="14">#REF!</definedName>
    <definedName name="\A" localSheetId="15">#REF!</definedName>
    <definedName name="\A">#REF!</definedName>
    <definedName name="_xlnm.Print_Area" localSheetId="0">'R5類団一覧'!$A$1:$J$35</definedName>
    <definedName name="_xlnm.Print_Area" localSheetId="16">一組!$A$1:$L$171</definedName>
    <definedName name="_xlnm.Print_Area" localSheetId="14">'概要（１）'!$B$2:$X$85</definedName>
    <definedName name="_xlnm.Print_Area" localSheetId="15">'概要（２）'!$A$1:$F$47</definedName>
    <definedName name="_xlnm.Print_Area" localSheetId="11">第10表!$B$1:$F$65</definedName>
    <definedName name="_xlnm.Print_Area" localSheetId="13">'第11表(2)'!$A$1:$Q$38</definedName>
    <definedName name="_xlnm.Print_Area" localSheetId="1">第１表!$A$1:$P$319</definedName>
    <definedName name="_xlnm.Print_Area" localSheetId="2">'第２表 '!$A$1:$AV$55</definedName>
    <definedName name="_xlnm.Print_Area" localSheetId="3">第３表!$B$1:$AT$55</definedName>
    <definedName name="_xlnm.Print_Area" localSheetId="4">'第４表 '!$B$2:$AF$52</definedName>
    <definedName name="_xlnm.Print_Area" localSheetId="5">第５表!$C$2:$P$49</definedName>
    <definedName name="_xlnm.Print_Area" localSheetId="6">第６表!$C$3:$Q$49</definedName>
    <definedName name="_xlnm.Print_Area" localSheetId="7">'第7表1 '!$B$3:$P$55</definedName>
    <definedName name="_xlnm.Print_Area" localSheetId="8">'第７表２ '!$C$3:$Q$56</definedName>
    <definedName name="_xlnm.Print_Area" localSheetId="9">'第８表 '!$B$1:$N$69</definedName>
    <definedName name="_xlnm.Print_Area" localSheetId="10">'第９表 '!$B$1:$BA$51</definedName>
    <definedName name="_xlnm.Print_Area">#REF!</definedName>
    <definedName name="_xlnm.Print_Titles">#N/A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8" i="18" l="1"/>
  <c r="E47" i="17" l="1"/>
  <c r="F47" i="17" s="1"/>
  <c r="D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P79" i="16" l="1"/>
  <c r="P66" i="16"/>
  <c r="P65" i="16"/>
  <c r="P60" i="16"/>
  <c r="P49" i="16"/>
  <c r="P48" i="16"/>
  <c r="P34" i="16"/>
  <c r="S34" i="16" s="1"/>
  <c r="P33" i="16"/>
  <c r="S33" i="16" s="1"/>
  <c r="P32" i="16"/>
  <c r="S32" i="16" s="1"/>
  <c r="P31" i="16"/>
  <c r="S31" i="16" s="1"/>
  <c r="P30" i="16"/>
  <c r="S30" i="16" s="1"/>
  <c r="P29" i="16"/>
  <c r="S29" i="16" s="1"/>
  <c r="S28" i="16"/>
  <c r="P28" i="16"/>
  <c r="P27" i="16"/>
  <c r="S27" i="16" s="1"/>
  <c r="P20" i="16"/>
  <c r="S20" i="16" s="1"/>
  <c r="P19" i="16"/>
  <c r="S19" i="16" s="1"/>
  <c r="P18" i="16"/>
  <c r="S18" i="16" s="1"/>
  <c r="P17" i="16"/>
  <c r="S17" i="16" s="1"/>
  <c r="P16" i="16"/>
  <c r="S16" i="16" s="1"/>
  <c r="P15" i="16"/>
  <c r="S15" i="16" s="1"/>
  <c r="P14" i="16"/>
  <c r="S14" i="16" s="1"/>
  <c r="P13" i="16"/>
  <c r="S13" i="16" s="1"/>
  <c r="P12" i="16"/>
  <c r="S12" i="16" s="1"/>
  <c r="P11" i="16"/>
  <c r="S11" i="16" s="1"/>
  <c r="P10" i="16"/>
  <c r="S10" i="16" s="1"/>
  <c r="P9" i="16"/>
  <c r="S9" i="16" s="1"/>
  <c r="P84" i="16" l="1"/>
  <c r="L32" i="15" l="1"/>
  <c r="K32" i="15"/>
  <c r="N32" i="15" s="1"/>
  <c r="J32" i="15"/>
  <c r="M32" i="15" s="1"/>
  <c r="I32" i="15"/>
  <c r="O32" i="15" s="1"/>
  <c r="H32" i="15"/>
  <c r="G32" i="15"/>
  <c r="O31" i="15"/>
  <c r="P31" i="15" s="1"/>
  <c r="O30" i="15"/>
  <c r="P30" i="15" s="1"/>
  <c r="O29" i="15"/>
  <c r="Q29" i="15" s="1"/>
  <c r="O28" i="15"/>
  <c r="P28" i="15" s="1"/>
  <c r="Q27" i="15"/>
  <c r="P27" i="15"/>
  <c r="O27" i="15"/>
  <c r="P16" i="15"/>
  <c r="O16" i="15"/>
  <c r="P15" i="15"/>
  <c r="P14" i="15"/>
  <c r="O14" i="15"/>
  <c r="P13" i="15"/>
  <c r="P12" i="15"/>
  <c r="O12" i="15"/>
  <c r="P11" i="15"/>
  <c r="P10" i="15"/>
  <c r="O10" i="15"/>
  <c r="P9" i="15"/>
  <c r="P8" i="15"/>
  <c r="O8" i="15"/>
  <c r="Q30" i="15" l="1"/>
  <c r="Q32" i="15"/>
  <c r="P32" i="15"/>
  <c r="Q28" i="15"/>
  <c r="Q31" i="15"/>
  <c r="P29" i="15"/>
  <c r="F8" i="14" l="1"/>
  <c r="M8" i="14"/>
  <c r="F9" i="14"/>
  <c r="M9" i="14"/>
  <c r="F10" i="14"/>
  <c r="M10" i="14"/>
  <c r="F11" i="14"/>
  <c r="M11" i="14"/>
  <c r="F12" i="14"/>
  <c r="M12" i="14"/>
  <c r="F13" i="14"/>
  <c r="M13" i="14"/>
  <c r="F14" i="14"/>
  <c r="M14" i="14"/>
  <c r="F15" i="14"/>
  <c r="M15" i="14"/>
  <c r="F16" i="14"/>
  <c r="M16" i="14"/>
  <c r="F17" i="14"/>
  <c r="M17" i="14"/>
  <c r="F18" i="14"/>
  <c r="M18" i="14"/>
  <c r="F19" i="14"/>
  <c r="M19" i="14"/>
  <c r="F20" i="14"/>
  <c r="M20" i="14"/>
  <c r="F21" i="14"/>
  <c r="M21" i="14"/>
  <c r="F22" i="14"/>
  <c r="M22" i="14"/>
  <c r="F23" i="14"/>
  <c r="M23" i="14"/>
  <c r="F24" i="14"/>
  <c r="M24" i="14"/>
  <c r="F25" i="14"/>
  <c r="M25" i="14"/>
  <c r="F26" i="14"/>
  <c r="M26" i="14"/>
  <c r="M27" i="14"/>
  <c r="F28" i="14"/>
  <c r="M28" i="14"/>
  <c r="F29" i="14"/>
  <c r="M29" i="14"/>
  <c r="F30" i="14"/>
  <c r="M30" i="14"/>
  <c r="M31" i="14"/>
  <c r="F68" i="11" l="1"/>
  <c r="N67" i="11"/>
  <c r="N68" i="11" s="1"/>
  <c r="M67" i="11"/>
  <c r="L67" i="11"/>
  <c r="L68" i="11" s="1"/>
  <c r="J67" i="11"/>
  <c r="J68" i="11" s="1"/>
  <c r="I67" i="11"/>
  <c r="I68" i="11" s="1"/>
  <c r="H67" i="11"/>
  <c r="F67" i="11"/>
  <c r="N31" i="11"/>
  <c r="M31" i="11"/>
  <c r="L31" i="11"/>
  <c r="J31" i="11"/>
  <c r="I31" i="11"/>
  <c r="H31" i="11"/>
  <c r="H68" i="11" s="1"/>
  <c r="F31" i="11"/>
  <c r="M68" i="11" l="1"/>
  <c r="Q54" i="10"/>
  <c r="Q55" i="10" s="1"/>
  <c r="P54" i="10"/>
  <c r="P55" i="10" s="1"/>
  <c r="O54" i="10"/>
  <c r="O55" i="10" s="1"/>
  <c r="N54" i="10"/>
  <c r="N55" i="10" s="1"/>
  <c r="M54" i="10"/>
  <c r="M55" i="10" s="1"/>
  <c r="L54" i="10"/>
  <c r="L55" i="10" s="1"/>
  <c r="K54" i="10"/>
  <c r="K55" i="10" s="1"/>
  <c r="J54" i="10"/>
  <c r="J55" i="10" s="1"/>
  <c r="I54" i="10"/>
  <c r="I55" i="10" s="1"/>
  <c r="H54" i="10"/>
  <c r="H55" i="10" s="1"/>
  <c r="G54" i="10"/>
  <c r="G55" i="10" s="1"/>
  <c r="F54" i="10"/>
  <c r="F55" i="10" s="1"/>
  <c r="Q29" i="10"/>
  <c r="P29" i="10"/>
  <c r="O29" i="10"/>
  <c r="N29" i="10"/>
  <c r="M29" i="10"/>
  <c r="L29" i="10"/>
  <c r="K29" i="10"/>
  <c r="J29" i="10"/>
  <c r="I29" i="10"/>
  <c r="H29" i="10"/>
  <c r="G29" i="10"/>
  <c r="F29" i="10"/>
  <c r="P54" i="9" l="1"/>
  <c r="O54" i="9"/>
  <c r="N54" i="9"/>
  <c r="N55" i="9" s="1"/>
  <c r="M54" i="9"/>
  <c r="L54" i="9"/>
  <c r="L55" i="9" s="1"/>
  <c r="K54" i="9"/>
  <c r="J54" i="9"/>
  <c r="I54" i="9"/>
  <c r="H54" i="9"/>
  <c r="G54" i="9"/>
  <c r="G55" i="9" s="1"/>
  <c r="F54" i="9"/>
  <c r="E54" i="9"/>
  <c r="P29" i="9"/>
  <c r="O29" i="9"/>
  <c r="N29" i="9"/>
  <c r="M29" i="9"/>
  <c r="L29" i="9"/>
  <c r="K29" i="9"/>
  <c r="J29" i="9"/>
  <c r="I29" i="9"/>
  <c r="I55" i="9" s="1"/>
  <c r="H29" i="9"/>
  <c r="G29" i="9"/>
  <c r="F29" i="9"/>
  <c r="E29" i="9"/>
  <c r="J55" i="9" l="1"/>
  <c r="F55" i="9"/>
  <c r="O55" i="9"/>
  <c r="H55" i="9"/>
  <c r="P55" i="9"/>
  <c r="K55" i="9"/>
  <c r="E55" i="9"/>
  <c r="M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E8" authorId="0" shapeId="0" xr:uid="{B35B4429-5A08-4262-919C-C1B5EC4027F2}">
      <text>
        <r>
          <rPr>
            <b/>
            <sz val="9"/>
            <color indexed="81"/>
            <rFont val="MS P ゴシック"/>
            <family val="3"/>
            <charset val="128"/>
          </rPr>
          <t>１２行ｏｒ１３行</t>
        </r>
      </text>
    </comment>
    <comment ref="F8" authorId="0" shapeId="0" xr:uid="{A0CF4F20-AECD-4D81-98BB-5BADB1A1BFB6}">
      <text>
        <r>
          <rPr>
            <b/>
            <sz val="9"/>
            <color indexed="81"/>
            <rFont val="MS P ゴシック"/>
            <family val="3"/>
            <charset val="128"/>
          </rPr>
          <t>１４行ｏｒ１５行</t>
        </r>
      </text>
    </comment>
  </commentList>
</comments>
</file>

<file path=xl/sharedStrings.xml><?xml version="1.0" encoding="utf-8"?>
<sst xmlns="http://schemas.openxmlformats.org/spreadsheetml/2006/main" count="3444" uniqueCount="982">
  <si>
    <t>類型別団体内訳</t>
    <rPh sb="0" eb="3">
      <t>ルイケイベツ</t>
    </rPh>
    <rPh sb="3" eb="5">
      <t>ダンタイ</t>
    </rPh>
    <rPh sb="5" eb="7">
      <t>ウチワケ</t>
    </rPh>
    <phoneticPr fontId="6"/>
  </si>
  <si>
    <t>（単位：人）</t>
    <rPh sb="1" eb="3">
      <t>タンイ</t>
    </rPh>
    <rPh sb="4" eb="5">
      <t>ニン</t>
    </rPh>
    <phoneticPr fontId="6"/>
  </si>
  <si>
    <t>類型</t>
    <rPh sb="0" eb="2">
      <t>ルイケイ</t>
    </rPh>
    <phoneticPr fontId="6"/>
  </si>
  <si>
    <t>団体名</t>
    <rPh sb="0" eb="3">
      <t>ダンタイメイ</t>
    </rPh>
    <phoneticPr fontId="6"/>
  </si>
  <si>
    <t>人口</t>
    <rPh sb="0" eb="2">
      <t>ジンコウ</t>
    </rPh>
    <phoneticPr fontId="6"/>
  </si>
  <si>
    <t>中核市</t>
    <phoneticPr fontId="6"/>
  </si>
  <si>
    <t>鹿児島市</t>
  </si>
  <si>
    <t>町村 Ⅴ－１</t>
    <phoneticPr fontId="6"/>
  </si>
  <si>
    <t>さつま町</t>
  </si>
  <si>
    <t>市 Ⅲ－３</t>
    <phoneticPr fontId="6"/>
  </si>
  <si>
    <t>霧島市</t>
  </si>
  <si>
    <t>町村 Ⅲ－２</t>
    <phoneticPr fontId="6"/>
  </si>
  <si>
    <t>肝付町</t>
    <rPh sb="0" eb="3">
      <t>キモツキチョウ</t>
    </rPh>
    <phoneticPr fontId="6"/>
  </si>
  <si>
    <t>市 Ⅲ－１</t>
  </si>
  <si>
    <t>鹿屋市</t>
  </si>
  <si>
    <t>屋久島町</t>
  </si>
  <si>
    <t>市 Ⅱ－３</t>
    <phoneticPr fontId="6"/>
  </si>
  <si>
    <t>薩摩川内市</t>
  </si>
  <si>
    <t>徳之島町</t>
  </si>
  <si>
    <t>姶良市</t>
  </si>
  <si>
    <t>町村 Ⅲ－０</t>
  </si>
  <si>
    <t>長島町</t>
  </si>
  <si>
    <t>市 Ⅱ－１</t>
  </si>
  <si>
    <t>出水市</t>
  </si>
  <si>
    <t>大崎町</t>
  </si>
  <si>
    <t>市 Ⅰ－３</t>
  </si>
  <si>
    <t>日置市</t>
  </si>
  <si>
    <t>町村 Ⅱ－２</t>
    <phoneticPr fontId="6"/>
  </si>
  <si>
    <t>湧水町</t>
  </si>
  <si>
    <t>いちき串木野市</t>
  </si>
  <si>
    <t>瀬戸内町</t>
  </si>
  <si>
    <t>奄美市</t>
  </si>
  <si>
    <t>龍郷町</t>
  </si>
  <si>
    <t>市 Ⅰ－１</t>
  </si>
  <si>
    <t>枕崎市</t>
  </si>
  <si>
    <t>町村 Ⅱ－０</t>
  </si>
  <si>
    <t>東串良町</t>
  </si>
  <si>
    <t>阿久根市</t>
  </si>
  <si>
    <t>錦江町</t>
  </si>
  <si>
    <t>指宿市</t>
  </si>
  <si>
    <t>南大隅町</t>
  </si>
  <si>
    <t>西之表市</t>
  </si>
  <si>
    <t>中種子町</t>
  </si>
  <si>
    <t>垂水市</t>
  </si>
  <si>
    <t>南種子町</t>
  </si>
  <si>
    <t>曽於市</t>
  </si>
  <si>
    <t>喜界町</t>
  </si>
  <si>
    <t>南さつま市</t>
  </si>
  <si>
    <t>天城町</t>
  </si>
  <si>
    <t>志布志市</t>
  </si>
  <si>
    <t>伊仙町</t>
  </si>
  <si>
    <t>南九州市</t>
  </si>
  <si>
    <t>和泊町</t>
  </si>
  <si>
    <t>伊佐市</t>
  </si>
  <si>
    <t>知名町</t>
  </si>
  <si>
    <t>与論町</t>
  </si>
  <si>
    <t>町村 Ⅰ－２</t>
  </si>
  <si>
    <t>三島村</t>
  </si>
  <si>
    <t>十島村</t>
  </si>
  <si>
    <t>大和村</t>
  </si>
  <si>
    <t>宇検村</t>
  </si>
  <si>
    <t>備考１ 　類型は総務省自治行政局公務員部給与能率推進室編集「類似団体別職員数の</t>
    <rPh sb="0" eb="2">
      <t>ビコウ</t>
    </rPh>
    <rPh sb="5" eb="7">
      <t>ルイケイ</t>
    </rPh>
    <rPh sb="8" eb="11">
      <t>ソウムショウ</t>
    </rPh>
    <rPh sb="11" eb="13">
      <t>ジチ</t>
    </rPh>
    <rPh sb="13" eb="16">
      <t>ギョウセイキョク</t>
    </rPh>
    <rPh sb="16" eb="19">
      <t>コウムイン</t>
    </rPh>
    <rPh sb="19" eb="20">
      <t>ブ</t>
    </rPh>
    <rPh sb="20" eb="22">
      <t>キュウヨ</t>
    </rPh>
    <rPh sb="22" eb="24">
      <t>ノウリツ</t>
    </rPh>
    <rPh sb="24" eb="27">
      <t>スイシンシツ</t>
    </rPh>
    <rPh sb="27" eb="29">
      <t>ヘンシュウ</t>
    </rPh>
    <rPh sb="30" eb="32">
      <t>ルイジ</t>
    </rPh>
    <rPh sb="32" eb="34">
      <t>ダンタイ</t>
    </rPh>
    <rPh sb="34" eb="35">
      <t>ベツ</t>
    </rPh>
    <rPh sb="35" eb="38">
      <t>ショクインスウ</t>
    </rPh>
    <phoneticPr fontId="6"/>
  </si>
  <si>
    <t>　　　　 状況」（令和４年４月１日現在）による。</t>
    <rPh sb="5" eb="7">
      <t>ジョウキョウ</t>
    </rPh>
    <rPh sb="9" eb="11">
      <t>レイワ</t>
    </rPh>
    <rPh sb="12" eb="13">
      <t>ネン</t>
    </rPh>
    <rPh sb="14" eb="15">
      <t>ガツ</t>
    </rPh>
    <rPh sb="16" eb="17">
      <t>ニチ</t>
    </rPh>
    <rPh sb="17" eb="19">
      <t>ゲンザイ</t>
    </rPh>
    <phoneticPr fontId="6"/>
  </si>
  <si>
    <t xml:space="preserve">　　　 </t>
    <phoneticPr fontId="6"/>
  </si>
  <si>
    <t>　  ２　 人口は「住民基本台帳年報」（令和５年１月１日現在）による。</t>
    <rPh sb="6" eb="8">
      <t>ジンコウ</t>
    </rPh>
    <rPh sb="10" eb="12">
      <t>ジュウミン</t>
    </rPh>
    <rPh sb="12" eb="14">
      <t>キホン</t>
    </rPh>
    <rPh sb="14" eb="16">
      <t>ダイチョウ</t>
    </rPh>
    <rPh sb="16" eb="18">
      <t>ネンポウ</t>
    </rPh>
    <rPh sb="20" eb="22">
      <t>レイワ</t>
    </rPh>
    <rPh sb="23" eb="24">
      <t>ネン</t>
    </rPh>
    <rPh sb="25" eb="26">
      <t>ガツ</t>
    </rPh>
    <rPh sb="27" eb="28">
      <t>ニチ</t>
    </rPh>
    <rPh sb="28" eb="30">
      <t>ゲンザイ</t>
    </rPh>
    <phoneticPr fontId="6"/>
  </si>
  <si>
    <t>第１表　会計区分別・性質別職員数</t>
  </si>
  <si>
    <t>　</t>
  </si>
  <si>
    <t>（単位：人）</t>
  </si>
  <si>
    <t>団体コード</t>
    <rPh sb="0" eb="2">
      <t>ダンタイ</t>
    </rPh>
    <phoneticPr fontId="11"/>
  </si>
  <si>
    <t>462012</t>
  </si>
  <si>
    <t>462039</t>
  </si>
  <si>
    <t>462047</t>
  </si>
  <si>
    <t>462063</t>
  </si>
  <si>
    <t>462080</t>
  </si>
  <si>
    <t>　区　分</t>
    <phoneticPr fontId="11"/>
  </si>
  <si>
    <t>市町村名</t>
    <phoneticPr fontId="11"/>
  </si>
  <si>
    <t>計</t>
    <rPh sb="0" eb="1">
      <t>ケイ</t>
    </rPh>
    <phoneticPr fontId="11"/>
  </si>
  <si>
    <t>ａ</t>
    <phoneticPr fontId="11"/>
  </si>
  <si>
    <t>総　　計</t>
    <phoneticPr fontId="11"/>
  </si>
  <si>
    <t>一般職員</t>
    <phoneticPr fontId="11"/>
  </si>
  <si>
    <t>ｂ</t>
    <phoneticPr fontId="11"/>
  </si>
  <si>
    <t>教育公務員</t>
    <phoneticPr fontId="11"/>
  </si>
  <si>
    <t>ｃ</t>
    <phoneticPr fontId="11"/>
  </si>
  <si>
    <t>臨時職員</t>
    <phoneticPr fontId="11"/>
  </si>
  <si>
    <t>ｄ</t>
    <phoneticPr fontId="11"/>
  </si>
  <si>
    <t>ｅ</t>
    <phoneticPr fontId="11"/>
  </si>
  <si>
    <t>普　　通</t>
    <phoneticPr fontId="11"/>
  </si>
  <si>
    <t>会計関係</t>
    <phoneticPr fontId="11"/>
  </si>
  <si>
    <t>そ の 他  会計関係</t>
    <phoneticPr fontId="11"/>
  </si>
  <si>
    <t>ｆ</t>
    <phoneticPr fontId="11"/>
  </si>
  <si>
    <t>企　　業　会計関係</t>
    <phoneticPr fontId="11"/>
  </si>
  <si>
    <t>ｇ</t>
    <phoneticPr fontId="11"/>
  </si>
  <si>
    <t>企業会計関係以外の職員（ａ－ｇ）</t>
    <phoneticPr fontId="11"/>
  </si>
  <si>
    <t>ｈ</t>
    <phoneticPr fontId="11"/>
  </si>
  <si>
    <t>令和5年1月1日現在の住民基本台帳人口</t>
    <rPh sb="0" eb="2">
      <t>レイワ</t>
    </rPh>
    <phoneticPr fontId="11"/>
  </si>
  <si>
    <t>ｉ</t>
    <phoneticPr fontId="11"/>
  </si>
  <si>
    <t>人口千人当り</t>
    <phoneticPr fontId="11"/>
  </si>
  <si>
    <t>総職員数</t>
    <phoneticPr fontId="11"/>
  </si>
  <si>
    <t>ａ／ｉ</t>
    <phoneticPr fontId="11"/>
  </si>
  <si>
    <t>総計</t>
    <phoneticPr fontId="11"/>
  </si>
  <si>
    <t>企業以外の職員</t>
    <phoneticPr fontId="11"/>
  </si>
  <si>
    <t>ｈ／ｉ</t>
    <phoneticPr fontId="11"/>
  </si>
  <si>
    <t>ｊ</t>
    <phoneticPr fontId="11"/>
  </si>
  <si>
    <t>令和4年</t>
    <rPh sb="0" eb="2">
      <t>レイワ</t>
    </rPh>
    <phoneticPr fontId="11"/>
  </si>
  <si>
    <t>ｋ</t>
    <phoneticPr fontId="11"/>
  </si>
  <si>
    <t>ｌ</t>
    <phoneticPr fontId="11"/>
  </si>
  <si>
    <t>ｍ</t>
    <phoneticPr fontId="11"/>
  </si>
  <si>
    <t>（ａ－ｊ）／ｊ</t>
  </si>
  <si>
    <t>増 加 率</t>
    <phoneticPr fontId="11"/>
  </si>
  <si>
    <t>一般職員　　</t>
    <phoneticPr fontId="11"/>
  </si>
  <si>
    <t>（ｂ－ｋ）／ｋ</t>
  </si>
  <si>
    <t>（％）</t>
    <phoneticPr fontId="11"/>
  </si>
  <si>
    <t xml:space="preserve">教育公務員　 </t>
    <phoneticPr fontId="11"/>
  </si>
  <si>
    <t xml:space="preserve"> （ｃ－ｌ）／ｌ</t>
    <phoneticPr fontId="11"/>
  </si>
  <si>
    <t>-</t>
  </si>
  <si>
    <t>臨時職員　　</t>
    <phoneticPr fontId="11"/>
  </si>
  <si>
    <t>（ｄ－ｍ）／ｍ</t>
    <phoneticPr fontId="11"/>
  </si>
  <si>
    <t>臨　時　職　員　の　割　合　（％）</t>
    <phoneticPr fontId="11"/>
  </si>
  <si>
    <t>ｄ／ａ</t>
    <phoneticPr fontId="11"/>
  </si>
  <si>
    <t>462101</t>
  </si>
  <si>
    <t>462136</t>
  </si>
  <si>
    <t>462144</t>
  </si>
  <si>
    <t>462152</t>
  </si>
  <si>
    <t>462161</t>
  </si>
  <si>
    <t>462179</t>
  </si>
  <si>
    <t>462187</t>
  </si>
  <si>
    <t>462195</t>
  </si>
  <si>
    <t>462209</t>
  </si>
  <si>
    <t>462217</t>
  </si>
  <si>
    <t>462225</t>
  </si>
  <si>
    <t>462233</t>
  </si>
  <si>
    <t>462241</t>
  </si>
  <si>
    <t>463035</t>
  </si>
  <si>
    <t>姶良市</t>
    <rPh sb="2" eb="3">
      <t>シ</t>
    </rPh>
    <phoneticPr fontId="6"/>
  </si>
  <si>
    <t>463043</t>
  </si>
  <si>
    <t>463922</t>
  </si>
  <si>
    <t>464040</t>
  </si>
  <si>
    <t>464520</t>
  </si>
  <si>
    <t>464686</t>
  </si>
  <si>
    <t>464821</t>
  </si>
  <si>
    <t>464902</t>
  </si>
  <si>
    <t>464911</t>
  </si>
  <si>
    <t>464929</t>
  </si>
  <si>
    <t>465011</t>
  </si>
  <si>
    <t>肝付町</t>
  </si>
  <si>
    <t>465020</t>
  </si>
  <si>
    <t>465054</t>
  </si>
  <si>
    <t>465232</t>
  </si>
  <si>
    <t>465241</t>
  </si>
  <si>
    <t>465259</t>
  </si>
  <si>
    <t>465275</t>
  </si>
  <si>
    <t>465291</t>
  </si>
  <si>
    <t>465305</t>
  </si>
  <si>
    <t>465313</t>
  </si>
  <si>
    <t>465321</t>
  </si>
  <si>
    <t>（単位：人）</t>
    <phoneticPr fontId="11"/>
  </si>
  <si>
    <t>465330</t>
  </si>
  <si>
    <t>465348</t>
  </si>
  <si>
    <t>465356</t>
  </si>
  <si>
    <t>合　　　　　　　計</t>
    <phoneticPr fontId="11"/>
  </si>
  <si>
    <t>市計</t>
    <rPh sb="0" eb="1">
      <t>シ</t>
    </rPh>
    <rPh sb="1" eb="2">
      <t>ケイ</t>
    </rPh>
    <phoneticPr fontId="6"/>
  </si>
  <si>
    <t>町村計</t>
    <rPh sb="0" eb="2">
      <t>チョウソン</t>
    </rPh>
    <rPh sb="2" eb="3">
      <t>ケイ</t>
    </rPh>
    <phoneticPr fontId="6"/>
  </si>
  <si>
    <t>県計</t>
    <rPh sb="0" eb="1">
      <t>ケン</t>
    </rPh>
    <rPh sb="1" eb="2">
      <t>ケイ</t>
    </rPh>
    <phoneticPr fontId="6"/>
  </si>
  <si>
    <t>第２表　職務部門別職員数（普通会計）</t>
    <phoneticPr fontId="11"/>
  </si>
  <si>
    <t>※　学校関係職員は除く。</t>
    <rPh sb="2" eb="4">
      <t>ガッコウ</t>
    </rPh>
    <rPh sb="4" eb="6">
      <t>カンケイ</t>
    </rPh>
    <rPh sb="6" eb="8">
      <t>ショクイン</t>
    </rPh>
    <rPh sb="9" eb="10">
      <t>ノゾ</t>
    </rPh>
    <phoneticPr fontId="11"/>
  </si>
  <si>
    <t>　(単位：人）</t>
  </si>
  <si>
    <t xml:space="preserve">  団体コード</t>
    <rPh sb="2" eb="4">
      <t>ダンタイ</t>
    </rPh>
    <phoneticPr fontId="11"/>
  </si>
  <si>
    <t>区 分</t>
    <phoneticPr fontId="11"/>
  </si>
  <si>
    <t xml:space="preserve"> 市町村名</t>
    <rPh sb="1" eb="4">
      <t>シチョウソン</t>
    </rPh>
    <rPh sb="4" eb="5">
      <t>メイ</t>
    </rPh>
    <phoneticPr fontId="11"/>
  </si>
  <si>
    <t>合計（ロ～ムの計）</t>
    <phoneticPr fontId="11"/>
  </si>
  <si>
    <t>イ</t>
  </si>
  <si>
    <t>議会関係</t>
    <phoneticPr fontId="11"/>
  </si>
  <si>
    <t>ロ</t>
  </si>
  <si>
    <t>総務関係</t>
    <phoneticPr fontId="11"/>
  </si>
  <si>
    <t>ハ</t>
  </si>
  <si>
    <t>税務関係</t>
    <phoneticPr fontId="11"/>
  </si>
  <si>
    <t>ニ</t>
  </si>
  <si>
    <t>保育所</t>
    <phoneticPr fontId="11"/>
  </si>
  <si>
    <t>保育士</t>
    <rPh sb="0" eb="1">
      <t>ホ</t>
    </rPh>
    <rPh sb="1" eb="2">
      <t>イク</t>
    </rPh>
    <rPh sb="2" eb="3">
      <t>シ</t>
    </rPh>
    <phoneticPr fontId="11"/>
  </si>
  <si>
    <t>ホ</t>
  </si>
  <si>
    <t>職員</t>
    <phoneticPr fontId="11"/>
  </si>
  <si>
    <t>その他</t>
    <phoneticPr fontId="11"/>
  </si>
  <si>
    <t>ヘ</t>
  </si>
  <si>
    <t>社会福祉施設職員</t>
    <phoneticPr fontId="11"/>
  </si>
  <si>
    <t>ト</t>
  </si>
  <si>
    <t>福祉事務所職員</t>
    <phoneticPr fontId="11"/>
  </si>
  <si>
    <t>チ</t>
  </si>
  <si>
    <t>その他の民生関係</t>
    <phoneticPr fontId="11"/>
  </si>
  <si>
    <t>リ</t>
  </si>
  <si>
    <t>清掃職員</t>
    <phoneticPr fontId="11"/>
  </si>
  <si>
    <t>ヌ</t>
  </si>
  <si>
    <t>保健所</t>
    <phoneticPr fontId="11"/>
  </si>
  <si>
    <t>医師</t>
    <phoneticPr fontId="11"/>
  </si>
  <si>
    <t>ル</t>
  </si>
  <si>
    <t>ヲ</t>
  </si>
  <si>
    <t>その他の衛生関係</t>
    <phoneticPr fontId="11"/>
  </si>
  <si>
    <t>ワ</t>
  </si>
  <si>
    <t>労働関係</t>
    <phoneticPr fontId="11"/>
  </si>
  <si>
    <t>カ</t>
  </si>
  <si>
    <t>普及指導員等</t>
    <rPh sb="2" eb="4">
      <t>シドウ</t>
    </rPh>
    <phoneticPr fontId="11"/>
  </si>
  <si>
    <t>ヨ</t>
  </si>
  <si>
    <t>土地改良関係職員</t>
    <phoneticPr fontId="11"/>
  </si>
  <si>
    <t>タ</t>
  </si>
  <si>
    <t>その他の農林水産関係</t>
    <phoneticPr fontId="11"/>
  </si>
  <si>
    <t>レ</t>
  </si>
  <si>
    <t>商工関係</t>
    <phoneticPr fontId="11"/>
  </si>
  <si>
    <t>ソ</t>
  </si>
  <si>
    <t>土木</t>
    <phoneticPr fontId="11"/>
  </si>
  <si>
    <t>土木工夫</t>
    <phoneticPr fontId="11"/>
  </si>
  <si>
    <t>ツ</t>
  </si>
  <si>
    <t>関係</t>
    <phoneticPr fontId="11"/>
  </si>
  <si>
    <t>ネ</t>
  </si>
  <si>
    <t>消防関係</t>
    <phoneticPr fontId="11"/>
  </si>
  <si>
    <t>ナ</t>
  </si>
  <si>
    <t>教育</t>
    <phoneticPr fontId="11"/>
  </si>
  <si>
    <t>給食センター関係</t>
  </si>
  <si>
    <t>ラ</t>
  </si>
  <si>
    <t>ム</t>
  </si>
  <si>
    <t>合　　　　　　計</t>
  </si>
  <si>
    <t>市　　計</t>
  </si>
  <si>
    <t>町 村 計</t>
  </si>
  <si>
    <t>県　　計</t>
  </si>
  <si>
    <t>a</t>
    <phoneticPr fontId="11"/>
  </si>
  <si>
    <t>第３表　職種別職員数及び給料月額</t>
    <phoneticPr fontId="11"/>
  </si>
  <si>
    <t>（単位：人，百円）</t>
    <phoneticPr fontId="17"/>
  </si>
  <si>
    <t>医師・</t>
    <phoneticPr fontId="17"/>
  </si>
  <si>
    <t>薬剤師</t>
    <phoneticPr fontId="17"/>
  </si>
  <si>
    <t>看護</t>
    <phoneticPr fontId="17"/>
  </si>
  <si>
    <t>特定</t>
    <rPh sb="0" eb="2">
      <t>トクテイ</t>
    </rPh>
    <phoneticPr fontId="17"/>
  </si>
  <si>
    <t>高等(特別支援</t>
    <rPh sb="3" eb="5">
      <t>トクベツ</t>
    </rPh>
    <rPh sb="5" eb="7">
      <t>シエン</t>
    </rPh>
    <phoneticPr fontId="17"/>
  </si>
  <si>
    <t>小･中学校</t>
    <phoneticPr fontId="17"/>
  </si>
  <si>
    <t>再　掲</t>
    <rPh sb="0" eb="1">
      <t>サイ</t>
    </rPh>
    <rPh sb="2" eb="3">
      <t>ケイ</t>
    </rPh>
    <phoneticPr fontId="17"/>
  </si>
  <si>
    <t>区分</t>
    <phoneticPr fontId="17"/>
  </si>
  <si>
    <t>合    計</t>
    <phoneticPr fontId="17"/>
  </si>
  <si>
    <t>一般行政職</t>
  </si>
  <si>
    <t>技能労務職</t>
  </si>
  <si>
    <t>税務職</t>
    <phoneticPr fontId="17"/>
  </si>
  <si>
    <t>海事職（一）</t>
    <rPh sb="4" eb="5">
      <t>イチ</t>
    </rPh>
    <phoneticPr fontId="17"/>
  </si>
  <si>
    <t>海事職（二）</t>
    <phoneticPr fontId="17"/>
  </si>
  <si>
    <t>歯科</t>
    <rPh sb="0" eb="2">
      <t>シカ</t>
    </rPh>
    <phoneticPr fontId="17"/>
  </si>
  <si>
    <t>・医療</t>
    <phoneticPr fontId="17"/>
  </si>
  <si>
    <t>・</t>
    <phoneticPr fontId="17"/>
  </si>
  <si>
    <t>福祉職</t>
    <rPh sb="0" eb="1">
      <t>フク</t>
    </rPh>
    <rPh sb="1" eb="2">
      <t>シ</t>
    </rPh>
    <rPh sb="2" eb="3">
      <t>ショク</t>
    </rPh>
    <phoneticPr fontId="17"/>
  </si>
  <si>
    <t>消防職</t>
    <phoneticPr fontId="17"/>
  </si>
  <si>
    <t>企業職</t>
    <phoneticPr fontId="17"/>
  </si>
  <si>
    <t>任期付</t>
    <rPh sb="0" eb="2">
      <t>ニンキ</t>
    </rPh>
    <rPh sb="2" eb="3">
      <t>ツキ</t>
    </rPh>
    <phoneticPr fontId="17"/>
  </si>
  <si>
    <t>・専修・各種）</t>
    <phoneticPr fontId="17"/>
  </si>
  <si>
    <t>（幼稚園）</t>
  </si>
  <si>
    <t>その他の教育職</t>
    <rPh sb="2" eb="3">
      <t>タ</t>
    </rPh>
    <rPh sb="4" eb="6">
      <t>キョウイク</t>
    </rPh>
    <rPh sb="6" eb="7">
      <t>ショク</t>
    </rPh>
    <phoneticPr fontId="17"/>
  </si>
  <si>
    <t>臨時職員</t>
    <phoneticPr fontId="17"/>
  </si>
  <si>
    <t>再任用
職員</t>
    <rPh sb="0" eb="3">
      <t>サイニンヨウ</t>
    </rPh>
    <rPh sb="4" eb="6">
      <t>ショクイン</t>
    </rPh>
    <phoneticPr fontId="17"/>
  </si>
  <si>
    <t>勤務延長
職員</t>
    <rPh sb="0" eb="2">
      <t>キンム</t>
    </rPh>
    <rPh sb="2" eb="4">
      <t>エンチョウ</t>
    </rPh>
    <rPh sb="5" eb="7">
      <t>ショクイン</t>
    </rPh>
    <phoneticPr fontId="17"/>
  </si>
  <si>
    <t>医師職</t>
    <phoneticPr fontId="17"/>
  </si>
  <si>
    <t>技術職</t>
    <phoneticPr fontId="17"/>
  </si>
  <si>
    <t>保健職</t>
    <phoneticPr fontId="17"/>
  </si>
  <si>
    <t>職員</t>
    <rPh sb="0" eb="2">
      <t>ショクイン</t>
    </rPh>
    <phoneticPr fontId="17"/>
  </si>
  <si>
    <t>学校教育</t>
    <phoneticPr fontId="17"/>
  </si>
  <si>
    <t>教育職</t>
    <phoneticPr fontId="17"/>
  </si>
  <si>
    <t>職</t>
  </si>
  <si>
    <t>平均</t>
  </si>
  <si>
    <t>団体</t>
    <phoneticPr fontId="17"/>
  </si>
  <si>
    <t>市町村名</t>
  </si>
  <si>
    <t>員</t>
  </si>
  <si>
    <t>年齢</t>
    <rPh sb="0" eb="2">
      <t>ネンレイ</t>
    </rPh>
    <phoneticPr fontId="17"/>
  </si>
  <si>
    <t>コード</t>
    <phoneticPr fontId="17"/>
  </si>
  <si>
    <t>数</t>
  </si>
  <si>
    <t>給料</t>
  </si>
  <si>
    <t>（※）</t>
    <phoneticPr fontId="17"/>
  </si>
  <si>
    <t>*</t>
    <phoneticPr fontId="11"/>
  </si>
  <si>
    <r>
      <t>4</t>
    </r>
    <r>
      <rPr>
        <sz val="11"/>
        <color theme="1"/>
        <rFont val="ＭＳ ゴシック"/>
        <family val="2"/>
        <charset val="128"/>
      </rPr>
      <t>62250</t>
    </r>
    <phoneticPr fontId="17"/>
  </si>
  <si>
    <t>姶良市</t>
    <rPh sb="0" eb="3">
      <t>アイラシ</t>
    </rPh>
    <phoneticPr fontId="17"/>
  </si>
  <si>
    <t>市　　合　　計</t>
    <rPh sb="0" eb="1">
      <t>シ</t>
    </rPh>
    <rPh sb="3" eb="4">
      <t>ゴウ</t>
    </rPh>
    <rPh sb="6" eb="7">
      <t>ケイ</t>
    </rPh>
    <phoneticPr fontId="17"/>
  </si>
  <si>
    <t>町　村　合　計</t>
    <rPh sb="0" eb="1">
      <t>マチ</t>
    </rPh>
    <rPh sb="2" eb="3">
      <t>ムラ</t>
    </rPh>
    <rPh sb="4" eb="5">
      <t>ゴウ</t>
    </rPh>
    <rPh sb="6" eb="7">
      <t>ケイ</t>
    </rPh>
    <phoneticPr fontId="17"/>
  </si>
  <si>
    <t>県　　合　　計</t>
    <rPh sb="0" eb="1">
      <t>ケン</t>
    </rPh>
    <rPh sb="3" eb="4">
      <t>ゴウ</t>
    </rPh>
    <rPh sb="6" eb="7">
      <t>ケイ</t>
    </rPh>
    <phoneticPr fontId="17"/>
  </si>
  <si>
    <t>※　平均年齢は，年数により計算。（10進法）</t>
    <rPh sb="2" eb="4">
      <t>ヘイキン</t>
    </rPh>
    <rPh sb="4" eb="6">
      <t>ネンレイ</t>
    </rPh>
    <rPh sb="8" eb="10">
      <t>ネンスウ</t>
    </rPh>
    <rPh sb="13" eb="15">
      <t>ケイサン</t>
    </rPh>
    <rPh sb="19" eb="21">
      <t>シンホウ</t>
    </rPh>
    <phoneticPr fontId="17"/>
  </si>
  <si>
    <t>第４表　経験年数別職員数及び給料月額（一般行政職）</t>
  </si>
  <si>
    <t>区　分</t>
    <phoneticPr fontId="17"/>
  </si>
  <si>
    <t>合計</t>
    <phoneticPr fontId="17"/>
  </si>
  <si>
    <r>
      <t>平均経験年数</t>
    </r>
    <r>
      <rPr>
        <sz val="11"/>
        <rFont val="ＭＳ 明朝"/>
        <family val="1"/>
        <charset val="128"/>
      </rPr>
      <t xml:space="preserve"> </t>
    </r>
    <r>
      <rPr>
        <sz val="11"/>
        <color theme="1"/>
        <rFont val="ＭＳ ゴシック"/>
        <family val="2"/>
        <charset val="128"/>
      </rPr>
      <t xml:space="preserve">     </t>
    </r>
    <rPh sb="0" eb="2">
      <t>ヘイキン</t>
    </rPh>
    <rPh sb="2" eb="4">
      <t>ケイケン</t>
    </rPh>
    <rPh sb="4" eb="6">
      <t>ネンスウ</t>
    </rPh>
    <phoneticPr fontId="17"/>
  </si>
  <si>
    <t>１年未満</t>
  </si>
  <si>
    <t>１年以上２年未満</t>
    <rPh sb="5" eb="6">
      <t>ネン</t>
    </rPh>
    <rPh sb="6" eb="8">
      <t>ミマン</t>
    </rPh>
    <phoneticPr fontId="17"/>
  </si>
  <si>
    <t>２年以上３年未満</t>
    <rPh sb="5" eb="6">
      <t>ネン</t>
    </rPh>
    <rPh sb="6" eb="8">
      <t>ミマン</t>
    </rPh>
    <phoneticPr fontId="17"/>
  </si>
  <si>
    <t>３年以上５年未満</t>
    <rPh sb="5" eb="6">
      <t>ネン</t>
    </rPh>
    <rPh sb="6" eb="8">
      <t>ミマン</t>
    </rPh>
    <phoneticPr fontId="17"/>
  </si>
  <si>
    <t>５年以上７年未満</t>
    <rPh sb="5" eb="6">
      <t>ネン</t>
    </rPh>
    <rPh sb="6" eb="8">
      <t>ミマン</t>
    </rPh>
    <phoneticPr fontId="17"/>
  </si>
  <si>
    <t>７年以上10年未満</t>
    <rPh sb="6" eb="7">
      <t>ネン</t>
    </rPh>
    <rPh sb="7" eb="9">
      <t>ミマン</t>
    </rPh>
    <phoneticPr fontId="17"/>
  </si>
  <si>
    <t>10年以上15年未満</t>
    <rPh sb="0" eb="3">
      <t>１０ネン</t>
    </rPh>
    <rPh sb="3" eb="5">
      <t>イジョウ</t>
    </rPh>
    <rPh sb="5" eb="8">
      <t>１５ネン</t>
    </rPh>
    <rPh sb="8" eb="10">
      <t>ミマン</t>
    </rPh>
    <phoneticPr fontId="17"/>
  </si>
  <si>
    <r>
      <t>1</t>
    </r>
    <r>
      <rPr>
        <sz val="11"/>
        <color theme="1"/>
        <rFont val="ＭＳ ゴシック"/>
        <family val="2"/>
        <charset val="128"/>
      </rPr>
      <t>5</t>
    </r>
    <r>
      <rPr>
        <sz val="11"/>
        <rFont val="ＭＳ 明朝"/>
        <family val="1"/>
        <charset val="128"/>
      </rPr>
      <t>年以上20年未満</t>
    </r>
    <rPh sb="7" eb="8">
      <t>ネン</t>
    </rPh>
    <rPh sb="8" eb="10">
      <t>ミマン</t>
    </rPh>
    <phoneticPr fontId="17"/>
  </si>
  <si>
    <r>
      <t>2</t>
    </r>
    <r>
      <rPr>
        <sz val="11"/>
        <color theme="1"/>
        <rFont val="ＭＳ ゴシック"/>
        <family val="2"/>
        <charset val="128"/>
      </rPr>
      <t>0</t>
    </r>
    <r>
      <rPr>
        <sz val="11"/>
        <rFont val="ＭＳ 明朝"/>
        <family val="1"/>
        <charset val="128"/>
      </rPr>
      <t>年以上25年未満</t>
    </r>
    <rPh sb="5" eb="8">
      <t>２５ネン</t>
    </rPh>
    <rPh sb="8" eb="10">
      <t>ミマン</t>
    </rPh>
    <phoneticPr fontId="17"/>
  </si>
  <si>
    <r>
      <t>2</t>
    </r>
    <r>
      <rPr>
        <sz val="11"/>
        <color theme="1"/>
        <rFont val="ＭＳ ゴシック"/>
        <family val="2"/>
        <charset val="128"/>
      </rPr>
      <t>5</t>
    </r>
    <r>
      <rPr>
        <sz val="11"/>
        <rFont val="ＭＳ 明朝"/>
        <family val="1"/>
        <charset val="128"/>
      </rPr>
      <t>年以上30年未満</t>
    </r>
    <rPh sb="7" eb="8">
      <t>ネン</t>
    </rPh>
    <rPh sb="8" eb="10">
      <t>ミマン</t>
    </rPh>
    <phoneticPr fontId="17"/>
  </si>
  <si>
    <r>
      <t>3</t>
    </r>
    <r>
      <rPr>
        <sz val="11"/>
        <color theme="1"/>
        <rFont val="ＭＳ ゴシック"/>
        <family val="2"/>
        <charset val="128"/>
      </rPr>
      <t>0</t>
    </r>
    <r>
      <rPr>
        <sz val="11"/>
        <rFont val="ＭＳ 明朝"/>
        <family val="1"/>
        <charset val="128"/>
      </rPr>
      <t>年以上35年未満</t>
    </r>
    <rPh sb="5" eb="8">
      <t>３５ネン</t>
    </rPh>
    <rPh sb="8" eb="10">
      <t>ミマン</t>
    </rPh>
    <phoneticPr fontId="17"/>
  </si>
  <si>
    <r>
      <t>3</t>
    </r>
    <r>
      <rPr>
        <sz val="11"/>
        <color theme="1"/>
        <rFont val="ＭＳ ゴシック"/>
        <family val="2"/>
        <charset val="128"/>
      </rPr>
      <t>5</t>
    </r>
    <r>
      <rPr>
        <sz val="11"/>
        <rFont val="ＭＳ 明朝"/>
        <family val="1"/>
        <charset val="128"/>
      </rPr>
      <t>年以上</t>
    </r>
    <phoneticPr fontId="17"/>
  </si>
  <si>
    <t>団体コード</t>
    <rPh sb="0" eb="2">
      <t>ダンタイ</t>
    </rPh>
    <phoneticPr fontId="17"/>
  </si>
  <si>
    <t>職員数</t>
    <rPh sb="0" eb="3">
      <t>ショクインスウ</t>
    </rPh>
    <phoneticPr fontId="17"/>
  </si>
  <si>
    <t>給料</t>
    <rPh sb="0" eb="2">
      <t>キュウリョウ</t>
    </rPh>
    <phoneticPr fontId="17"/>
  </si>
  <si>
    <r>
      <t>46</t>
    </r>
    <r>
      <rPr>
        <sz val="11"/>
        <color theme="1"/>
        <rFont val="ＭＳ ゴシック"/>
        <family val="2"/>
        <charset val="128"/>
      </rPr>
      <t>2250</t>
    </r>
    <phoneticPr fontId="17"/>
  </si>
  <si>
    <t>姶良市</t>
    <rPh sb="2" eb="3">
      <t>シ</t>
    </rPh>
    <phoneticPr fontId="17"/>
  </si>
  <si>
    <t>市　　　 合　　　 計</t>
    <rPh sb="0" eb="1">
      <t>シ</t>
    </rPh>
    <rPh sb="5" eb="6">
      <t>ゴウ</t>
    </rPh>
    <rPh sb="10" eb="11">
      <t>ケイ</t>
    </rPh>
    <phoneticPr fontId="17"/>
  </si>
  <si>
    <t>町　　村　　合　　計</t>
    <rPh sb="0" eb="1">
      <t>マチ</t>
    </rPh>
    <rPh sb="3" eb="4">
      <t>ムラ</t>
    </rPh>
    <rPh sb="6" eb="7">
      <t>ゴウ</t>
    </rPh>
    <rPh sb="9" eb="10">
      <t>ケイ</t>
    </rPh>
    <phoneticPr fontId="17"/>
  </si>
  <si>
    <t>県　　 　合　 　　計</t>
    <rPh sb="0" eb="1">
      <t>ケン</t>
    </rPh>
    <rPh sb="5" eb="6">
      <t>ゴウ</t>
    </rPh>
    <rPh sb="10" eb="11">
      <t>ケイ</t>
    </rPh>
    <phoneticPr fontId="17"/>
  </si>
  <si>
    <t>第５表　初任給基準額</t>
  </si>
  <si>
    <t>（単位：円）</t>
    <rPh sb="1" eb="3">
      <t>タンイ</t>
    </rPh>
    <rPh sb="4" eb="5">
      <t>エン</t>
    </rPh>
    <phoneticPr fontId="17"/>
  </si>
  <si>
    <t xml:space="preserve">区    分 </t>
  </si>
  <si>
    <t xml:space="preserve">         一　　        　般　       　 　行　 　        　政</t>
    <phoneticPr fontId="17"/>
  </si>
  <si>
    <t>　　　　　　　職</t>
    <rPh sb="7" eb="8">
      <t>ショク</t>
    </rPh>
    <phoneticPr fontId="17"/>
  </si>
  <si>
    <t>自　動　車　運　転　手</t>
    <phoneticPr fontId="17"/>
  </si>
  <si>
    <t>用　　　　務　　　　員</t>
    <phoneticPr fontId="17"/>
  </si>
  <si>
    <t xml:space="preserve"> 団体
 コード</t>
    <rPh sb="1" eb="3">
      <t>ダンタイ</t>
    </rPh>
    <phoneticPr fontId="17"/>
  </si>
  <si>
    <t xml:space="preserve"> 　    大    　学　    卒</t>
    <phoneticPr fontId="17"/>
  </si>
  <si>
    <t xml:space="preserve"> 　    短　    大    　卒</t>
    <phoneticPr fontId="17"/>
  </si>
  <si>
    <t>　　　高　　　校　　　卒</t>
    <phoneticPr fontId="17"/>
  </si>
  <si>
    <t xml:space="preserve"> 　　　高　　　校　　　卒</t>
    <phoneticPr fontId="17"/>
  </si>
  <si>
    <t xml:space="preserve"> 　　　中　　　学　　　卒</t>
    <rPh sb="8" eb="9">
      <t>ガク</t>
    </rPh>
    <phoneticPr fontId="17"/>
  </si>
  <si>
    <t xml:space="preserve"> 市 町 村 名</t>
    <phoneticPr fontId="17"/>
  </si>
  <si>
    <t>試   　験</t>
    <phoneticPr fontId="17"/>
  </si>
  <si>
    <t>選    　考</t>
    <phoneticPr fontId="17"/>
  </si>
  <si>
    <t>試　　　験</t>
    <phoneticPr fontId="17"/>
  </si>
  <si>
    <t>選　　　考</t>
    <phoneticPr fontId="17"/>
  </si>
  <si>
    <t>最　　　高</t>
    <phoneticPr fontId="17"/>
  </si>
  <si>
    <t>最　　　低</t>
    <phoneticPr fontId="17"/>
  </si>
  <si>
    <t>第６表　特別職等給料（報酬）月額</t>
  </si>
  <si>
    <t>（単位：百円）</t>
    <phoneticPr fontId="17"/>
  </si>
  <si>
    <r>
      <t xml:space="preserve">              </t>
    </r>
    <r>
      <rPr>
        <sz val="11"/>
        <color theme="1"/>
        <rFont val="ＭＳ ゴシック"/>
        <family val="2"/>
        <charset val="128"/>
      </rPr>
      <t xml:space="preserve">区 </t>
    </r>
    <r>
      <rPr>
        <sz val="11"/>
        <color theme="1"/>
        <rFont val="ＭＳ ゴシック"/>
        <family val="2"/>
        <charset val="128"/>
      </rPr>
      <t xml:space="preserve"> </t>
    </r>
    <r>
      <rPr>
        <sz val="11"/>
        <color theme="1"/>
        <rFont val="ＭＳ ゴシック"/>
        <family val="2"/>
        <charset val="128"/>
      </rPr>
      <t>分</t>
    </r>
    <r>
      <rPr>
        <sz val="11"/>
        <color theme="1"/>
        <rFont val="ＭＳ ゴシック"/>
        <family val="2"/>
        <charset val="128"/>
      </rPr>
      <t xml:space="preserve">     </t>
    </r>
    <phoneticPr fontId="17"/>
  </si>
  <si>
    <t>市町村長</t>
    <phoneticPr fontId="17"/>
  </si>
  <si>
    <t>副市町村長</t>
    <rPh sb="0" eb="1">
      <t>フク</t>
    </rPh>
    <rPh sb="1" eb="5">
      <t>シチョウソンチョウ</t>
    </rPh>
    <phoneticPr fontId="17"/>
  </si>
  <si>
    <t>議長</t>
    <phoneticPr fontId="17"/>
  </si>
  <si>
    <t>副議長</t>
    <phoneticPr fontId="17"/>
  </si>
  <si>
    <t>議員</t>
    <phoneticPr fontId="17"/>
  </si>
  <si>
    <t>教育長</t>
    <phoneticPr fontId="17"/>
  </si>
  <si>
    <t xml:space="preserve">  市町村名</t>
    <phoneticPr fontId="17"/>
  </si>
  <si>
    <t>適用年月日</t>
    <phoneticPr fontId="17"/>
  </si>
  <si>
    <t>18. 7. 1</t>
    <phoneticPr fontId="11"/>
  </si>
  <si>
    <t>18. 7. 1</t>
  </si>
  <si>
    <t>31. 4. 1</t>
  </si>
  <si>
    <t>19.11. 1</t>
  </si>
  <si>
    <t>R4. 4. 17</t>
    <phoneticPr fontId="11"/>
  </si>
  <si>
    <t>30. 4. 1</t>
  </si>
  <si>
    <t>26. 4. 1</t>
  </si>
  <si>
    <t>R5. 4. 1</t>
    <phoneticPr fontId="11"/>
  </si>
  <si>
    <t>27. 4. 1</t>
  </si>
  <si>
    <t>28. 4. 1</t>
  </si>
  <si>
    <t>22. 4. 1</t>
  </si>
  <si>
    <t>8. 4. 1</t>
    <phoneticPr fontId="11"/>
  </si>
  <si>
    <t xml:space="preserve"> 8. 4. 1</t>
    <phoneticPr fontId="11"/>
  </si>
  <si>
    <t>R3. 2.19</t>
    <phoneticPr fontId="11"/>
  </si>
  <si>
    <t>25.12.20</t>
  </si>
  <si>
    <t>R2.12. 1</t>
    <phoneticPr fontId="11"/>
  </si>
  <si>
    <t>20. 4. 1</t>
  </si>
  <si>
    <t>R4. 7. 1</t>
    <phoneticPr fontId="11"/>
  </si>
  <si>
    <t>26. 6. 1</t>
    <phoneticPr fontId="11"/>
  </si>
  <si>
    <t>18. 4. 1</t>
  </si>
  <si>
    <t>29.11.27</t>
  </si>
  <si>
    <t>R3.11.13</t>
    <phoneticPr fontId="11"/>
  </si>
  <si>
    <t>R3.11.13</t>
  </si>
  <si>
    <t>28. 8. 1</t>
  </si>
  <si>
    <t>18. 3.20</t>
  </si>
  <si>
    <t>19.12. 1</t>
  </si>
  <si>
    <t>21. 2. 1</t>
  </si>
  <si>
    <t>20.11. 1</t>
  </si>
  <si>
    <t>23.12. 6</t>
  </si>
  <si>
    <t>R3. 4. 1</t>
    <phoneticPr fontId="11"/>
  </si>
  <si>
    <t>R2. 6. 1</t>
    <phoneticPr fontId="11"/>
  </si>
  <si>
    <t>25. 4. 1</t>
  </si>
  <si>
    <t>30. 7. 6</t>
  </si>
  <si>
    <t>R3. 5. 1</t>
    <phoneticPr fontId="11"/>
  </si>
  <si>
    <t>17. 3.22</t>
  </si>
  <si>
    <t>29. 4. 1</t>
  </si>
  <si>
    <t>18. 3. 1</t>
  </si>
  <si>
    <t>28. 7.24</t>
  </si>
  <si>
    <t>17. 7. 1</t>
  </si>
  <si>
    <t>R4. 4. 1</t>
    <phoneticPr fontId="11"/>
  </si>
  <si>
    <t>R3. 7. 1</t>
    <phoneticPr fontId="11"/>
  </si>
  <si>
    <t>31. 5. 1</t>
  </si>
  <si>
    <t>19.10. 1</t>
  </si>
  <si>
    <t>19. 4. 1</t>
  </si>
  <si>
    <t>R3. 6. 1</t>
    <phoneticPr fontId="11"/>
  </si>
  <si>
    <t>16. 4. 1</t>
  </si>
  <si>
    <t>21. 6. 1</t>
  </si>
  <si>
    <t>15.12. 1</t>
  </si>
  <si>
    <t>28. 9.25</t>
  </si>
  <si>
    <t>17. 4. 1</t>
  </si>
  <si>
    <t>19. 7. 1</t>
  </si>
  <si>
    <t>23. 4. 1</t>
  </si>
  <si>
    <t>R3.10. 1</t>
    <phoneticPr fontId="11"/>
  </si>
  <si>
    <t>26. 7. 1</t>
  </si>
  <si>
    <t>28.10. 1</t>
  </si>
  <si>
    <t>R2. 9.14</t>
    <phoneticPr fontId="11"/>
  </si>
  <si>
    <t>16. 1. 1</t>
  </si>
  <si>
    <t>15. 4. 1</t>
  </si>
  <si>
    <t>第７表　委員会等委員報酬額（１）</t>
    <phoneticPr fontId="17"/>
  </si>
  <si>
    <t>（単位：百円）</t>
    <phoneticPr fontId="11"/>
  </si>
  <si>
    <t>　　　　区 分
　市町村名</t>
    <rPh sb="13" eb="16">
      <t>シチョウソン</t>
    </rPh>
    <rPh sb="16" eb="17">
      <t>メイ</t>
    </rPh>
    <phoneticPr fontId="17"/>
  </si>
  <si>
    <t>監査委員</t>
    <phoneticPr fontId="17"/>
  </si>
  <si>
    <t>教育委員会</t>
    <rPh sb="0" eb="2">
      <t>キョウイク</t>
    </rPh>
    <rPh sb="2" eb="5">
      <t>イインカイ</t>
    </rPh>
    <phoneticPr fontId="17"/>
  </si>
  <si>
    <t>選挙管理委員会</t>
    <rPh sb="0" eb="1">
      <t>セン</t>
    </rPh>
    <rPh sb="1" eb="2">
      <t>キョ</t>
    </rPh>
    <rPh sb="2" eb="3">
      <t>カン</t>
    </rPh>
    <rPh sb="3" eb="4">
      <t>リ</t>
    </rPh>
    <rPh sb="4" eb="5">
      <t>イ</t>
    </rPh>
    <rPh sb="5" eb="6">
      <t>イン</t>
    </rPh>
    <rPh sb="6" eb="7">
      <t>カイ</t>
    </rPh>
    <phoneticPr fontId="17"/>
  </si>
  <si>
    <t>月　　　　　額</t>
    <phoneticPr fontId="17"/>
  </si>
  <si>
    <t>日　　　　　額</t>
    <phoneticPr fontId="17"/>
  </si>
  <si>
    <t>月　額</t>
    <rPh sb="0" eb="1">
      <t>ツキ</t>
    </rPh>
    <rPh sb="2" eb="3">
      <t>ガク</t>
    </rPh>
    <phoneticPr fontId="17"/>
  </si>
  <si>
    <t>日　額</t>
    <rPh sb="0" eb="1">
      <t>ヒ</t>
    </rPh>
    <rPh sb="2" eb="3">
      <t>ガク</t>
    </rPh>
    <phoneticPr fontId="17"/>
  </si>
  <si>
    <t>月　　額</t>
    <rPh sb="0" eb="1">
      <t>ツキ</t>
    </rPh>
    <rPh sb="3" eb="4">
      <t>ガク</t>
    </rPh>
    <phoneticPr fontId="17"/>
  </si>
  <si>
    <t>日　　額</t>
  </si>
  <si>
    <t>識見を有する者</t>
    <rPh sb="0" eb="2">
      <t>シキケン</t>
    </rPh>
    <rPh sb="3" eb="4">
      <t>ユウ</t>
    </rPh>
    <rPh sb="6" eb="7">
      <t>モノ</t>
    </rPh>
    <phoneticPr fontId="17"/>
  </si>
  <si>
    <t>代　　表　　　　　　　監査委員</t>
    <rPh sb="0" eb="1">
      <t>ダイ</t>
    </rPh>
    <rPh sb="3" eb="4">
      <t>オモテ</t>
    </rPh>
    <rPh sb="11" eb="13">
      <t>カンサ</t>
    </rPh>
    <rPh sb="13" eb="15">
      <t>イイン</t>
    </rPh>
    <phoneticPr fontId="17"/>
  </si>
  <si>
    <t>委　員</t>
    <rPh sb="0" eb="1">
      <t>イ</t>
    </rPh>
    <rPh sb="2" eb="3">
      <t>イン</t>
    </rPh>
    <phoneticPr fontId="17"/>
  </si>
  <si>
    <t>議  員</t>
    <phoneticPr fontId="17"/>
  </si>
  <si>
    <t>議  員</t>
  </si>
  <si>
    <t>委  員</t>
  </si>
  <si>
    <t>委  員</t>
    <phoneticPr fontId="17"/>
  </si>
  <si>
    <t>委員長</t>
    <phoneticPr fontId="17"/>
  </si>
  <si>
    <t>委員長</t>
  </si>
  <si>
    <t>市　計</t>
  </si>
  <si>
    <t>町村計</t>
  </si>
  <si>
    <t>県計</t>
    <phoneticPr fontId="17"/>
  </si>
  <si>
    <t>第７表　委員会等委員報酬額（２）</t>
    <phoneticPr fontId="17"/>
  </si>
  <si>
    <t>公平委員会</t>
    <rPh sb="0" eb="2">
      <t>コウヘイ</t>
    </rPh>
    <rPh sb="2" eb="5">
      <t>イインカイ</t>
    </rPh>
    <phoneticPr fontId="17"/>
  </si>
  <si>
    <t>農　　　業</t>
    <rPh sb="0" eb="1">
      <t>ノウ</t>
    </rPh>
    <rPh sb="4" eb="5">
      <t>ゴウ</t>
    </rPh>
    <phoneticPr fontId="17"/>
  </si>
  <si>
    <t>委　　　員　　　会</t>
    <phoneticPr fontId="17"/>
  </si>
  <si>
    <t>固定資産評価審査委員会</t>
    <phoneticPr fontId="17"/>
  </si>
  <si>
    <t>月　　額</t>
  </si>
  <si>
    <t>日　　額</t>
    <rPh sb="0" eb="1">
      <t>ヒ</t>
    </rPh>
    <rPh sb="3" eb="4">
      <t>ガク</t>
    </rPh>
    <phoneticPr fontId="17"/>
  </si>
  <si>
    <t>委　員</t>
    <phoneticPr fontId="17"/>
  </si>
  <si>
    <t>会　長</t>
    <rPh sb="0" eb="1">
      <t>カイ</t>
    </rPh>
    <phoneticPr fontId="17"/>
  </si>
  <si>
    <t>委員長</t>
    <rPh sb="0" eb="2">
      <t>イイン</t>
    </rPh>
    <phoneticPr fontId="17"/>
  </si>
  <si>
    <t>三島村</t>
    <rPh sb="0" eb="3">
      <t>ミシマムラ</t>
    </rPh>
    <phoneticPr fontId="17"/>
  </si>
  <si>
    <t>十島村</t>
    <rPh sb="0" eb="3">
      <t>トシマムラ</t>
    </rPh>
    <phoneticPr fontId="17"/>
  </si>
  <si>
    <t>さつま町</t>
    <rPh sb="3" eb="4">
      <t>チョウ</t>
    </rPh>
    <phoneticPr fontId="17"/>
  </si>
  <si>
    <t>長島町</t>
    <rPh sb="0" eb="3">
      <t>ナガシマチョウ</t>
    </rPh>
    <phoneticPr fontId="17"/>
  </si>
  <si>
    <t>湧水町</t>
    <rPh sb="0" eb="3">
      <t>ユウスイチョウ</t>
    </rPh>
    <phoneticPr fontId="17"/>
  </si>
  <si>
    <t>大崎町</t>
    <rPh sb="0" eb="3">
      <t>オオサキチョウ</t>
    </rPh>
    <phoneticPr fontId="17"/>
  </si>
  <si>
    <t>東串良町</t>
    <rPh sb="0" eb="4">
      <t>ヒガシクシラチョウ</t>
    </rPh>
    <phoneticPr fontId="17"/>
  </si>
  <si>
    <t>錦江町</t>
    <rPh sb="0" eb="3">
      <t>キンコウチョウ</t>
    </rPh>
    <phoneticPr fontId="17"/>
  </si>
  <si>
    <t>南大隅町</t>
    <rPh sb="0" eb="4">
      <t>ミナミオオスミチョウ</t>
    </rPh>
    <phoneticPr fontId="17"/>
  </si>
  <si>
    <t>肝付町</t>
    <rPh sb="0" eb="3">
      <t>キモツキチョウ</t>
    </rPh>
    <phoneticPr fontId="17"/>
  </si>
  <si>
    <t>中種子町</t>
    <rPh sb="0" eb="4">
      <t>ナカタネチョウ</t>
    </rPh>
    <phoneticPr fontId="17"/>
  </si>
  <si>
    <t>南種子町</t>
    <rPh sb="0" eb="4">
      <t>ミナミタネチョウ</t>
    </rPh>
    <phoneticPr fontId="17"/>
  </si>
  <si>
    <t>屋久島町</t>
    <rPh sb="0" eb="3">
      <t>ヤクシマ</t>
    </rPh>
    <rPh sb="3" eb="4">
      <t>チョウ</t>
    </rPh>
    <phoneticPr fontId="17"/>
  </si>
  <si>
    <t>大和村</t>
    <rPh sb="0" eb="3">
      <t>ヤマトソン</t>
    </rPh>
    <phoneticPr fontId="17"/>
  </si>
  <si>
    <t>宇検村</t>
    <rPh sb="0" eb="3">
      <t>ウケンソン</t>
    </rPh>
    <phoneticPr fontId="17"/>
  </si>
  <si>
    <t>瀬戸内町</t>
    <rPh sb="0" eb="4">
      <t>セトウチチョウ</t>
    </rPh>
    <phoneticPr fontId="17"/>
  </si>
  <si>
    <t>龍郷町</t>
    <rPh sb="0" eb="3">
      <t>タツゴウチョウ</t>
    </rPh>
    <phoneticPr fontId="17"/>
  </si>
  <si>
    <t>喜界町</t>
    <rPh sb="0" eb="3">
      <t>キカイチョウ</t>
    </rPh>
    <phoneticPr fontId="17"/>
  </si>
  <si>
    <t>徳之島町</t>
    <rPh sb="0" eb="4">
      <t>トクノシマチョウ</t>
    </rPh>
    <phoneticPr fontId="17"/>
  </si>
  <si>
    <t>天城町</t>
    <rPh sb="0" eb="3">
      <t>アマギチョウ</t>
    </rPh>
    <phoneticPr fontId="17"/>
  </si>
  <si>
    <t>伊仙町</t>
    <rPh sb="0" eb="3">
      <t>イセンチョウ</t>
    </rPh>
    <phoneticPr fontId="17"/>
  </si>
  <si>
    <t>和泊町</t>
    <rPh sb="0" eb="3">
      <t>ワドマリチョウ</t>
    </rPh>
    <phoneticPr fontId="17"/>
  </si>
  <si>
    <t>知名町</t>
    <rPh sb="0" eb="3">
      <t>チナチョウ</t>
    </rPh>
    <phoneticPr fontId="17"/>
  </si>
  <si>
    <t>与論町</t>
    <rPh sb="0" eb="3">
      <t>ヨロンチョウ</t>
    </rPh>
    <phoneticPr fontId="17"/>
  </si>
  <si>
    <t>※　枕崎市の農業委員会の会長及び委員は年額と月額が併給されている。(年額5,700百円(会長，委員同額))</t>
    <rPh sb="2" eb="5">
      <t>マクラザキシ</t>
    </rPh>
    <rPh sb="6" eb="8">
      <t>ノウギョウ</t>
    </rPh>
    <rPh sb="8" eb="11">
      <t>イインカイ</t>
    </rPh>
    <rPh sb="12" eb="14">
      <t>カイチョウ</t>
    </rPh>
    <rPh sb="14" eb="15">
      <t>オヨ</t>
    </rPh>
    <rPh sb="16" eb="18">
      <t>イイン</t>
    </rPh>
    <rPh sb="19" eb="21">
      <t>ネンガク</t>
    </rPh>
    <rPh sb="22" eb="24">
      <t>ツキガク</t>
    </rPh>
    <rPh sb="25" eb="27">
      <t>ヘイキュウ</t>
    </rPh>
    <rPh sb="34" eb="36">
      <t>ネンガク</t>
    </rPh>
    <rPh sb="41" eb="43">
      <t>ヒャクエン</t>
    </rPh>
    <rPh sb="44" eb="46">
      <t>カイチョウ</t>
    </rPh>
    <rPh sb="47" eb="49">
      <t>イイン</t>
    </rPh>
    <rPh sb="49" eb="51">
      <t>ドウガク</t>
    </rPh>
    <phoneticPr fontId="17"/>
  </si>
  <si>
    <t>第８表　給料表の構造</t>
  </si>
  <si>
    <t>区　　分</t>
  </si>
  <si>
    <t>給与構造改革の実施</t>
    <rPh sb="0" eb="2">
      <t>キュウヨ</t>
    </rPh>
    <rPh sb="2" eb="4">
      <t>コウゾウ</t>
    </rPh>
    <rPh sb="4" eb="6">
      <t>カイカク</t>
    </rPh>
    <rPh sb="7" eb="9">
      <t>ジッシ</t>
    </rPh>
    <phoneticPr fontId="17"/>
  </si>
  <si>
    <t>一　般　行　政　職</t>
    <rPh sb="0" eb="1">
      <t>イチ</t>
    </rPh>
    <rPh sb="2" eb="3">
      <t>バン</t>
    </rPh>
    <rPh sb="4" eb="5">
      <t>ギョウ</t>
    </rPh>
    <phoneticPr fontId="17"/>
  </si>
  <si>
    <t>技　能　労　務　職</t>
    <phoneticPr fontId="17"/>
  </si>
  <si>
    <t>構　　造</t>
  </si>
  <si>
    <t>国行二と</t>
  </si>
  <si>
    <t>行一適用</t>
    <rPh sb="1" eb="2">
      <t>1</t>
    </rPh>
    <rPh sb="2" eb="4">
      <t>テキヨウ</t>
    </rPh>
    <phoneticPr fontId="17"/>
  </si>
  <si>
    <t>級</t>
    <phoneticPr fontId="17"/>
  </si>
  <si>
    <t>国と同じ</t>
    <rPh sb="2" eb="3">
      <t>オナ</t>
    </rPh>
    <phoneticPr fontId="17"/>
  </si>
  <si>
    <t>合成</t>
    <rPh sb="1" eb="2">
      <t>シゲル</t>
    </rPh>
    <phoneticPr fontId="17"/>
  </si>
  <si>
    <t>独自</t>
    <rPh sb="1" eb="2">
      <t>ジ</t>
    </rPh>
    <phoneticPr fontId="17"/>
  </si>
  <si>
    <t>同じ</t>
    <phoneticPr fontId="17"/>
  </si>
  <si>
    <t>異なる</t>
    <phoneticPr fontId="17"/>
  </si>
  <si>
    <t>○</t>
  </si>
  <si>
    <t>〇</t>
  </si>
  <si>
    <t>○</t>
    <phoneticPr fontId="17"/>
  </si>
  <si>
    <t>阿久根市</t>
    <rPh sb="0" eb="4">
      <t>アクネシ</t>
    </rPh>
    <phoneticPr fontId="17"/>
  </si>
  <si>
    <t>-</t>
    <phoneticPr fontId="11"/>
  </si>
  <si>
    <t>出水市</t>
    <rPh sb="0" eb="3">
      <t>イズミシ</t>
    </rPh>
    <phoneticPr fontId="17"/>
  </si>
  <si>
    <t>指宿市</t>
    <rPh sb="0" eb="3">
      <t>イブスキシ</t>
    </rPh>
    <phoneticPr fontId="17"/>
  </si>
  <si>
    <t>西之表市</t>
    <rPh sb="0" eb="4">
      <t>ニシノオモテシ</t>
    </rPh>
    <phoneticPr fontId="17"/>
  </si>
  <si>
    <t>垂水市</t>
    <rPh sb="0" eb="3">
      <t>タルミズシ</t>
    </rPh>
    <phoneticPr fontId="17"/>
  </si>
  <si>
    <t>薩摩川内市</t>
    <rPh sb="0" eb="2">
      <t>サツマ</t>
    </rPh>
    <rPh sb="2" eb="5">
      <t>センダイシ</t>
    </rPh>
    <phoneticPr fontId="17"/>
  </si>
  <si>
    <t>日置市</t>
    <rPh sb="0" eb="3">
      <t>ヒオキシ</t>
    </rPh>
    <phoneticPr fontId="17"/>
  </si>
  <si>
    <t>曽於市</t>
    <rPh sb="0" eb="3">
      <t>ソオシ</t>
    </rPh>
    <phoneticPr fontId="17"/>
  </si>
  <si>
    <t>霧島市</t>
    <rPh sb="0" eb="2">
      <t>キリシマ</t>
    </rPh>
    <rPh sb="2" eb="3">
      <t>シ</t>
    </rPh>
    <phoneticPr fontId="17"/>
  </si>
  <si>
    <t>いちき串木野市</t>
    <rPh sb="3" eb="7">
      <t>クシキノシ</t>
    </rPh>
    <phoneticPr fontId="17"/>
  </si>
  <si>
    <t>南さつま市</t>
    <rPh sb="0" eb="1">
      <t>ミナミ</t>
    </rPh>
    <rPh sb="4" eb="5">
      <t>シ</t>
    </rPh>
    <phoneticPr fontId="17"/>
  </si>
  <si>
    <t>志布志市</t>
    <rPh sb="0" eb="3">
      <t>シブシ</t>
    </rPh>
    <rPh sb="3" eb="4">
      <t>シ</t>
    </rPh>
    <phoneticPr fontId="17"/>
  </si>
  <si>
    <t>奄美市</t>
    <rPh sb="0" eb="3">
      <t>アマミシ</t>
    </rPh>
    <phoneticPr fontId="17"/>
  </si>
  <si>
    <t>南九州市</t>
    <rPh sb="0" eb="3">
      <t>ミナミキュウシュウ</t>
    </rPh>
    <rPh sb="3" eb="4">
      <t>シ</t>
    </rPh>
    <phoneticPr fontId="17"/>
  </si>
  <si>
    <t>伊佐市</t>
    <rPh sb="0" eb="3">
      <t>イサシ</t>
    </rPh>
    <phoneticPr fontId="17"/>
  </si>
  <si>
    <t>(19)　　市　  　計</t>
    <phoneticPr fontId="17"/>
  </si>
  <si>
    <t>(24)　　町 村 計</t>
    <rPh sb="6" eb="7">
      <t>マチ</t>
    </rPh>
    <rPh sb="8" eb="9">
      <t>ムラ</t>
    </rPh>
    <rPh sb="10" eb="11">
      <t>ケイ</t>
    </rPh>
    <phoneticPr fontId="17"/>
  </si>
  <si>
    <t>(43)　　県　  計</t>
    <rPh sb="6" eb="7">
      <t>ケン</t>
    </rPh>
    <phoneticPr fontId="17"/>
  </si>
  <si>
    <t>※技能労務職について，給料表なしは，「-」（令和４年４月１日現在）</t>
    <rPh sb="11" eb="14">
      <t>キュウリョウヒョウ</t>
    </rPh>
    <phoneticPr fontId="17"/>
  </si>
  <si>
    <t>第９表　諸手当の支給状況</t>
    <phoneticPr fontId="11"/>
  </si>
  <si>
    <t>区 分</t>
    <phoneticPr fontId="17"/>
  </si>
  <si>
    <t>扶養手当</t>
    <phoneticPr fontId="17"/>
  </si>
  <si>
    <t>地域手当</t>
    <rPh sb="0" eb="2">
      <t>チイキ</t>
    </rPh>
    <phoneticPr fontId="17"/>
  </si>
  <si>
    <t>住居手当</t>
    <phoneticPr fontId="17"/>
  </si>
  <si>
    <t>初任給調整手当</t>
    <rPh sb="0" eb="3">
      <t>ショニンキュウ</t>
    </rPh>
    <rPh sb="3" eb="5">
      <t>チョウセイ</t>
    </rPh>
    <rPh sb="5" eb="7">
      <t>テアテ</t>
    </rPh>
    <phoneticPr fontId="17"/>
  </si>
  <si>
    <t>通勤手当</t>
    <phoneticPr fontId="17"/>
  </si>
  <si>
    <t>単身赴任手当</t>
    <phoneticPr fontId="17"/>
  </si>
  <si>
    <t>特殊勤務手当</t>
    <phoneticPr fontId="17"/>
  </si>
  <si>
    <t>管理職手当</t>
    <rPh sb="0" eb="3">
      <t>カンリショク</t>
    </rPh>
    <rPh sb="3" eb="5">
      <t>テアテ</t>
    </rPh>
    <phoneticPr fontId="17"/>
  </si>
  <si>
    <t>特地勤務手当</t>
    <rPh sb="0" eb="1">
      <t>トク</t>
    </rPh>
    <rPh sb="1" eb="2">
      <t>チ</t>
    </rPh>
    <rPh sb="2" eb="4">
      <t>キンム</t>
    </rPh>
    <rPh sb="4" eb="6">
      <t>テアテ</t>
    </rPh>
    <phoneticPr fontId="17"/>
  </si>
  <si>
    <t>へき地手当</t>
    <rPh sb="2" eb="3">
      <t>チ</t>
    </rPh>
    <rPh sb="3" eb="5">
      <t>テアテ</t>
    </rPh>
    <phoneticPr fontId="17"/>
  </si>
  <si>
    <t>産業教育手当</t>
  </si>
  <si>
    <t>義務教育等教員特別手当</t>
    <phoneticPr fontId="17"/>
  </si>
  <si>
    <t>時間外勤務手当</t>
    <rPh sb="3" eb="5">
      <t>キンム</t>
    </rPh>
    <phoneticPr fontId="17"/>
  </si>
  <si>
    <t>宿日直手当</t>
    <phoneticPr fontId="17"/>
  </si>
  <si>
    <t>管理職員特別勤務手当</t>
    <rPh sb="0" eb="2">
      <t>カンリ</t>
    </rPh>
    <rPh sb="2" eb="4">
      <t>ショクイン</t>
    </rPh>
    <rPh sb="4" eb="6">
      <t>トクベツ</t>
    </rPh>
    <rPh sb="6" eb="8">
      <t>キンム</t>
    </rPh>
    <rPh sb="8" eb="10">
      <t>テアテ</t>
    </rPh>
    <phoneticPr fontId="17"/>
  </si>
  <si>
    <t>夜間勤務手当</t>
    <rPh sb="0" eb="2">
      <t>ヤカン</t>
    </rPh>
    <rPh sb="2" eb="4">
      <t>キンム</t>
    </rPh>
    <phoneticPr fontId="17"/>
  </si>
  <si>
    <t>休日勤務手当</t>
    <phoneticPr fontId="17"/>
  </si>
  <si>
    <t>寒冷地手当</t>
    <rPh sb="0" eb="3">
      <t>カンレイチ</t>
    </rPh>
    <rPh sb="3" eb="5">
      <t>テアテ</t>
    </rPh>
    <phoneticPr fontId="17"/>
  </si>
  <si>
    <t>期末手当</t>
    <phoneticPr fontId="17"/>
  </si>
  <si>
    <t>勤勉手当</t>
    <phoneticPr fontId="17"/>
  </si>
  <si>
    <t>支給</t>
    <phoneticPr fontId="17"/>
  </si>
  <si>
    <t>１人当</t>
  </si>
  <si>
    <r>
      <t>市 町</t>
    </r>
    <r>
      <rPr>
        <sz val="11"/>
        <color theme="1"/>
        <rFont val="ＭＳ ゴシック"/>
        <family val="2"/>
        <charset val="128"/>
      </rPr>
      <t xml:space="preserve"> </t>
    </r>
    <r>
      <rPr>
        <sz val="11"/>
        <color theme="1"/>
        <rFont val="ＭＳ ゴシック"/>
        <family val="2"/>
        <charset val="128"/>
      </rPr>
      <t>村</t>
    </r>
    <r>
      <rPr>
        <sz val="11"/>
        <color theme="1"/>
        <rFont val="ＭＳ ゴシック"/>
        <family val="2"/>
        <charset val="128"/>
      </rPr>
      <t xml:space="preserve"> </t>
    </r>
    <r>
      <rPr>
        <sz val="11"/>
        <color theme="1"/>
        <rFont val="ＭＳ ゴシック"/>
        <family val="2"/>
        <charset val="128"/>
      </rPr>
      <t>名</t>
    </r>
    <phoneticPr fontId="17"/>
  </si>
  <si>
    <t>職員数</t>
  </si>
  <si>
    <t>支給月額</t>
  </si>
  <si>
    <t>支給年額</t>
    <rPh sb="2" eb="3">
      <t>ネン</t>
    </rPh>
    <phoneticPr fontId="17"/>
  </si>
  <si>
    <t>市　　計</t>
    <phoneticPr fontId="17"/>
  </si>
  <si>
    <t>町 村 計</t>
    <phoneticPr fontId="17"/>
  </si>
  <si>
    <t>県　　計</t>
    <phoneticPr fontId="17"/>
  </si>
  <si>
    <t>幼児の保育に直接従事する職員</t>
    <rPh sb="0" eb="2">
      <t>ヨウジ</t>
    </rPh>
    <rPh sb="3" eb="5">
      <t>ホイク</t>
    </rPh>
    <rPh sb="6" eb="8">
      <t>チョクセツ</t>
    </rPh>
    <rPh sb="8" eb="10">
      <t>ジュウジ</t>
    </rPh>
    <rPh sb="12" eb="14">
      <t>ショクイン</t>
    </rPh>
    <phoneticPr fontId="4"/>
  </si>
  <si>
    <t>こども園</t>
    <rPh sb="3" eb="4">
      <t>エン</t>
    </rPh>
    <phoneticPr fontId="4"/>
  </si>
  <si>
    <t>療育支援に直接従事する職員</t>
    <rPh sb="0" eb="2">
      <t>リョウイク</t>
    </rPh>
    <rPh sb="2" eb="4">
      <t>シエン</t>
    </rPh>
    <rPh sb="5" eb="7">
      <t>チョクセツ</t>
    </rPh>
    <rPh sb="7" eb="9">
      <t>ジュウジ</t>
    </rPh>
    <rPh sb="11" eb="13">
      <t>ショクイン</t>
    </rPh>
    <phoneticPr fontId="4"/>
  </si>
  <si>
    <t>児童発達支援センター</t>
    <rPh sb="0" eb="2">
      <t>ジドウ</t>
    </rPh>
    <rPh sb="2" eb="4">
      <t>ハッタツ</t>
    </rPh>
    <rPh sb="4" eb="6">
      <t>シエン</t>
    </rPh>
    <phoneticPr fontId="4"/>
  </si>
  <si>
    <t>指導主事</t>
    <phoneticPr fontId="17"/>
  </si>
  <si>
    <t>教育委員会事務局</t>
  </si>
  <si>
    <t>学校教育指導主事</t>
    <rPh sb="0" eb="2">
      <t>ガッコウ</t>
    </rPh>
    <rPh sb="2" eb="4">
      <t>キョウイク</t>
    </rPh>
    <rPh sb="4" eb="6">
      <t>シドウ</t>
    </rPh>
    <rPh sb="6" eb="8">
      <t>シュジ</t>
    </rPh>
    <phoneticPr fontId="10"/>
  </si>
  <si>
    <t>教育委員会事務局</t>
    <rPh sb="0" eb="2">
      <t>キョウイク</t>
    </rPh>
    <rPh sb="2" eb="5">
      <t>イインカイ</t>
    </rPh>
    <rPh sb="5" eb="8">
      <t>ジムキョク</t>
    </rPh>
    <phoneticPr fontId="17"/>
  </si>
  <si>
    <t>幼児の保育に直接従事する職員</t>
    <rPh sb="0" eb="2">
      <t>ヨウジ</t>
    </rPh>
    <rPh sb="3" eb="5">
      <t>ホイク</t>
    </rPh>
    <rPh sb="6" eb="8">
      <t>チョクセツ</t>
    </rPh>
    <rPh sb="8" eb="10">
      <t>ジュウジ</t>
    </rPh>
    <rPh sb="12" eb="14">
      <t>ショクイン</t>
    </rPh>
    <phoneticPr fontId="10"/>
  </si>
  <si>
    <t>保育所</t>
    <rPh sb="0" eb="3">
      <t>ホイクジョ</t>
    </rPh>
    <phoneticPr fontId="17"/>
  </si>
  <si>
    <t>伊仙町</t>
    <phoneticPr fontId="17"/>
  </si>
  <si>
    <t>指導主事</t>
    <rPh sb="0" eb="2">
      <t>シドウ</t>
    </rPh>
    <rPh sb="2" eb="4">
      <t>シュジ</t>
    </rPh>
    <phoneticPr fontId="4"/>
  </si>
  <si>
    <t>教育委員会事務局</t>
    <rPh sb="0" eb="2">
      <t>キョウイク</t>
    </rPh>
    <rPh sb="2" eb="5">
      <t>イインカイ</t>
    </rPh>
    <rPh sb="5" eb="8">
      <t>ジムキョク</t>
    </rPh>
    <phoneticPr fontId="2"/>
  </si>
  <si>
    <t>教育委員会事務局</t>
    <rPh sb="0" eb="2">
      <t>キョウイク</t>
    </rPh>
    <rPh sb="2" eb="5">
      <t>イインカイ</t>
    </rPh>
    <rPh sb="5" eb="8">
      <t>ジムキョク</t>
    </rPh>
    <phoneticPr fontId="4"/>
  </si>
  <si>
    <t>園児の保育に直接従事する職員</t>
    <rPh sb="0" eb="2">
      <t>エンジ</t>
    </rPh>
    <phoneticPr fontId="11"/>
  </si>
  <si>
    <t>保育所，幼稚園</t>
    <rPh sb="4" eb="7">
      <t>ヨウチエン</t>
    </rPh>
    <phoneticPr fontId="11"/>
  </si>
  <si>
    <t>天　　城　　町</t>
    <phoneticPr fontId="11"/>
  </si>
  <si>
    <t>学校教育指導主事</t>
    <rPh sb="0" eb="2">
      <t>ガッコウ</t>
    </rPh>
    <rPh sb="2" eb="4">
      <t>キョウイク</t>
    </rPh>
    <rPh sb="4" eb="6">
      <t>シドウ</t>
    </rPh>
    <rPh sb="6" eb="8">
      <t>シュジ</t>
    </rPh>
    <phoneticPr fontId="17"/>
  </si>
  <si>
    <t>保育士</t>
    <rPh sb="0" eb="3">
      <t>ホイクシ</t>
    </rPh>
    <phoneticPr fontId="4"/>
  </si>
  <si>
    <t>保育所</t>
    <rPh sb="0" eb="3">
      <t>ホイクショ</t>
    </rPh>
    <phoneticPr fontId="4"/>
  </si>
  <si>
    <t>看護師の職にある者</t>
    <rPh sb="0" eb="2">
      <t>カンゴ</t>
    </rPh>
    <rPh sb="2" eb="3">
      <t>シ</t>
    </rPh>
    <rPh sb="4" eb="5">
      <t>ショク</t>
    </rPh>
    <rPh sb="8" eb="9">
      <t>モノ</t>
    </rPh>
    <phoneticPr fontId="4"/>
  </si>
  <si>
    <t>診療所</t>
    <rPh sb="0" eb="3">
      <t>シンリョウショ</t>
    </rPh>
    <phoneticPr fontId="4"/>
  </si>
  <si>
    <t>町の経営する定期航路船に勤務する職員</t>
    <rPh sb="0" eb="1">
      <t>チョウ</t>
    </rPh>
    <rPh sb="2" eb="4">
      <t>ケイエイ</t>
    </rPh>
    <rPh sb="6" eb="8">
      <t>テイキ</t>
    </rPh>
    <rPh sb="8" eb="10">
      <t>コウロ</t>
    </rPh>
    <rPh sb="10" eb="11">
      <t>フネ</t>
    </rPh>
    <rPh sb="12" eb="14">
      <t>キンム</t>
    </rPh>
    <rPh sb="16" eb="18">
      <t>ショクイン</t>
    </rPh>
    <phoneticPr fontId="4"/>
  </si>
  <si>
    <t>町営定期船</t>
    <rPh sb="0" eb="2">
      <t>チョウエイ</t>
    </rPh>
    <rPh sb="2" eb="5">
      <t>テイキセン</t>
    </rPh>
    <phoneticPr fontId="4"/>
  </si>
  <si>
    <t>学校教育指導主事</t>
    <rPh sb="0" eb="2">
      <t>ガッコウ</t>
    </rPh>
    <rPh sb="2" eb="4">
      <t>キョウイク</t>
    </rPh>
    <rPh sb="4" eb="6">
      <t>シドウ</t>
    </rPh>
    <rPh sb="6" eb="8">
      <t>シュジ</t>
    </rPh>
    <phoneticPr fontId="2"/>
  </si>
  <si>
    <t>学校教育指導主事</t>
    <rPh sb="0" eb="2">
      <t>ガッコウ</t>
    </rPh>
    <rPh sb="2" eb="4">
      <t>キョウイク</t>
    </rPh>
    <rPh sb="4" eb="6">
      <t>シドウ</t>
    </rPh>
    <rPh sb="6" eb="8">
      <t>シュジ</t>
    </rPh>
    <phoneticPr fontId="4"/>
  </si>
  <si>
    <t>所長</t>
    <rPh sb="0" eb="2">
      <t>ショチョウ</t>
    </rPh>
    <phoneticPr fontId="4"/>
  </si>
  <si>
    <t>家畜診療所</t>
    <rPh sb="0" eb="2">
      <t>カチク</t>
    </rPh>
    <rPh sb="2" eb="5">
      <t>シンリョウショ</t>
    </rPh>
    <phoneticPr fontId="4"/>
  </si>
  <si>
    <t>畜産技師</t>
    <rPh sb="0" eb="2">
      <t>チクサン</t>
    </rPh>
    <rPh sb="2" eb="4">
      <t>ギシ</t>
    </rPh>
    <phoneticPr fontId="4"/>
  </si>
  <si>
    <t>町営牧場</t>
    <rPh sb="0" eb="2">
      <t>チョウエイ</t>
    </rPh>
    <rPh sb="2" eb="4">
      <t>ボクジョウ</t>
    </rPh>
    <phoneticPr fontId="4"/>
  </si>
  <si>
    <t>看護師長，保健師，助産師，看護師，准看護師</t>
    <rPh sb="0" eb="4">
      <t>カンゴシチョウ</t>
    </rPh>
    <rPh sb="5" eb="8">
      <t>ホケンシ</t>
    </rPh>
    <rPh sb="9" eb="12">
      <t>ジョサンシ</t>
    </rPh>
    <rPh sb="13" eb="16">
      <t>カンゴシ</t>
    </rPh>
    <rPh sb="17" eb="21">
      <t>ジュンカンゴシ</t>
    </rPh>
    <phoneticPr fontId="17"/>
  </si>
  <si>
    <t>病院</t>
    <rPh sb="0" eb="2">
      <t>ビョウイン</t>
    </rPh>
    <phoneticPr fontId="17"/>
  </si>
  <si>
    <t>老人と起居を共にし，老人の養護に直接従事する職員</t>
    <rPh sb="0" eb="2">
      <t>ロウジン</t>
    </rPh>
    <rPh sb="3" eb="5">
      <t>キキョ</t>
    </rPh>
    <rPh sb="6" eb="7">
      <t>トモ</t>
    </rPh>
    <rPh sb="10" eb="12">
      <t>ロウジン</t>
    </rPh>
    <rPh sb="13" eb="15">
      <t>ヨウゴ</t>
    </rPh>
    <rPh sb="16" eb="18">
      <t>チョクセツ</t>
    </rPh>
    <rPh sb="18" eb="20">
      <t>ジュウジ</t>
    </rPh>
    <rPh sb="22" eb="24">
      <t>ショクイン</t>
    </rPh>
    <phoneticPr fontId="4"/>
  </si>
  <si>
    <t>老人ホーム</t>
    <rPh sb="0" eb="2">
      <t>ロウジン</t>
    </rPh>
    <phoneticPr fontId="17"/>
  </si>
  <si>
    <t>保育所</t>
    <rPh sb="0" eb="2">
      <t>ホイク</t>
    </rPh>
    <rPh sb="2" eb="3">
      <t>ジョ</t>
    </rPh>
    <phoneticPr fontId="4"/>
  </si>
  <si>
    <t>屋久島町</t>
    <rPh sb="0" eb="4">
      <t>ヤクシマチョウ</t>
    </rPh>
    <phoneticPr fontId="4"/>
  </si>
  <si>
    <t>幼稚園に勤務する職員</t>
    <rPh sb="0" eb="3">
      <t>ヨウチエン</t>
    </rPh>
    <rPh sb="4" eb="6">
      <t>キンム</t>
    </rPh>
    <rPh sb="8" eb="10">
      <t>ショクイン</t>
    </rPh>
    <phoneticPr fontId="4"/>
  </si>
  <si>
    <t>幼稚園</t>
    <rPh sb="0" eb="3">
      <t>ヨウチエン</t>
    </rPh>
    <phoneticPr fontId="4"/>
  </si>
  <si>
    <t>肝付町</t>
    <rPh sb="0" eb="3">
      <t>キモツキチョウ</t>
    </rPh>
    <phoneticPr fontId="4"/>
  </si>
  <si>
    <t>南大隅町</t>
    <rPh sb="0" eb="1">
      <t>ミナミ</t>
    </rPh>
    <rPh sb="1" eb="4">
      <t>オオスミチョウ</t>
    </rPh>
    <phoneticPr fontId="4"/>
  </si>
  <si>
    <t>錦江町</t>
    <rPh sb="0" eb="3">
      <t>キンコウチョウ</t>
    </rPh>
    <phoneticPr fontId="4"/>
  </si>
  <si>
    <t>湧水町</t>
    <rPh sb="0" eb="3">
      <t>ユウスイチョウ</t>
    </rPh>
    <phoneticPr fontId="4"/>
  </si>
  <si>
    <t>勤務箇所</t>
    <rPh sb="0" eb="2">
      <t>キンム</t>
    </rPh>
    <rPh sb="2" eb="4">
      <t>カショ</t>
    </rPh>
    <phoneticPr fontId="17"/>
  </si>
  <si>
    <t>区　　分</t>
    <rPh sb="0" eb="1">
      <t>ク</t>
    </rPh>
    <rPh sb="3" eb="4">
      <t>ブン</t>
    </rPh>
    <phoneticPr fontId="17"/>
  </si>
  <si>
    <t>学校教育課長，教育企画係長，教育指導係長，指導主事</t>
    <rPh sb="0" eb="2">
      <t>ガッコウ</t>
    </rPh>
    <rPh sb="2" eb="4">
      <t>キョウイク</t>
    </rPh>
    <rPh sb="4" eb="6">
      <t>カチョウ</t>
    </rPh>
    <rPh sb="7" eb="9">
      <t>キョウイク</t>
    </rPh>
    <rPh sb="9" eb="11">
      <t>キカク</t>
    </rPh>
    <rPh sb="11" eb="13">
      <t>カカリチョウ</t>
    </rPh>
    <rPh sb="14" eb="16">
      <t>キョウイク</t>
    </rPh>
    <rPh sb="16" eb="18">
      <t>シドウ</t>
    </rPh>
    <rPh sb="18" eb="20">
      <t>カカリチョウ</t>
    </rPh>
    <rPh sb="21" eb="23">
      <t>シドウ</t>
    </rPh>
    <rPh sb="23" eb="25">
      <t>シュジ</t>
    </rPh>
    <phoneticPr fontId="4"/>
  </si>
  <si>
    <t>さつま町</t>
    <rPh sb="3" eb="4">
      <t>チョウ</t>
    </rPh>
    <phoneticPr fontId="4"/>
  </si>
  <si>
    <t>三島村</t>
    <rPh sb="0" eb="3">
      <t>ミシマムラ</t>
    </rPh>
    <phoneticPr fontId="4"/>
  </si>
  <si>
    <t>診療所長</t>
    <rPh sb="0" eb="2">
      <t>シンリョウ</t>
    </rPh>
    <rPh sb="2" eb="4">
      <t>ショチョウ</t>
    </rPh>
    <phoneticPr fontId="17"/>
  </si>
  <si>
    <t>診療所</t>
    <rPh sb="0" eb="3">
      <t>シンリョウショ</t>
    </rPh>
    <phoneticPr fontId="17"/>
  </si>
  <si>
    <t>保育所及び認定こども園</t>
    <rPh sb="0" eb="3">
      <t>ホイクショ</t>
    </rPh>
    <rPh sb="3" eb="4">
      <t>オヨ</t>
    </rPh>
    <rPh sb="5" eb="7">
      <t>ニンテイ</t>
    </rPh>
    <rPh sb="10" eb="11">
      <t>エン</t>
    </rPh>
    <phoneticPr fontId="4"/>
  </si>
  <si>
    <t>姶良市</t>
    <rPh sb="0" eb="3">
      <t>アイラシ</t>
    </rPh>
    <phoneticPr fontId="4"/>
  </si>
  <si>
    <t>伊佐市</t>
    <rPh sb="0" eb="2">
      <t>イサ</t>
    </rPh>
    <phoneticPr fontId="4"/>
  </si>
  <si>
    <t>南九州市</t>
    <rPh sb="0" eb="4">
      <t>ミナミキュウシュウシ</t>
    </rPh>
    <phoneticPr fontId="4"/>
  </si>
  <si>
    <t>奄美市</t>
    <rPh sb="0" eb="2">
      <t>アマミ</t>
    </rPh>
    <rPh sb="2" eb="3">
      <t>シ</t>
    </rPh>
    <phoneticPr fontId="4"/>
  </si>
  <si>
    <t>教諭，助教諭</t>
    <rPh sb="0" eb="2">
      <t>キョウユ</t>
    </rPh>
    <rPh sb="3" eb="6">
      <t>ジョキョウユ</t>
    </rPh>
    <phoneticPr fontId="4"/>
  </si>
  <si>
    <t>志布志市</t>
    <rPh sb="0" eb="3">
      <t>シブシ</t>
    </rPh>
    <rPh sb="3" eb="4">
      <t>シ</t>
    </rPh>
    <phoneticPr fontId="4"/>
  </si>
  <si>
    <r>
      <t>派遣職員として勤務す</t>
    </r>
    <r>
      <rPr>
        <sz val="11"/>
        <color theme="1"/>
        <rFont val="ＭＳ ゴシック"/>
        <family val="2"/>
        <charset val="128"/>
      </rPr>
      <t>る者</t>
    </r>
    <phoneticPr fontId="17"/>
  </si>
  <si>
    <t>全国</t>
    <rPh sb="0" eb="2">
      <t>ゼンコク</t>
    </rPh>
    <phoneticPr fontId="17"/>
  </si>
  <si>
    <t>県職員として勤務する者</t>
    <phoneticPr fontId="17"/>
  </si>
  <si>
    <t>鹿児島県</t>
    <phoneticPr fontId="17"/>
  </si>
  <si>
    <t>南さつま市</t>
    <rPh sb="0" eb="1">
      <t>ミナミ</t>
    </rPh>
    <rPh sb="4" eb="5">
      <t>シ</t>
    </rPh>
    <phoneticPr fontId="4"/>
  </si>
  <si>
    <t>いちき串木野市</t>
    <rPh sb="3" eb="7">
      <t>クシキノシ</t>
    </rPh>
    <phoneticPr fontId="4"/>
  </si>
  <si>
    <t>霧島市</t>
    <rPh sb="0" eb="2">
      <t>キリシマ</t>
    </rPh>
    <rPh sb="2" eb="3">
      <t>シ</t>
    </rPh>
    <phoneticPr fontId="4"/>
  </si>
  <si>
    <t>曽於市</t>
    <rPh sb="0" eb="2">
      <t>ソオ</t>
    </rPh>
    <rPh sb="2" eb="3">
      <t>シ</t>
    </rPh>
    <phoneticPr fontId="4"/>
  </si>
  <si>
    <t>規則別表第４に掲げる職を兼務する部長，教育委員会事務局長，議会事務局長</t>
    <phoneticPr fontId="17"/>
  </si>
  <si>
    <t>本庁等</t>
    <rPh sb="0" eb="2">
      <t>ホンチョウ</t>
    </rPh>
    <rPh sb="2" eb="3">
      <t>トウ</t>
    </rPh>
    <phoneticPr fontId="4"/>
  </si>
  <si>
    <t>支配人及びその他の職員</t>
    <rPh sb="0" eb="3">
      <t>シハイニン</t>
    </rPh>
    <rPh sb="3" eb="4">
      <t>オヨ</t>
    </rPh>
    <rPh sb="7" eb="8">
      <t>タ</t>
    </rPh>
    <rPh sb="9" eb="11">
      <t>ショクイン</t>
    </rPh>
    <phoneticPr fontId="4"/>
  </si>
  <si>
    <t>国民宿舎等</t>
    <rPh sb="0" eb="2">
      <t>コクミン</t>
    </rPh>
    <rPh sb="2" eb="4">
      <t>シュクシャ</t>
    </rPh>
    <rPh sb="4" eb="5">
      <t>トウ</t>
    </rPh>
    <phoneticPr fontId="4"/>
  </si>
  <si>
    <t>日置市</t>
    <phoneticPr fontId="17"/>
  </si>
  <si>
    <t>薩摩川内市</t>
    <rPh sb="0" eb="2">
      <t>サツマ</t>
    </rPh>
    <rPh sb="2" eb="5">
      <t>センダイシ</t>
    </rPh>
    <phoneticPr fontId="4"/>
  </si>
  <si>
    <t>県職員として勤務する者</t>
    <rPh sb="0" eb="3">
      <t>ケンショクイン</t>
    </rPh>
    <rPh sb="6" eb="8">
      <t>キンム</t>
    </rPh>
    <rPh sb="10" eb="11">
      <t>モノ</t>
    </rPh>
    <phoneticPr fontId="17"/>
  </si>
  <si>
    <t>鹿児島県</t>
    <rPh sb="0" eb="4">
      <t>カゴシマケン</t>
    </rPh>
    <phoneticPr fontId="17"/>
  </si>
  <si>
    <t>垂水市</t>
    <rPh sb="0" eb="3">
      <t>タルミズシ</t>
    </rPh>
    <phoneticPr fontId="4"/>
  </si>
  <si>
    <t>幼児の保育に常時従事する職員</t>
    <rPh sb="0" eb="2">
      <t>ヨウジ</t>
    </rPh>
    <rPh sb="3" eb="5">
      <t>ホイク</t>
    </rPh>
    <rPh sb="6" eb="8">
      <t>ジョウジ</t>
    </rPh>
    <rPh sb="8" eb="10">
      <t>ジュウジ</t>
    </rPh>
    <rPh sb="12" eb="14">
      <t>ショクイン</t>
    </rPh>
    <phoneticPr fontId="4"/>
  </si>
  <si>
    <t>治療に直接従事する医師</t>
    <rPh sb="0" eb="2">
      <t>チリョウ</t>
    </rPh>
    <rPh sb="3" eb="5">
      <t>チョクセツ</t>
    </rPh>
    <rPh sb="5" eb="7">
      <t>ジュウジ</t>
    </rPh>
    <rPh sb="9" eb="11">
      <t>イシ</t>
    </rPh>
    <phoneticPr fontId="4"/>
  </si>
  <si>
    <t>第１０表　給料の調整額の状況</t>
    <phoneticPr fontId="17"/>
  </si>
  <si>
    <t>県内町村
平均</t>
  </si>
  <si>
    <t>県内市
平均</t>
  </si>
  <si>
    <t>県内市町村
平均</t>
    <rPh sb="0" eb="2">
      <t>ケンナイ</t>
    </rPh>
    <rPh sb="2" eb="3">
      <t>シ</t>
    </rPh>
    <rPh sb="3" eb="5">
      <t>チョウソン</t>
    </rPh>
    <rPh sb="6" eb="8">
      <t>ヘイキン</t>
    </rPh>
    <phoneticPr fontId="30"/>
  </si>
  <si>
    <t>姶良市</t>
    <rPh sb="2" eb="3">
      <t>シ</t>
    </rPh>
    <phoneticPr fontId="31"/>
  </si>
  <si>
    <t>伊佐市</t>
    <rPh sb="0" eb="2">
      <t>イサ</t>
    </rPh>
    <rPh sb="2" eb="3">
      <t>シ</t>
    </rPh>
    <phoneticPr fontId="31"/>
  </si>
  <si>
    <t>南九州市</t>
    <rPh sb="0" eb="3">
      <t>ミナミキュウシュウ</t>
    </rPh>
    <rPh sb="3" eb="4">
      <t>シ</t>
    </rPh>
    <phoneticPr fontId="31"/>
  </si>
  <si>
    <t>屋久島町</t>
    <rPh sb="0" eb="3">
      <t>ヤクシマ</t>
    </rPh>
    <rPh sb="3" eb="4">
      <t>チョウ</t>
    </rPh>
    <phoneticPr fontId="31"/>
  </si>
  <si>
    <t>増　減
R4 → R5</t>
    <rPh sb="0" eb="1">
      <t>ゾウ</t>
    </rPh>
    <rPh sb="2" eb="3">
      <t>ゲン</t>
    </rPh>
    <phoneticPr fontId="31"/>
  </si>
  <si>
    <t>令和5年
4月1日</t>
    <rPh sb="0" eb="2">
      <t>レイワ</t>
    </rPh>
    <rPh sb="3" eb="4">
      <t>ネン</t>
    </rPh>
    <rPh sb="6" eb="7">
      <t>ガツ</t>
    </rPh>
    <rPh sb="8" eb="9">
      <t>ヒ</t>
    </rPh>
    <phoneticPr fontId="31"/>
  </si>
  <si>
    <t>令和4年
4月1日</t>
    <rPh sb="0" eb="2">
      <t>レイワ</t>
    </rPh>
    <rPh sb="3" eb="4">
      <t>ネン</t>
    </rPh>
    <rPh sb="6" eb="7">
      <t>ガツ</t>
    </rPh>
    <rPh sb="8" eb="9">
      <t>ヒ</t>
    </rPh>
    <phoneticPr fontId="31"/>
  </si>
  <si>
    <t>団体名</t>
    <rPh sb="0" eb="3">
      <t>ダンタイメイ</t>
    </rPh>
    <phoneticPr fontId="31"/>
  </si>
  <si>
    <t>１　県内市町村のラスパイレス指数（一般行政職）</t>
    <rPh sb="2" eb="4">
      <t>ケンナイ</t>
    </rPh>
    <rPh sb="4" eb="7">
      <t>シチョウソン</t>
    </rPh>
    <rPh sb="17" eb="19">
      <t>イッパン</t>
    </rPh>
    <rPh sb="19" eb="22">
      <t>ギョウセイショク</t>
    </rPh>
    <phoneticPr fontId="11"/>
  </si>
  <si>
    <t>第１１表　給与水準（ラスパイレス指数）</t>
    <rPh sb="0" eb="1">
      <t>ダイ</t>
    </rPh>
    <rPh sb="3" eb="4">
      <t>ヒョウ</t>
    </rPh>
    <rPh sb="5" eb="7">
      <t>キュウヨ</t>
    </rPh>
    <rPh sb="7" eb="9">
      <t>スイジュン</t>
    </rPh>
    <rPh sb="16" eb="18">
      <t>シスウ</t>
    </rPh>
    <phoneticPr fontId="11"/>
  </si>
  <si>
    <t>２　県内市町村のラスパイレス指数平均値の推移</t>
    <rPh sb="2" eb="4">
      <t>ケンナイ</t>
    </rPh>
    <rPh sb="4" eb="7">
      <t>シチョウソン</t>
    </rPh>
    <rPh sb="14" eb="16">
      <t>シスウ</t>
    </rPh>
    <rPh sb="16" eb="18">
      <t>ヘイキン</t>
    </rPh>
    <rPh sb="18" eb="19">
      <t>アタイ</t>
    </rPh>
    <rPh sb="20" eb="22">
      <t>スイイ</t>
    </rPh>
    <phoneticPr fontId="11"/>
  </si>
  <si>
    <t>（各年４月１日現在）</t>
    <rPh sb="1" eb="3">
      <t>カクネン</t>
    </rPh>
    <rPh sb="4" eb="5">
      <t>ガツ</t>
    </rPh>
    <rPh sb="6" eb="7">
      <t>ヒ</t>
    </rPh>
    <rPh sb="7" eb="9">
      <t>ゲンザイ</t>
    </rPh>
    <phoneticPr fontId="11"/>
  </si>
  <si>
    <t>区分</t>
    <rPh sb="0" eb="1">
      <t>ク</t>
    </rPh>
    <rPh sb="1" eb="2">
      <t>ブン</t>
    </rPh>
    <phoneticPr fontId="11"/>
  </si>
  <si>
    <t>平成</t>
    <rPh sb="0" eb="2">
      <t>ヘイセイ</t>
    </rPh>
    <phoneticPr fontId="11"/>
  </si>
  <si>
    <t>令和</t>
    <rPh sb="0" eb="2">
      <t>レイワ</t>
    </rPh>
    <phoneticPr fontId="31"/>
  </si>
  <si>
    <t>増減</t>
    <rPh sb="0" eb="1">
      <t>ゾウ</t>
    </rPh>
    <rPh sb="1" eb="2">
      <t>ゲン</t>
    </rPh>
    <phoneticPr fontId="11"/>
  </si>
  <si>
    <t>25年</t>
    <rPh sb="2" eb="3">
      <t>ネン</t>
    </rPh>
    <phoneticPr fontId="11"/>
  </si>
  <si>
    <t>28年</t>
    <rPh sb="2" eb="3">
      <t>ネン</t>
    </rPh>
    <phoneticPr fontId="11"/>
  </si>
  <si>
    <t>29年</t>
    <rPh sb="2" eb="3">
      <t>ネン</t>
    </rPh>
    <phoneticPr fontId="11"/>
  </si>
  <si>
    <t>30年</t>
    <rPh sb="2" eb="3">
      <t>ネン</t>
    </rPh>
    <phoneticPr fontId="11"/>
  </si>
  <si>
    <t>31年</t>
    <rPh sb="2" eb="3">
      <t>ネン</t>
    </rPh>
    <phoneticPr fontId="11"/>
  </si>
  <si>
    <t>２年</t>
    <rPh sb="1" eb="2">
      <t>ネン</t>
    </rPh>
    <phoneticPr fontId="31"/>
  </si>
  <si>
    <t>３年</t>
    <rPh sb="1" eb="2">
      <t>ネン</t>
    </rPh>
    <phoneticPr fontId="31"/>
  </si>
  <si>
    <t>４年</t>
    <rPh sb="1" eb="2">
      <t>ネン</t>
    </rPh>
    <phoneticPr fontId="31"/>
  </si>
  <si>
    <t>5年</t>
    <rPh sb="1" eb="2">
      <t>ネン</t>
    </rPh>
    <phoneticPr fontId="31"/>
  </si>
  <si>
    <t>25→R5</t>
    <phoneticPr fontId="11"/>
  </si>
  <si>
    <t>R4→R5</t>
    <phoneticPr fontId="11"/>
  </si>
  <si>
    <t>(参考値)</t>
    <rPh sb="1" eb="4">
      <t>サンコウチ</t>
    </rPh>
    <phoneticPr fontId="31"/>
  </si>
  <si>
    <t>県内</t>
    <rPh sb="0" eb="2">
      <t>ケンナイ</t>
    </rPh>
    <phoneticPr fontId="11"/>
  </si>
  <si>
    <t>市</t>
    <rPh sb="0" eb="1">
      <t>シ</t>
    </rPh>
    <phoneticPr fontId="11"/>
  </si>
  <si>
    <t>町村</t>
    <rPh sb="0" eb="2">
      <t>チョウソン</t>
    </rPh>
    <phoneticPr fontId="11"/>
  </si>
  <si>
    <t>全体</t>
    <rPh sb="0" eb="2">
      <t>ゼンタイ</t>
    </rPh>
    <phoneticPr fontId="11"/>
  </si>
  <si>
    <t>全国</t>
    <rPh sb="0" eb="2">
      <t>ゼンコク</t>
    </rPh>
    <phoneticPr fontId="11"/>
  </si>
  <si>
    <t>・平成25年は，国家公務員の時限的な給与改定特例法による措置が無いとした場合の参考値である</t>
    <rPh sb="1" eb="3">
      <t>ヘイセイ</t>
    </rPh>
    <rPh sb="5" eb="6">
      <t>ネン</t>
    </rPh>
    <rPh sb="39" eb="41">
      <t>サンコウ</t>
    </rPh>
    <phoneticPr fontId="31"/>
  </si>
  <si>
    <t>・（　）は，地域手当補正後ラスパイレス指数である。</t>
  </si>
  <si>
    <t>３　県内市町村のラスパイレス指数の分布状況</t>
    <rPh sb="2" eb="4">
      <t>ケンナイ</t>
    </rPh>
    <rPh sb="4" eb="7">
      <t>シチョウソン</t>
    </rPh>
    <rPh sb="14" eb="16">
      <t>シスウ</t>
    </rPh>
    <rPh sb="17" eb="19">
      <t>ブンプ</t>
    </rPh>
    <rPh sb="19" eb="21">
      <t>ジョウキョウ</t>
    </rPh>
    <phoneticPr fontId="11"/>
  </si>
  <si>
    <t>町村</t>
    <rPh sb="0" eb="2">
      <t>チョウソン</t>
    </rPh>
    <phoneticPr fontId="31"/>
  </si>
  <si>
    <t>全体</t>
    <rPh sb="0" eb="1">
      <t>ゼン</t>
    </rPh>
    <rPh sb="1" eb="2">
      <t>カラダ</t>
    </rPh>
    <phoneticPr fontId="11"/>
  </si>
  <si>
    <t>全体増減</t>
    <rPh sb="0" eb="2">
      <t>ゼンタイ</t>
    </rPh>
    <rPh sb="2" eb="4">
      <t>ゾウゲン</t>
    </rPh>
    <phoneticPr fontId="11"/>
  </si>
  <si>
    <t>30→R4</t>
    <phoneticPr fontId="11"/>
  </si>
  <si>
    <r>
      <t xml:space="preserve">25年
</t>
    </r>
    <r>
      <rPr>
        <sz val="6"/>
        <rFont val="ＭＳ 明朝"/>
        <family val="1"/>
        <charset val="128"/>
      </rPr>
      <t>(参考値)</t>
    </r>
    <rPh sb="2" eb="3">
      <t>ネン</t>
    </rPh>
    <rPh sb="5" eb="8">
      <t>サンコウチ</t>
    </rPh>
    <phoneticPr fontId="11"/>
  </si>
  <si>
    <t>５年</t>
    <rPh sb="1" eb="2">
      <t>ネン</t>
    </rPh>
    <phoneticPr fontId="11"/>
  </si>
  <si>
    <t>105以上</t>
    <rPh sb="3" eb="5">
      <t>イジョウ</t>
    </rPh>
    <phoneticPr fontId="11"/>
  </si>
  <si>
    <t>100以上</t>
    <rPh sb="3" eb="5">
      <t>イジョウ</t>
    </rPh>
    <phoneticPr fontId="11"/>
  </si>
  <si>
    <t>105未満　</t>
    <phoneticPr fontId="11"/>
  </si>
  <si>
    <t>95以上</t>
    <rPh sb="2" eb="4">
      <t>イジョウ</t>
    </rPh>
    <phoneticPr fontId="11"/>
  </si>
  <si>
    <t>100未満　</t>
    <phoneticPr fontId="11"/>
  </si>
  <si>
    <t>90以上</t>
    <rPh sb="2" eb="4">
      <t>イジョウ</t>
    </rPh>
    <phoneticPr fontId="11"/>
  </si>
  <si>
    <t>95未満　</t>
    <phoneticPr fontId="11"/>
  </si>
  <si>
    <t>90未満　</t>
    <phoneticPr fontId="11"/>
  </si>
  <si>
    <t>令和５年度  人事給与実態調査結果の概要（県計分）</t>
    <rPh sb="0" eb="2">
      <t>レイワ</t>
    </rPh>
    <rPh sb="3" eb="5">
      <t>ネンド</t>
    </rPh>
    <rPh sb="5" eb="7">
      <t>ヘイネンド</t>
    </rPh>
    <phoneticPr fontId="17"/>
  </si>
  <si>
    <t>１  職員数調べ</t>
    <phoneticPr fontId="17"/>
  </si>
  <si>
    <t>（各年４月１日現在）</t>
    <rPh sb="1" eb="3">
      <t>カクネン</t>
    </rPh>
    <rPh sb="4" eb="5">
      <t>ツキ</t>
    </rPh>
    <rPh sb="6" eb="7">
      <t>ヒ</t>
    </rPh>
    <rPh sb="7" eb="9">
      <t>ゲンザイ</t>
    </rPh>
    <phoneticPr fontId="17"/>
  </si>
  <si>
    <t>年 度</t>
    <phoneticPr fontId="17"/>
  </si>
  <si>
    <t>増    減</t>
  </si>
  <si>
    <t>増 減 率</t>
  </si>
  <si>
    <t>備    考</t>
  </si>
  <si>
    <t>R5年  Ａ</t>
    <phoneticPr fontId="17"/>
  </si>
  <si>
    <t>R4年  Ｂ</t>
    <phoneticPr fontId="17"/>
  </si>
  <si>
    <t>Ａ－Ｂ</t>
    <phoneticPr fontId="17"/>
  </si>
  <si>
    <t>×100</t>
    <phoneticPr fontId="17"/>
  </si>
  <si>
    <t>　区　分</t>
    <phoneticPr fontId="17"/>
  </si>
  <si>
    <t>（Ａ－Ｂ）</t>
  </si>
  <si>
    <t xml:space="preserve">　　 Ｂ     </t>
    <phoneticPr fontId="17"/>
  </si>
  <si>
    <t>（R3年）</t>
    <phoneticPr fontId="17"/>
  </si>
  <si>
    <t>総計</t>
  </si>
  <si>
    <t>人</t>
  </si>
  <si>
    <t>％</t>
  </si>
  <si>
    <t>県</t>
  </si>
  <si>
    <t>一般職員</t>
  </si>
  <si>
    <t>計</t>
  </si>
  <si>
    <t>教育公務員</t>
  </si>
  <si>
    <t>臨時職員</t>
  </si>
  <si>
    <t>市</t>
  </si>
  <si>
    <t>町</t>
  </si>
  <si>
    <t>村</t>
  </si>
  <si>
    <t>２  平均給料月額調べ</t>
    <phoneticPr fontId="17"/>
  </si>
  <si>
    <t>（各年４月１日現在）</t>
    <phoneticPr fontId="17"/>
  </si>
  <si>
    <t>　職 種</t>
    <phoneticPr fontId="17"/>
  </si>
  <si>
    <t>総計</t>
    <phoneticPr fontId="17"/>
  </si>
  <si>
    <t>百円</t>
  </si>
  <si>
    <t>一般行政職</t>
    <phoneticPr fontId="17"/>
  </si>
  <si>
    <t xml:space="preserve">税務職  </t>
    <phoneticPr fontId="17"/>
  </si>
  <si>
    <t>医師・歯科医師職</t>
    <phoneticPr fontId="17"/>
  </si>
  <si>
    <t>技能労務職</t>
    <phoneticPr fontId="17"/>
  </si>
  <si>
    <t>臨時職員</t>
    <rPh sb="3" eb="4">
      <t>イン</t>
    </rPh>
    <phoneticPr fontId="17"/>
  </si>
  <si>
    <t>３  平均年齢及び平均経験年数調べ</t>
    <phoneticPr fontId="17"/>
  </si>
  <si>
    <t>備                        考</t>
  </si>
  <si>
    <t>　区 分</t>
    <rPh sb="1" eb="2">
      <t>ク</t>
    </rPh>
    <rPh sb="3" eb="4">
      <t>ブン</t>
    </rPh>
    <phoneticPr fontId="17"/>
  </si>
  <si>
    <t>平均年齢</t>
  </si>
  <si>
    <t>平均経験年数</t>
  </si>
  <si>
    <t>４  職種別職員数及び平均給料月額調べ</t>
    <phoneticPr fontId="17"/>
  </si>
  <si>
    <t>（令和５年４月１日現在）</t>
    <rPh sb="1" eb="3">
      <t>レイワ</t>
    </rPh>
    <rPh sb="4" eb="5">
      <t>ネン</t>
    </rPh>
    <rPh sb="6" eb="7">
      <t>ツキ</t>
    </rPh>
    <rPh sb="8" eb="9">
      <t>ヒ</t>
    </rPh>
    <rPh sb="9" eb="11">
      <t>ゲンザイ</t>
    </rPh>
    <phoneticPr fontId="17"/>
  </si>
  <si>
    <t>区　　　　　　　　　分</t>
    <phoneticPr fontId="17"/>
  </si>
  <si>
    <t>職員数</t>
    <phoneticPr fontId="17"/>
  </si>
  <si>
    <t>１人当たり平均給料月額</t>
    <phoneticPr fontId="17"/>
  </si>
  <si>
    <t>市</t>
    <rPh sb="0" eb="1">
      <t>シ</t>
    </rPh>
    <phoneticPr fontId="17"/>
  </si>
  <si>
    <t>合　　　　　　　　　　計</t>
    <phoneticPr fontId="17"/>
  </si>
  <si>
    <t>計</t>
    <phoneticPr fontId="17"/>
  </si>
  <si>
    <t>一般職員</t>
    <rPh sb="0" eb="2">
      <t>イッパン</t>
    </rPh>
    <rPh sb="2" eb="4">
      <t>ショクイン</t>
    </rPh>
    <phoneticPr fontId="17"/>
  </si>
  <si>
    <t>薬剤師・医療技術職</t>
    <phoneticPr fontId="17"/>
  </si>
  <si>
    <t>看護・保健職</t>
    <phoneticPr fontId="17"/>
  </si>
  <si>
    <t>特定任期付職員</t>
    <rPh sb="0" eb="2">
      <t>トクテイ</t>
    </rPh>
    <rPh sb="2" eb="4">
      <t>ニンキ</t>
    </rPh>
    <rPh sb="4" eb="5">
      <t>ツキ</t>
    </rPh>
    <rPh sb="5" eb="7">
      <t>ショクイン</t>
    </rPh>
    <phoneticPr fontId="17"/>
  </si>
  <si>
    <t>教　員</t>
    <rPh sb="2" eb="3">
      <t>イン</t>
    </rPh>
    <phoneticPr fontId="17"/>
  </si>
  <si>
    <t xml:space="preserve">高等学校 </t>
    <phoneticPr fontId="17"/>
  </si>
  <si>
    <t>小中学校（幼稚園を含む。）</t>
    <phoneticPr fontId="17"/>
  </si>
  <si>
    <t>町村　</t>
    <rPh sb="0" eb="1">
      <t>チョウ</t>
    </rPh>
    <rPh sb="1" eb="2">
      <t>ソン</t>
    </rPh>
    <phoneticPr fontId="17"/>
  </si>
  <si>
    <t>海事職</t>
    <phoneticPr fontId="17"/>
  </si>
  <si>
    <t>(一)</t>
  </si>
  <si>
    <t>(二)</t>
  </si>
  <si>
    <t xml:space="preserve">            県           総            計</t>
    <phoneticPr fontId="17"/>
  </si>
  <si>
    <t>（備考）</t>
    <phoneticPr fontId="17"/>
  </si>
  <si>
    <t>１　市には，海事職（一），海事職（二）は該当なし。</t>
    <phoneticPr fontId="17"/>
  </si>
  <si>
    <t>　</t>
    <phoneticPr fontId="17"/>
  </si>
  <si>
    <t>５　定員管理調査における市町村職員数（総数）</t>
    <phoneticPr fontId="6"/>
  </si>
  <si>
    <t>令和４年４月1日現在</t>
    <rPh sb="0" eb="2">
      <t>レイワ</t>
    </rPh>
    <rPh sb="3" eb="4">
      <t>ネン</t>
    </rPh>
    <rPh sb="5" eb="6">
      <t>ガツ</t>
    </rPh>
    <rPh sb="7" eb="8">
      <t>ニチ</t>
    </rPh>
    <rPh sb="8" eb="10">
      <t>ゲンザイ</t>
    </rPh>
    <phoneticPr fontId="6"/>
  </si>
  <si>
    <t>令和５年４月1日現在</t>
    <rPh sb="0" eb="2">
      <t>レイワ</t>
    </rPh>
    <rPh sb="3" eb="4">
      <t>ネン</t>
    </rPh>
    <rPh sb="5" eb="6">
      <t>ガツ</t>
    </rPh>
    <rPh sb="7" eb="8">
      <t>ニチ</t>
    </rPh>
    <rPh sb="8" eb="10">
      <t>ゲンザイ</t>
    </rPh>
    <phoneticPr fontId="6"/>
  </si>
  <si>
    <t>増減数</t>
    <rPh sb="0" eb="2">
      <t>ゾウゲン</t>
    </rPh>
    <rPh sb="2" eb="3">
      <t>スウ</t>
    </rPh>
    <phoneticPr fontId="6"/>
  </si>
  <si>
    <t>伊佐市</t>
    <rPh sb="0" eb="2">
      <t>イサ</t>
    </rPh>
    <rPh sb="2" eb="3">
      <t>シ</t>
    </rPh>
    <phoneticPr fontId="6"/>
  </si>
  <si>
    <t>計</t>
    <rPh sb="0" eb="1">
      <t>ケイ</t>
    </rPh>
    <phoneticPr fontId="6"/>
  </si>
  <si>
    <t>計   37   団体</t>
    <rPh sb="0" eb="1">
      <t>ケイ</t>
    </rPh>
    <rPh sb="9" eb="11">
      <t>ダンタイ</t>
    </rPh>
    <phoneticPr fontId="6"/>
  </si>
  <si>
    <t>℡ 099-206-1397</t>
    <phoneticPr fontId="6"/>
  </si>
  <si>
    <t>（鹿児島県市町村自治会館内）</t>
    <rPh sb="1" eb="5">
      <t>カゴシマケン</t>
    </rPh>
    <rPh sb="5" eb="8">
      <t>シチョウソン</t>
    </rPh>
    <rPh sb="8" eb="10">
      <t>ジチ</t>
    </rPh>
    <rPh sb="10" eb="12">
      <t>カイカン</t>
    </rPh>
    <rPh sb="12" eb="13">
      <t>ナイ</t>
    </rPh>
    <phoneticPr fontId="6"/>
  </si>
  <si>
    <t>鹿児島市鴨池新町7-4</t>
    <rPh sb="0" eb="4">
      <t>カゴシマシ</t>
    </rPh>
    <rPh sb="4" eb="6">
      <t>カモイケ</t>
    </rPh>
    <rPh sb="6" eb="8">
      <t>シンマチ</t>
    </rPh>
    <phoneticPr fontId="6"/>
  </si>
  <si>
    <t>県内全(43)市町村</t>
    <rPh sb="0" eb="2">
      <t>ケンナイ</t>
    </rPh>
    <rPh sb="2" eb="3">
      <t>ゼン</t>
    </rPh>
    <rPh sb="7" eb="8">
      <t>シ</t>
    </rPh>
    <rPh sb="8" eb="9">
      <t>マチ</t>
    </rPh>
    <rPh sb="9" eb="10">
      <t>ムラ</t>
    </rPh>
    <phoneticPr fontId="6"/>
  </si>
  <si>
    <t>〒890-0064</t>
    <phoneticPr fontId="6"/>
  </si>
  <si>
    <t>後期高齢者医療</t>
    <rPh sb="0" eb="2">
      <t>コウキ</t>
    </rPh>
    <rPh sb="2" eb="5">
      <t>コウレイシャ</t>
    </rPh>
    <rPh sb="5" eb="7">
      <t>イリョウ</t>
    </rPh>
    <phoneticPr fontId="6"/>
  </si>
  <si>
    <t>Ｈ19. 3. 1</t>
    <phoneticPr fontId="6"/>
  </si>
  <si>
    <t>鹿児島県後期高齢者
　　　　 医療広域連合</t>
    <rPh sb="0" eb="4">
      <t>カゴシマケン</t>
    </rPh>
    <rPh sb="4" eb="6">
      <t>コウキ</t>
    </rPh>
    <rPh sb="6" eb="9">
      <t>コウレイシャ</t>
    </rPh>
    <rPh sb="15" eb="17">
      <t>イリョウ</t>
    </rPh>
    <rPh sb="17" eb="19">
      <t>コウイキ</t>
    </rPh>
    <rPh sb="19" eb="21">
      <t>レンゴウ</t>
    </rPh>
    <phoneticPr fontId="6"/>
  </si>
  <si>
    <t>℡ 0997-81-7855</t>
    <phoneticPr fontId="6"/>
  </si>
  <si>
    <t>（徳之島愛ﾗﾝﾄﾞｸﾘｰﾝｾﾝﾀｰ内）</t>
    <rPh sb="1" eb="4">
      <t>トクノシマ</t>
    </rPh>
    <rPh sb="4" eb="5">
      <t>アイ</t>
    </rPh>
    <rPh sb="17" eb="18">
      <t>ナイ</t>
    </rPh>
    <phoneticPr fontId="6"/>
  </si>
  <si>
    <t>大島郡伊仙町目手久1395</t>
    <rPh sb="0" eb="3">
      <t>オオシマグン</t>
    </rPh>
    <rPh sb="3" eb="6">
      <t>イセンチョウ</t>
    </rPh>
    <rPh sb="6" eb="7">
      <t>メ</t>
    </rPh>
    <rPh sb="7" eb="8">
      <t>テ</t>
    </rPh>
    <rPh sb="8" eb="9">
      <t>ヒサ</t>
    </rPh>
    <phoneticPr fontId="6"/>
  </si>
  <si>
    <t>徳之島町
天城町
伊仙町</t>
    <rPh sb="0" eb="4">
      <t>トクノシマチョウ</t>
    </rPh>
    <rPh sb="9" eb="12">
      <t>イセンチョウ</t>
    </rPh>
    <phoneticPr fontId="6"/>
  </si>
  <si>
    <t>〒891-8113</t>
    <phoneticPr fontId="6"/>
  </si>
  <si>
    <t>ごみ処理
火葬場
と畜場</t>
    <rPh sb="2" eb="4">
      <t>ショリ</t>
    </rPh>
    <rPh sb="5" eb="8">
      <t>カソウバ</t>
    </rPh>
    <rPh sb="10" eb="11">
      <t>チク</t>
    </rPh>
    <rPh sb="11" eb="12">
      <t>ジョウ</t>
    </rPh>
    <phoneticPr fontId="6"/>
  </si>
  <si>
    <t>Ｈ13. 3. 8</t>
    <phoneticPr fontId="6"/>
  </si>
  <si>
    <t>徳之島愛ランド
　　　　　　 広域連合</t>
    <phoneticPr fontId="6"/>
  </si>
  <si>
    <t>℡ 0997-81-1221</t>
    <phoneticPr fontId="6"/>
  </si>
  <si>
    <t>大島郡徳之島町亀津2928-4</t>
    <rPh sb="0" eb="3">
      <t>オオシマグン</t>
    </rPh>
    <rPh sb="3" eb="7">
      <t>トクノシマチョウ</t>
    </rPh>
    <rPh sb="7" eb="8">
      <t>カメ</t>
    </rPh>
    <rPh sb="8" eb="9">
      <t>ツ</t>
    </rPh>
    <phoneticPr fontId="6"/>
  </si>
  <si>
    <t>徳之島町
天城町
伊仙町</t>
    <rPh sb="0" eb="4">
      <t>トクノシマチョウ</t>
    </rPh>
    <rPh sb="5" eb="8">
      <t>アマギチョウ</t>
    </rPh>
    <rPh sb="9" eb="12">
      <t>イセンチョウ</t>
    </rPh>
    <phoneticPr fontId="6"/>
  </si>
  <si>
    <t>〒891-7101</t>
    <phoneticPr fontId="6"/>
  </si>
  <si>
    <t>介護保険
障害者福祉</t>
    <rPh sb="0" eb="2">
      <t>カイゴ</t>
    </rPh>
    <rPh sb="2" eb="4">
      <t>ホケン</t>
    </rPh>
    <rPh sb="5" eb="8">
      <t>ショウガイシャ</t>
    </rPh>
    <rPh sb="8" eb="10">
      <t>フクシ</t>
    </rPh>
    <phoneticPr fontId="6"/>
  </si>
  <si>
    <t>Ｈ11. 5.19</t>
    <phoneticPr fontId="6"/>
  </si>
  <si>
    <t>徳之島地区
　　　　 介護保険組合</t>
    <phoneticPr fontId="6"/>
  </si>
  <si>
    <t>℡ 099-474-1111</t>
    <phoneticPr fontId="6"/>
  </si>
  <si>
    <t>志布志市志布志町帖3674-1</t>
    <rPh sb="0" eb="4">
      <t>シブシシ</t>
    </rPh>
    <rPh sb="4" eb="7">
      <t>シブシ</t>
    </rPh>
    <rPh sb="7" eb="8">
      <t>チョウ</t>
    </rPh>
    <rPh sb="8" eb="9">
      <t>チョウ</t>
    </rPh>
    <phoneticPr fontId="6"/>
  </si>
  <si>
    <t>曽於市
志布志市
大崎町</t>
    <rPh sb="0" eb="3">
      <t>ソオシ</t>
    </rPh>
    <rPh sb="4" eb="8">
      <t>シブシシ</t>
    </rPh>
    <phoneticPr fontId="6"/>
  </si>
  <si>
    <t>〒899-7102</t>
    <phoneticPr fontId="6"/>
  </si>
  <si>
    <t>卸売市場</t>
    <rPh sb="0" eb="2">
      <t>オロシウリ</t>
    </rPh>
    <rPh sb="2" eb="4">
      <t>シジョウ</t>
    </rPh>
    <phoneticPr fontId="6"/>
  </si>
  <si>
    <t>Ｓ55. 9. 9</t>
    <phoneticPr fontId="6"/>
  </si>
  <si>
    <t>曽於地域公設地方
　　 卸売市場管理組合</t>
    <phoneticPr fontId="6"/>
  </si>
  <si>
    <t>℡ 0995-23-1311</t>
    <phoneticPr fontId="6"/>
  </si>
  <si>
    <t>（伊佐市役所内）</t>
    <rPh sb="1" eb="3">
      <t>イサ</t>
    </rPh>
    <rPh sb="3" eb="6">
      <t>シヤクショ</t>
    </rPh>
    <rPh sb="6" eb="7">
      <t>ナイ</t>
    </rPh>
    <phoneticPr fontId="6"/>
  </si>
  <si>
    <t>伊佐市大口里1888</t>
    <rPh sb="0" eb="3">
      <t>イサシ</t>
    </rPh>
    <rPh sb="3" eb="5">
      <t>オオグチ</t>
    </rPh>
    <rPh sb="5" eb="6">
      <t>サト</t>
    </rPh>
    <phoneticPr fontId="6"/>
  </si>
  <si>
    <t>伊佐市
湧水町</t>
    <rPh sb="0" eb="2">
      <t>イサ</t>
    </rPh>
    <rPh sb="2" eb="3">
      <t>シ</t>
    </rPh>
    <rPh sb="4" eb="6">
      <t>ユウスイ</t>
    </rPh>
    <rPh sb="6" eb="7">
      <t>チョウ</t>
    </rPh>
    <phoneticPr fontId="6"/>
  </si>
  <si>
    <t>〒895-2511</t>
    <phoneticPr fontId="6"/>
  </si>
  <si>
    <t>Ｓ51. 8.24</t>
    <phoneticPr fontId="6"/>
  </si>
  <si>
    <t>大口地方卸売市場
　　　　　　 管理組合</t>
    <phoneticPr fontId="6"/>
  </si>
  <si>
    <t>℡ 0997-23-3332</t>
    <phoneticPr fontId="6"/>
  </si>
  <si>
    <t>西之表市西之表16314番地7</t>
    <rPh sb="0" eb="4">
      <t>ニシノオモテシ</t>
    </rPh>
    <rPh sb="4" eb="7">
      <t>ニシノオモテ</t>
    </rPh>
    <rPh sb="12" eb="14">
      <t>バンチ</t>
    </rPh>
    <phoneticPr fontId="6"/>
  </si>
  <si>
    <t>西之表市
中種子町
南種子町</t>
    <rPh sb="0" eb="4">
      <t>ニシノオモテシ</t>
    </rPh>
    <rPh sb="5" eb="9">
      <t>ナカタネチョウ</t>
    </rPh>
    <rPh sb="10" eb="14">
      <t>ミナミタネチョウ</t>
    </rPh>
    <phoneticPr fontId="6"/>
  </si>
  <si>
    <t>〒891-3101</t>
    <phoneticPr fontId="6"/>
  </si>
  <si>
    <t>診療所</t>
    <rPh sb="0" eb="3">
      <t>シンリョウショ</t>
    </rPh>
    <phoneticPr fontId="6"/>
  </si>
  <si>
    <t>Ｈ21. 2.20</t>
    <phoneticPr fontId="6"/>
  </si>
  <si>
    <t>種子島
　　 産婦人科医院組合</t>
    <phoneticPr fontId="6"/>
  </si>
  <si>
    <t>℡ 0997-26-1230</t>
    <phoneticPr fontId="6"/>
  </si>
  <si>
    <t>熊毛郡南種子町中之上1700-22</t>
    <rPh sb="0" eb="3">
      <t>クマゲグン</t>
    </rPh>
    <rPh sb="3" eb="7">
      <t>ミナミタネチョウ</t>
    </rPh>
    <rPh sb="7" eb="8">
      <t>ナカ</t>
    </rPh>
    <rPh sb="8" eb="9">
      <t>ノ</t>
    </rPh>
    <rPh sb="9" eb="10">
      <t>ウエ</t>
    </rPh>
    <phoneticPr fontId="6"/>
  </si>
  <si>
    <t>中種子町
南種子町</t>
    <rPh sb="0" eb="4">
      <t>ナカタネチョウ</t>
    </rPh>
    <rPh sb="5" eb="9">
      <t>ミナミタネチョウ</t>
    </rPh>
    <phoneticPr fontId="6"/>
  </si>
  <si>
    <t>〒891-3701</t>
    <phoneticPr fontId="6"/>
  </si>
  <si>
    <t>病院</t>
    <rPh sb="0" eb="2">
      <t>ビョウイン</t>
    </rPh>
    <phoneticPr fontId="6"/>
  </si>
  <si>
    <t>Ｈ13. 4. 1</t>
    <phoneticPr fontId="6"/>
  </si>
  <si>
    <t>公立種子島病院組合</t>
    <phoneticPr fontId="6"/>
  </si>
  <si>
    <t>コード</t>
    <phoneticPr fontId="6"/>
  </si>
  <si>
    <t>職員数</t>
    <rPh sb="0" eb="3">
      <t>ショクインスウ</t>
    </rPh>
    <phoneticPr fontId="6"/>
  </si>
  <si>
    <t>組合を組織する
地方公共団体</t>
    <rPh sb="0" eb="2">
      <t>クミアイ</t>
    </rPh>
    <rPh sb="3" eb="5">
      <t>ソシキ</t>
    </rPh>
    <rPh sb="8" eb="10">
      <t>チホウ</t>
    </rPh>
    <rPh sb="10" eb="12">
      <t>コウキョウ</t>
    </rPh>
    <rPh sb="12" eb="14">
      <t>ダンタイ</t>
    </rPh>
    <phoneticPr fontId="6"/>
  </si>
  <si>
    <t>事務局所在地</t>
    <rPh sb="0" eb="1">
      <t>コト</t>
    </rPh>
    <rPh sb="1" eb="2">
      <t>ツトム</t>
    </rPh>
    <rPh sb="2" eb="3">
      <t>キョク</t>
    </rPh>
    <rPh sb="3" eb="4">
      <t>トコロ</t>
    </rPh>
    <rPh sb="4" eb="5">
      <t>ザイ</t>
    </rPh>
    <rPh sb="5" eb="6">
      <t>チ</t>
    </rPh>
    <phoneticPr fontId="6"/>
  </si>
  <si>
    <t>共同事務</t>
    <rPh sb="0" eb="2">
      <t>キョウドウ</t>
    </rPh>
    <rPh sb="2" eb="4">
      <t>ジム</t>
    </rPh>
    <phoneticPr fontId="6"/>
  </si>
  <si>
    <t>設立年月日</t>
    <rPh sb="0" eb="1">
      <t>シツラ</t>
    </rPh>
    <rPh sb="1" eb="2">
      <t>タテ</t>
    </rPh>
    <rPh sb="2" eb="5">
      <t>ネンガッピ</t>
    </rPh>
    <phoneticPr fontId="6"/>
  </si>
  <si>
    <t>組合等名称</t>
    <rPh sb="0" eb="2">
      <t>クミアイ</t>
    </rPh>
    <rPh sb="2" eb="3">
      <t>トウ</t>
    </rPh>
    <rPh sb="3" eb="4">
      <t>ナ</t>
    </rPh>
    <rPh sb="4" eb="5">
      <t>ショウ</t>
    </rPh>
    <phoneticPr fontId="6"/>
  </si>
  <si>
    <t>団　体</t>
    <rPh sb="0" eb="1">
      <t>ダン</t>
    </rPh>
    <rPh sb="2" eb="3">
      <t>カラダ</t>
    </rPh>
    <phoneticPr fontId="6"/>
  </si>
  <si>
    <t>錦江町</t>
    <phoneticPr fontId="6"/>
  </si>
  <si>
    <t>℡ 0994-63-0168</t>
    <phoneticPr fontId="6"/>
  </si>
  <si>
    <t>東串良町　肝付町</t>
    <rPh sb="0" eb="4">
      <t>ヒガシクシラチョウ</t>
    </rPh>
    <rPh sb="5" eb="8">
      <t>キモツキチョウ</t>
    </rPh>
    <phoneticPr fontId="6"/>
  </si>
  <si>
    <t>垂水市(火葬場を除く)</t>
    <rPh sb="4" eb="7">
      <t>カソウバ</t>
    </rPh>
    <rPh sb="8" eb="9">
      <t>ノゾ</t>
    </rPh>
    <phoneticPr fontId="6"/>
  </si>
  <si>
    <t>鹿屋市串良町下小原3893-8</t>
    <rPh sb="0" eb="3">
      <t>カノヤシ</t>
    </rPh>
    <rPh sb="3" eb="5">
      <t>クシラ</t>
    </rPh>
    <rPh sb="5" eb="6">
      <t>チョウ</t>
    </rPh>
    <rPh sb="6" eb="7">
      <t>シモ</t>
    </rPh>
    <rPh sb="7" eb="9">
      <t>オハラ</t>
    </rPh>
    <phoneticPr fontId="6"/>
  </si>
  <si>
    <t>南大隅町</t>
    <phoneticPr fontId="6"/>
  </si>
  <si>
    <t>鹿屋市</t>
    <rPh sb="0" eb="3">
      <t>カノヤシ</t>
    </rPh>
    <phoneticPr fontId="6"/>
  </si>
  <si>
    <t>〒893-1604</t>
    <phoneticPr fontId="6"/>
  </si>
  <si>
    <t>ごみ処理
火葬場
介護保険
障害者福祉</t>
    <rPh sb="2" eb="4">
      <t>ショリ</t>
    </rPh>
    <rPh sb="5" eb="8">
      <t>カソウバ</t>
    </rPh>
    <rPh sb="9" eb="11">
      <t>カイゴ</t>
    </rPh>
    <rPh sb="11" eb="13">
      <t>ホケン</t>
    </rPh>
    <rPh sb="14" eb="17">
      <t>ショウガイシャ</t>
    </rPh>
    <rPh sb="17" eb="19">
      <t>フクシ</t>
    </rPh>
    <phoneticPr fontId="6"/>
  </si>
  <si>
    <t>Ｈ12. 6.19</t>
    <phoneticPr fontId="6"/>
  </si>
  <si>
    <t>大隅肝属広域事務組合</t>
    <rPh sb="0" eb="2">
      <t>オオスミ</t>
    </rPh>
    <rPh sb="2" eb="4">
      <t>キモツキ</t>
    </rPh>
    <rPh sb="4" eb="6">
      <t>コウイキ</t>
    </rPh>
    <rPh sb="6" eb="8">
      <t>ジム</t>
    </rPh>
    <rPh sb="8" eb="10">
      <t>クミアイ</t>
    </rPh>
    <phoneticPr fontId="6"/>
  </si>
  <si>
    <t>瀬戸内町</t>
    <phoneticPr fontId="6"/>
  </si>
  <si>
    <t>℡ 0997-52-4900</t>
    <phoneticPr fontId="6"/>
  </si>
  <si>
    <t>宇検村</t>
    <phoneticPr fontId="6"/>
  </si>
  <si>
    <t>喜界町</t>
    <phoneticPr fontId="6"/>
  </si>
  <si>
    <t>大和村</t>
    <phoneticPr fontId="6"/>
  </si>
  <si>
    <t>奄美市名瀬幸町20-6</t>
    <rPh sb="0" eb="3">
      <t>アマミシ</t>
    </rPh>
    <rPh sb="3" eb="5">
      <t>ナセ</t>
    </rPh>
    <rPh sb="5" eb="7">
      <t>サイワイチョウ</t>
    </rPh>
    <phoneticPr fontId="6"/>
  </si>
  <si>
    <t>龍郷町</t>
    <phoneticPr fontId="6"/>
  </si>
  <si>
    <t>奄美市</t>
    <rPh sb="0" eb="2">
      <t>アマミ</t>
    </rPh>
    <rPh sb="2" eb="3">
      <t>シ</t>
    </rPh>
    <phoneticPr fontId="6"/>
  </si>
  <si>
    <t>〒894-0025</t>
    <phoneticPr fontId="6"/>
  </si>
  <si>
    <t>Ｈ11. 6. 1</t>
    <phoneticPr fontId="6"/>
  </si>
  <si>
    <t>奄美大島地区
 介護保険一部事務組合</t>
    <phoneticPr fontId="6"/>
  </si>
  <si>
    <t>℡ 0997-24-3933</t>
    <phoneticPr fontId="6"/>
  </si>
  <si>
    <t>（西之表市役所内）</t>
    <rPh sb="1" eb="4">
      <t>ニシノオモテ</t>
    </rPh>
    <rPh sb="4" eb="7">
      <t>シヤクショ</t>
    </rPh>
    <rPh sb="7" eb="8">
      <t>ナイ</t>
    </rPh>
    <phoneticPr fontId="6"/>
  </si>
  <si>
    <t>西之表市西之表7612</t>
    <rPh sb="0" eb="4">
      <t>ニシノオモテシ</t>
    </rPh>
    <rPh sb="4" eb="7">
      <t>ニシノオモテ</t>
    </rPh>
    <phoneticPr fontId="6"/>
  </si>
  <si>
    <t>西之表市
中種子町</t>
    <rPh sb="0" eb="4">
      <t>ニシノオモテシ</t>
    </rPh>
    <rPh sb="5" eb="9">
      <t>ナカタネチョウ</t>
    </rPh>
    <phoneticPr fontId="6"/>
  </si>
  <si>
    <t>〒891-3193</t>
    <phoneticPr fontId="6"/>
  </si>
  <si>
    <t>ごみ処理
介護保険</t>
    <rPh sb="2" eb="4">
      <t>ショリ</t>
    </rPh>
    <rPh sb="5" eb="7">
      <t>カイゴ</t>
    </rPh>
    <rPh sb="7" eb="9">
      <t>ホケン</t>
    </rPh>
    <phoneticPr fontId="6"/>
  </si>
  <si>
    <t>種子島地区
　　　　 広域事務組合</t>
    <phoneticPr fontId="6"/>
  </si>
  <si>
    <t>℡ 099-471-6545</t>
    <phoneticPr fontId="6"/>
  </si>
  <si>
    <t>志布志市有明町野井倉8276-1</t>
    <rPh sb="0" eb="4">
      <t>シブシシ</t>
    </rPh>
    <rPh sb="4" eb="7">
      <t>アリアケチョウ</t>
    </rPh>
    <rPh sb="7" eb="8">
      <t>ノ</t>
    </rPh>
    <rPh sb="8" eb="9">
      <t>イ</t>
    </rPh>
    <rPh sb="9" eb="10">
      <t>クラ</t>
    </rPh>
    <phoneticPr fontId="6"/>
  </si>
  <si>
    <t>曽於市
志布志市
大崎町</t>
    <rPh sb="0" eb="3">
      <t>ソオシ</t>
    </rPh>
    <rPh sb="4" eb="8">
      <t>シブシシ</t>
    </rPh>
    <rPh sb="9" eb="12">
      <t>オオサキチョウ</t>
    </rPh>
    <phoneticPr fontId="6"/>
  </si>
  <si>
    <t>〒899-7402</t>
    <phoneticPr fontId="6"/>
  </si>
  <si>
    <t>曽於地区介護保険組合</t>
    <phoneticPr fontId="6"/>
  </si>
  <si>
    <t>℡ 0995-64-2380</t>
    <phoneticPr fontId="6"/>
  </si>
  <si>
    <t>霧島市隼人町内山田1-11-11</t>
    <rPh sb="0" eb="2">
      <t>キリシマ</t>
    </rPh>
    <rPh sb="2" eb="3">
      <t>シ</t>
    </rPh>
    <rPh sb="3" eb="6">
      <t>ハヤトチョウ</t>
    </rPh>
    <rPh sb="6" eb="9">
      <t>ウチヤマダ</t>
    </rPh>
    <phoneticPr fontId="6"/>
  </si>
  <si>
    <t>霧島市
伊佐市
姶良市
湧水町</t>
    <rPh sb="0" eb="3">
      <t>キリシマシ</t>
    </rPh>
    <rPh sb="4" eb="6">
      <t>イサ</t>
    </rPh>
    <rPh sb="6" eb="7">
      <t>シ</t>
    </rPh>
    <rPh sb="10" eb="11">
      <t>シ</t>
    </rPh>
    <rPh sb="12" eb="14">
      <t>ユウスイ</t>
    </rPh>
    <rPh sb="14" eb="15">
      <t>マチ</t>
    </rPh>
    <phoneticPr fontId="6"/>
  </si>
  <si>
    <t>〒899-5106</t>
    <phoneticPr fontId="6"/>
  </si>
  <si>
    <t>Ｈ11. 5.18</t>
    <phoneticPr fontId="6"/>
  </si>
  <si>
    <t>姶良・伊佐地区
　　　　 介護保険組合</t>
    <phoneticPr fontId="6"/>
  </si>
  <si>
    <t>℡ 0993-78-3001</t>
    <phoneticPr fontId="6"/>
  </si>
  <si>
    <t>（南九州市川辺支所内）</t>
    <phoneticPr fontId="6"/>
  </si>
  <si>
    <t>南九州市川辺町平山3234</t>
    <rPh sb="0" eb="1">
      <t>ミナミ</t>
    </rPh>
    <rPh sb="1" eb="3">
      <t>キュウシュウ</t>
    </rPh>
    <rPh sb="3" eb="4">
      <t>シ</t>
    </rPh>
    <rPh sb="4" eb="6">
      <t>カワナベ</t>
    </rPh>
    <rPh sb="6" eb="7">
      <t>チョウ</t>
    </rPh>
    <rPh sb="7" eb="9">
      <t>ヒラヤマ</t>
    </rPh>
    <phoneticPr fontId="6"/>
  </si>
  <si>
    <t>枕崎市
南さつま市
南九州市</t>
    <rPh sb="0" eb="3">
      <t>マクラザキシ</t>
    </rPh>
    <rPh sb="4" eb="5">
      <t>ミナミ</t>
    </rPh>
    <rPh sb="8" eb="9">
      <t>シ</t>
    </rPh>
    <rPh sb="10" eb="13">
      <t>ミナミキュウシュウ</t>
    </rPh>
    <rPh sb="13" eb="14">
      <t>シ</t>
    </rPh>
    <phoneticPr fontId="6"/>
  </si>
  <si>
    <t>〒897-0215</t>
    <phoneticPr fontId="6"/>
  </si>
  <si>
    <t>介護保険</t>
    <rPh sb="0" eb="2">
      <t>カイゴ</t>
    </rPh>
    <rPh sb="2" eb="4">
      <t>ホケン</t>
    </rPh>
    <phoneticPr fontId="6"/>
  </si>
  <si>
    <t>Ｈ11. 3.19</t>
    <phoneticPr fontId="6"/>
  </si>
  <si>
    <t>南薩介護保険事務組合</t>
    <phoneticPr fontId="6"/>
  </si>
  <si>
    <t>℡ 0997-52-6032</t>
    <phoneticPr fontId="6"/>
  </si>
  <si>
    <t>奄美市名瀬永田町18-6</t>
    <rPh sb="0" eb="3">
      <t>アマミシ</t>
    </rPh>
    <rPh sb="3" eb="5">
      <t>ナセ</t>
    </rPh>
    <rPh sb="5" eb="8">
      <t>ナガタチョウ</t>
    </rPh>
    <phoneticPr fontId="6"/>
  </si>
  <si>
    <t>奄美市
大島郡内全（11）町村</t>
    <rPh sb="0" eb="2">
      <t>アマミ</t>
    </rPh>
    <rPh sb="2" eb="3">
      <t>シ</t>
    </rPh>
    <phoneticPr fontId="6"/>
  </si>
  <si>
    <t>〒894-0023</t>
    <phoneticPr fontId="6"/>
  </si>
  <si>
    <t>地域振興
場外離着陸場
視聴覚教育</t>
    <rPh sb="0" eb="2">
      <t>チイキ</t>
    </rPh>
    <rPh sb="2" eb="4">
      <t>シンコウ</t>
    </rPh>
    <rPh sb="5" eb="7">
      <t>ジョウガイ</t>
    </rPh>
    <rPh sb="7" eb="10">
      <t>リチャクリク</t>
    </rPh>
    <rPh sb="10" eb="11">
      <t>ジョウ</t>
    </rPh>
    <rPh sb="12" eb="15">
      <t>シチョウカク</t>
    </rPh>
    <rPh sb="15" eb="17">
      <t>キョウイク</t>
    </rPh>
    <phoneticPr fontId="6"/>
  </si>
  <si>
    <t>Ｈ 3. 7. 1</t>
    <phoneticPr fontId="6"/>
  </si>
  <si>
    <t>奄美群島広域事務組合</t>
    <phoneticPr fontId="6"/>
  </si>
  <si>
    <t>℡ 0997-52-0100</t>
    <phoneticPr fontId="6"/>
  </si>
  <si>
    <t>奄美市名瀬小浜町27-5</t>
    <rPh sb="0" eb="3">
      <t>アマミシ</t>
    </rPh>
    <rPh sb="3" eb="5">
      <t>ナセ</t>
    </rPh>
    <rPh sb="5" eb="7">
      <t>コハマ</t>
    </rPh>
    <rPh sb="7" eb="8">
      <t>チョウ</t>
    </rPh>
    <phoneticPr fontId="6"/>
  </si>
  <si>
    <t>〒894-0006</t>
    <phoneticPr fontId="6"/>
  </si>
  <si>
    <t>消防
救急</t>
    <rPh sb="0" eb="2">
      <t>ショウボウ</t>
    </rPh>
    <rPh sb="3" eb="5">
      <t>キュウキュウ</t>
    </rPh>
    <phoneticPr fontId="6"/>
  </si>
  <si>
    <t>Ｈ元. 4. 1</t>
    <rPh sb="1" eb="2">
      <t>ガン</t>
    </rPh>
    <phoneticPr fontId="6"/>
  </si>
  <si>
    <t>大島地区消防組合</t>
    <phoneticPr fontId="6"/>
  </si>
  <si>
    <t>℡ 0997-23-0119</t>
    <phoneticPr fontId="6"/>
  </si>
  <si>
    <t>西之表市鴨女町248</t>
    <rPh sb="0" eb="3">
      <t>ニシノオモテ</t>
    </rPh>
    <rPh sb="3" eb="4">
      <t>シ</t>
    </rPh>
    <rPh sb="4" eb="5">
      <t>カモ</t>
    </rPh>
    <rPh sb="5" eb="6">
      <t>オンナ</t>
    </rPh>
    <rPh sb="6" eb="7">
      <t>チョウ</t>
    </rPh>
    <phoneticPr fontId="6"/>
  </si>
  <si>
    <t>西之表市
中種子町
南種子町
屋久島町</t>
    <rPh sb="0" eb="4">
      <t>ニシノオモテシ</t>
    </rPh>
    <rPh sb="5" eb="9">
      <t>ナカタネチョウ</t>
    </rPh>
    <rPh sb="15" eb="18">
      <t>ヤクシマ</t>
    </rPh>
    <rPh sb="18" eb="19">
      <t>チョウ</t>
    </rPh>
    <phoneticPr fontId="6"/>
  </si>
  <si>
    <t>〒891-3116</t>
    <phoneticPr fontId="6"/>
  </si>
  <si>
    <t>Ｓ63. 4. 1</t>
    <phoneticPr fontId="6"/>
  </si>
  <si>
    <t>熊毛地区消防組合</t>
    <phoneticPr fontId="6"/>
  </si>
  <si>
    <t>℡ 099-473-1388</t>
    <phoneticPr fontId="6"/>
  </si>
  <si>
    <t>志布志市志布志町志布志3240-13</t>
    <rPh sb="0" eb="4">
      <t>シブシシ</t>
    </rPh>
    <rPh sb="4" eb="8">
      <t>シブシチョウ</t>
    </rPh>
    <rPh sb="8" eb="11">
      <t>シブシ</t>
    </rPh>
    <phoneticPr fontId="6"/>
  </si>
  <si>
    <r>
      <t>志布志市</t>
    </r>
    <r>
      <rPr>
        <sz val="7"/>
        <rFont val="ＭＳ 明朝"/>
        <family val="1"/>
        <charset val="128"/>
      </rPr>
      <t>(し尿は旧志布志町，旧有
　　　　　明町のみ)</t>
    </r>
    <r>
      <rPr>
        <sz val="8"/>
        <rFont val="ＭＳ 明朝"/>
        <family val="1"/>
        <charset val="128"/>
      </rPr>
      <t xml:space="preserve">
大崎町</t>
    </r>
    <rPh sb="0" eb="3">
      <t>シブシ</t>
    </rPh>
    <rPh sb="3" eb="4">
      <t>シ</t>
    </rPh>
    <rPh sb="6" eb="7">
      <t>ニョウ</t>
    </rPh>
    <rPh sb="8" eb="9">
      <t>キュウ</t>
    </rPh>
    <rPh sb="9" eb="13">
      <t>シブシチョウ</t>
    </rPh>
    <rPh sb="14" eb="15">
      <t>キュウ</t>
    </rPh>
    <rPh sb="15" eb="16">
      <t>タモツ</t>
    </rPh>
    <rPh sb="22" eb="23">
      <t>アキラ</t>
    </rPh>
    <rPh sb="23" eb="24">
      <t>マチ</t>
    </rPh>
    <rPh sb="28" eb="31">
      <t>オオサキチョウ</t>
    </rPh>
    <phoneticPr fontId="6"/>
  </si>
  <si>
    <t>〒899-7103</t>
    <phoneticPr fontId="6"/>
  </si>
  <si>
    <t>し尿処理
ごみ処理
火葬場
養護老人ホーム</t>
    <rPh sb="1" eb="2">
      <t>ニョウ</t>
    </rPh>
    <rPh sb="2" eb="4">
      <t>ショリ</t>
    </rPh>
    <rPh sb="7" eb="9">
      <t>ショリ</t>
    </rPh>
    <rPh sb="10" eb="13">
      <t>カソウジョウ</t>
    </rPh>
    <rPh sb="14" eb="16">
      <t>ヨウゴ</t>
    </rPh>
    <rPh sb="16" eb="18">
      <t>ロウジン</t>
    </rPh>
    <phoneticPr fontId="6"/>
  </si>
  <si>
    <t>Ｓ60. 4. 1</t>
    <phoneticPr fontId="6"/>
  </si>
  <si>
    <t>曽於南部厚生事務組合</t>
    <phoneticPr fontId="6"/>
  </si>
  <si>
    <t>℡ 0997-83-3160</t>
    <phoneticPr fontId="6"/>
  </si>
  <si>
    <t>（徳之島町役場内）</t>
    <rPh sb="1" eb="5">
      <t>トクノシマチョウ</t>
    </rPh>
    <rPh sb="5" eb="8">
      <t>ヤクバナイ</t>
    </rPh>
    <phoneticPr fontId="6"/>
  </si>
  <si>
    <t>大島郡徳之島町亀津7203</t>
    <rPh sb="0" eb="3">
      <t>オオシマグン</t>
    </rPh>
    <rPh sb="3" eb="7">
      <t>トクノシマチョウ</t>
    </rPh>
    <rPh sb="7" eb="8">
      <t>カメ</t>
    </rPh>
    <rPh sb="8" eb="9">
      <t>ツ</t>
    </rPh>
    <phoneticPr fontId="6"/>
  </si>
  <si>
    <t>Ｓ59. 3. 1</t>
    <phoneticPr fontId="6"/>
  </si>
  <si>
    <t>徳之島地区消防組合</t>
    <phoneticPr fontId="6"/>
  </si>
  <si>
    <t>℡ 0996-68-8754</t>
    <phoneticPr fontId="6"/>
  </si>
  <si>
    <t>℡ 0996-68-8854</t>
    <phoneticPr fontId="6"/>
  </si>
  <si>
    <t>環境センターエネクリン北薩２階</t>
    <rPh sb="0" eb="2">
      <t>カンキョウ</t>
    </rPh>
    <rPh sb="11" eb="13">
      <t>ホクサツ</t>
    </rPh>
    <rPh sb="14" eb="15">
      <t>カイ</t>
    </rPh>
    <phoneticPr fontId="6"/>
  </si>
  <si>
    <t>出水市野田町上名7918番地１</t>
    <rPh sb="0" eb="3">
      <t>イズミシ</t>
    </rPh>
    <rPh sb="3" eb="6">
      <t>ノダチョウ</t>
    </rPh>
    <rPh sb="6" eb="7">
      <t>ウエ</t>
    </rPh>
    <rPh sb="7" eb="8">
      <t>ナ</t>
    </rPh>
    <rPh sb="12" eb="14">
      <t>バンチ</t>
    </rPh>
    <phoneticPr fontId="6"/>
  </si>
  <si>
    <r>
      <t>阿久根市</t>
    </r>
    <r>
      <rPr>
        <sz val="7"/>
        <rFont val="ＭＳ 明朝"/>
        <family val="1"/>
        <charset val="128"/>
      </rPr>
      <t>(リサイクル施設は，粗大
　　　　　ごみ処理のみ)</t>
    </r>
    <r>
      <rPr>
        <sz val="8"/>
        <rFont val="ＭＳ 明朝"/>
        <family val="1"/>
        <charset val="128"/>
      </rPr>
      <t xml:space="preserve">
出水市
長島町</t>
    </r>
    <rPh sb="0" eb="4">
      <t>アクネシ</t>
    </rPh>
    <rPh sb="10" eb="12">
      <t>シセツ</t>
    </rPh>
    <rPh sb="14" eb="15">
      <t>ホボ</t>
    </rPh>
    <rPh sb="15" eb="16">
      <t>ダイ</t>
    </rPh>
    <rPh sb="24" eb="26">
      <t>ショリ</t>
    </rPh>
    <rPh sb="30" eb="33">
      <t>イズミシ</t>
    </rPh>
    <phoneticPr fontId="6"/>
  </si>
  <si>
    <t>〒899-0501</t>
    <phoneticPr fontId="6"/>
  </si>
  <si>
    <t>し尿処理
ごみ処理
介護保険
障害者福祉</t>
    <rPh sb="1" eb="2">
      <t>ニョウ</t>
    </rPh>
    <rPh sb="2" eb="4">
      <t>ショリ</t>
    </rPh>
    <rPh sb="7" eb="9">
      <t>ショリ</t>
    </rPh>
    <rPh sb="10" eb="12">
      <t>カイゴ</t>
    </rPh>
    <rPh sb="12" eb="14">
      <t>ホケン</t>
    </rPh>
    <rPh sb="15" eb="18">
      <t>ショウガイシャ</t>
    </rPh>
    <rPh sb="18" eb="20">
      <t>フクシ</t>
    </rPh>
    <phoneticPr fontId="6"/>
  </si>
  <si>
    <t>Ｓ58. 4. 1</t>
    <phoneticPr fontId="6"/>
  </si>
  <si>
    <t>北薩広域行政事務組合</t>
    <phoneticPr fontId="6"/>
  </si>
  <si>
    <t>℡ 0997-93-0119</t>
    <phoneticPr fontId="6"/>
  </si>
  <si>
    <t>大島郡知名町余多宇波佐真1319</t>
    <rPh sb="0" eb="3">
      <t>オオシマグン</t>
    </rPh>
    <rPh sb="3" eb="6">
      <t>チナチョウ</t>
    </rPh>
    <rPh sb="6" eb="7">
      <t>ヨ</t>
    </rPh>
    <rPh sb="7" eb="8">
      <t>タ</t>
    </rPh>
    <rPh sb="9" eb="10">
      <t>ナミ</t>
    </rPh>
    <rPh sb="10" eb="11">
      <t>タスク</t>
    </rPh>
    <rPh sb="11" eb="12">
      <t>マコト</t>
    </rPh>
    <phoneticPr fontId="6"/>
  </si>
  <si>
    <t>和泊町
知名町
与論町</t>
    <rPh sb="0" eb="3">
      <t>ワドマリチョウ</t>
    </rPh>
    <rPh sb="4" eb="7">
      <t>チナチョウ</t>
    </rPh>
    <rPh sb="8" eb="11">
      <t>ヨロンチョウ</t>
    </rPh>
    <phoneticPr fontId="6"/>
  </si>
  <si>
    <t>〒891-9201</t>
    <phoneticPr fontId="6"/>
  </si>
  <si>
    <t>消防
救急
介護保険
障害者福祉</t>
    <rPh sb="0" eb="2">
      <t>ショウボウ</t>
    </rPh>
    <rPh sb="3" eb="5">
      <t>キュウキュウ</t>
    </rPh>
    <rPh sb="6" eb="8">
      <t>カイゴ</t>
    </rPh>
    <rPh sb="8" eb="10">
      <t>ホケン</t>
    </rPh>
    <rPh sb="11" eb="14">
      <t>ショウガイシャ</t>
    </rPh>
    <rPh sb="14" eb="16">
      <t>フクシ</t>
    </rPh>
    <phoneticPr fontId="6"/>
  </si>
  <si>
    <t>Ｓ58. 2. 3</t>
    <phoneticPr fontId="6"/>
  </si>
  <si>
    <t>沖永良部与論地区
　　　　 広域事務組合</t>
    <phoneticPr fontId="6"/>
  </si>
  <si>
    <t>℡ 0995-22-1069</t>
    <phoneticPr fontId="6"/>
  </si>
  <si>
    <t>℡ 0995-26-2356</t>
  </si>
  <si>
    <t>伊佐市菱刈重留444</t>
    <rPh sb="0" eb="3">
      <t>イサシ</t>
    </rPh>
    <rPh sb="3" eb="5">
      <t>ヒシカリ</t>
    </rPh>
    <rPh sb="5" eb="7">
      <t>シゲドメ</t>
    </rPh>
    <phoneticPr fontId="6"/>
  </si>
  <si>
    <r>
      <t>霧島市</t>
    </r>
    <r>
      <rPr>
        <sz val="7"/>
        <rFont val="ＭＳ 明朝"/>
        <family val="1"/>
        <charset val="128"/>
      </rPr>
      <t>(旧牧園町，旧横川町)</t>
    </r>
    <r>
      <rPr>
        <sz val="8"/>
        <rFont val="ＭＳ 明朝"/>
        <family val="1"/>
        <charset val="128"/>
      </rPr>
      <t xml:space="preserve">
伊佐市
湧水町</t>
    </r>
    <rPh sb="0" eb="3">
      <t>キリシマシ</t>
    </rPh>
    <rPh sb="4" eb="5">
      <t>キュウ</t>
    </rPh>
    <rPh sb="5" eb="8">
      <t>マキゾノチョウ</t>
    </rPh>
    <rPh sb="9" eb="10">
      <t>キュウ</t>
    </rPh>
    <rPh sb="10" eb="13">
      <t>ヨコガワチョウ</t>
    </rPh>
    <rPh sb="15" eb="17">
      <t>イサ</t>
    </rPh>
    <rPh sb="17" eb="18">
      <t>シ</t>
    </rPh>
    <rPh sb="19" eb="21">
      <t>ユウスイ</t>
    </rPh>
    <rPh sb="21" eb="22">
      <t>チョウ</t>
    </rPh>
    <phoneticPr fontId="6"/>
  </si>
  <si>
    <t>〒895-2705</t>
    <phoneticPr fontId="6"/>
  </si>
  <si>
    <t>火葬場</t>
    <rPh sb="0" eb="3">
      <t>カソウジョウ</t>
    </rPh>
    <phoneticPr fontId="6"/>
  </si>
  <si>
    <t>Ｓ53. 2.23</t>
    <phoneticPr fontId="6"/>
  </si>
  <si>
    <t>伊佐北姶良
　　　 火葬場管理組合</t>
    <phoneticPr fontId="6"/>
  </si>
  <si>
    <t>℡ 0994-52-1191</t>
    <phoneticPr fontId="6"/>
  </si>
  <si>
    <t>東串良町</t>
    <phoneticPr fontId="6"/>
  </si>
  <si>
    <t>鹿屋市新川町800</t>
    <rPh sb="0" eb="3">
      <t>カノヤシ</t>
    </rPh>
    <rPh sb="3" eb="5">
      <t>シンカワ</t>
    </rPh>
    <rPh sb="5" eb="6">
      <t>チョウ</t>
    </rPh>
    <phoneticPr fontId="6"/>
  </si>
  <si>
    <t>肝付町</t>
    <phoneticPr fontId="6"/>
  </si>
  <si>
    <t>〒893-0015</t>
    <phoneticPr fontId="6"/>
  </si>
  <si>
    <t>Ｓ52. 4. 1</t>
    <phoneticPr fontId="6"/>
  </si>
  <si>
    <t>大隅肝属地区消防組合</t>
    <phoneticPr fontId="6"/>
  </si>
  <si>
    <t>℡ 099-482-0119</t>
    <phoneticPr fontId="6"/>
  </si>
  <si>
    <t>曽於市大隅町岩川5950</t>
    <rPh sb="0" eb="2">
      <t>ソオ</t>
    </rPh>
    <rPh sb="2" eb="3">
      <t>シ</t>
    </rPh>
    <rPh sb="3" eb="5">
      <t>オオスミ</t>
    </rPh>
    <rPh sb="5" eb="6">
      <t>チョウ</t>
    </rPh>
    <rPh sb="6" eb="7">
      <t>イワ</t>
    </rPh>
    <rPh sb="7" eb="8">
      <t>カワ</t>
    </rPh>
    <phoneticPr fontId="6"/>
  </si>
  <si>
    <t>曽於市
志布志市
大崎町</t>
    <rPh sb="0" eb="3">
      <t>ソオシ</t>
    </rPh>
    <rPh sb="4" eb="7">
      <t>シブシ</t>
    </rPh>
    <rPh sb="7" eb="8">
      <t>シ</t>
    </rPh>
    <rPh sb="9" eb="12">
      <t>オオサキチョウ</t>
    </rPh>
    <phoneticPr fontId="6"/>
  </si>
  <si>
    <t>〒899-8102</t>
    <phoneticPr fontId="6"/>
  </si>
  <si>
    <t>大隅曽於地区消防組合</t>
    <phoneticPr fontId="6"/>
  </si>
  <si>
    <t>℡ 0995-24-1500</t>
    <phoneticPr fontId="6"/>
  </si>
  <si>
    <t>伊佐市菱刈南浦880-56</t>
    <rPh sb="0" eb="3">
      <t>イサシ</t>
    </rPh>
    <rPh sb="3" eb="5">
      <t>ヒシカリ</t>
    </rPh>
    <rPh sb="5" eb="6">
      <t>ミナミ</t>
    </rPh>
    <rPh sb="6" eb="7">
      <t>ウラ</t>
    </rPh>
    <phoneticPr fontId="6"/>
  </si>
  <si>
    <t>伊佐市
湧水町</t>
    <rPh sb="0" eb="3">
      <t>イサシ</t>
    </rPh>
    <rPh sb="4" eb="6">
      <t>ユウスイ</t>
    </rPh>
    <rPh sb="6" eb="7">
      <t>チョウ</t>
    </rPh>
    <phoneticPr fontId="6"/>
  </si>
  <si>
    <t>〒895-2813</t>
    <phoneticPr fontId="6"/>
  </si>
  <si>
    <t>ごみ処理</t>
    <rPh sb="2" eb="4">
      <t>ショリ</t>
    </rPh>
    <phoneticPr fontId="6"/>
  </si>
  <si>
    <t>伊佐湧水環境管理組合</t>
    <rPh sb="0" eb="2">
      <t>イサ</t>
    </rPh>
    <rPh sb="2" eb="4">
      <t>ユウスイ</t>
    </rPh>
    <rPh sb="4" eb="6">
      <t>カンキョウ</t>
    </rPh>
    <rPh sb="6" eb="8">
      <t>カンリ</t>
    </rPh>
    <rPh sb="8" eb="10">
      <t>クミアイ</t>
    </rPh>
    <phoneticPr fontId="6"/>
  </si>
  <si>
    <t>℡ 0997-92-2042</t>
    <phoneticPr fontId="6"/>
  </si>
  <si>
    <t>大島郡和泊町瀬名1144</t>
    <rPh sb="0" eb="3">
      <t>オオシマグン</t>
    </rPh>
    <rPh sb="3" eb="6">
      <t>ワドマリチョウ</t>
    </rPh>
    <rPh sb="6" eb="7">
      <t>セ</t>
    </rPh>
    <rPh sb="7" eb="8">
      <t>ナ</t>
    </rPh>
    <phoneticPr fontId="6"/>
  </si>
  <si>
    <t>和泊町
知名町</t>
    <rPh sb="0" eb="3">
      <t>ワドマリチョウ</t>
    </rPh>
    <rPh sb="4" eb="7">
      <t>チナチョウ</t>
    </rPh>
    <phoneticPr fontId="6"/>
  </si>
  <si>
    <t>〒891-9136</t>
    <phoneticPr fontId="6"/>
  </si>
  <si>
    <t>ごみ処理
火葬場
と畜場</t>
    <rPh sb="2" eb="4">
      <t>ショリ</t>
    </rPh>
    <rPh sb="5" eb="8">
      <t>カソウジョウ</t>
    </rPh>
    <rPh sb="10" eb="11">
      <t>チク</t>
    </rPh>
    <rPh sb="11" eb="12">
      <t>バ</t>
    </rPh>
    <phoneticPr fontId="6"/>
  </si>
  <si>
    <t>Ｓ51. 4. 1</t>
    <phoneticPr fontId="6"/>
  </si>
  <si>
    <t>沖永良部衛生管理組合</t>
    <phoneticPr fontId="6"/>
  </si>
  <si>
    <t>℡ 0995-22-0119</t>
    <phoneticPr fontId="6"/>
  </si>
  <si>
    <t>伊佐市大口目丸132-1</t>
    <rPh sb="0" eb="2">
      <t>イサ</t>
    </rPh>
    <rPh sb="2" eb="3">
      <t>シ</t>
    </rPh>
    <rPh sb="3" eb="5">
      <t>オオグチ</t>
    </rPh>
    <rPh sb="5" eb="6">
      <t>メ</t>
    </rPh>
    <rPh sb="6" eb="7">
      <t>マル</t>
    </rPh>
    <phoneticPr fontId="6"/>
  </si>
  <si>
    <t xml:space="preserve">伊佐市
湧水町 </t>
    <rPh sb="0" eb="2">
      <t>イサ</t>
    </rPh>
    <rPh sb="2" eb="3">
      <t>シ</t>
    </rPh>
    <rPh sb="4" eb="6">
      <t>ユウスイ</t>
    </rPh>
    <rPh sb="6" eb="7">
      <t>チョウ</t>
    </rPh>
    <phoneticPr fontId="6"/>
  </si>
  <si>
    <t>〒895-2505</t>
    <phoneticPr fontId="6"/>
  </si>
  <si>
    <t>Ｓ49. 4. 1</t>
    <phoneticPr fontId="6"/>
  </si>
  <si>
    <t>伊佐湧水消防組合</t>
    <rPh sb="0" eb="2">
      <t>イサ</t>
    </rPh>
    <rPh sb="2" eb="4">
      <t>ユウスイ</t>
    </rPh>
    <phoneticPr fontId="6"/>
  </si>
  <si>
    <t>℡ 0996-72-0119</t>
    <phoneticPr fontId="6"/>
  </si>
  <si>
    <t>阿久根市鶴見町200</t>
    <rPh sb="0" eb="4">
      <t>アクネシ</t>
    </rPh>
    <rPh sb="4" eb="6">
      <t>ツルミ</t>
    </rPh>
    <rPh sb="6" eb="7">
      <t>マチ</t>
    </rPh>
    <phoneticPr fontId="6"/>
  </si>
  <si>
    <t>阿久根市
長島町</t>
    <rPh sb="0" eb="4">
      <t>アクネシ</t>
    </rPh>
    <rPh sb="5" eb="8">
      <t>ナガシマチョウ</t>
    </rPh>
    <phoneticPr fontId="6"/>
  </si>
  <si>
    <t>〒899-1626</t>
    <phoneticPr fontId="6"/>
  </si>
  <si>
    <t>阿久根地区消防組合</t>
    <phoneticPr fontId="6"/>
  </si>
  <si>
    <t>℡ 0997-52-9766</t>
    <phoneticPr fontId="6"/>
  </si>
  <si>
    <r>
      <t>瀬戸内町</t>
    </r>
    <r>
      <rPr>
        <sz val="7"/>
        <rFont val="ＭＳ 明朝"/>
        <family val="1"/>
        <charset val="128"/>
      </rPr>
      <t>(ごみ処理(請島及び与路島
　　　　　を除く)のみ)</t>
    </r>
    <phoneticPr fontId="6"/>
  </si>
  <si>
    <t>奄美市名瀬有屋字井野1594-1</t>
    <rPh sb="0" eb="3">
      <t>アマミシ</t>
    </rPh>
    <rPh sb="3" eb="5">
      <t>ナゼ</t>
    </rPh>
    <rPh sb="5" eb="6">
      <t>ユウ</t>
    </rPh>
    <rPh sb="6" eb="7">
      <t>ヤ</t>
    </rPh>
    <rPh sb="7" eb="8">
      <t>アザ</t>
    </rPh>
    <rPh sb="8" eb="9">
      <t>イ</t>
    </rPh>
    <rPh sb="9" eb="10">
      <t>ノ</t>
    </rPh>
    <phoneticPr fontId="6"/>
  </si>
  <si>
    <r>
      <t>奄美市
大和村</t>
    </r>
    <r>
      <rPr>
        <sz val="7"/>
        <rFont val="ＭＳ 明朝"/>
        <family val="1"/>
        <charset val="128"/>
      </rPr>
      <t>(ごみ処理のみ)</t>
    </r>
    <r>
      <rPr>
        <sz val="8"/>
        <rFont val="ＭＳ 明朝"/>
        <family val="1"/>
        <charset val="128"/>
      </rPr>
      <t xml:space="preserve">
宇検村</t>
    </r>
    <r>
      <rPr>
        <sz val="7"/>
        <rFont val="ＭＳ 明朝"/>
        <family val="1"/>
        <charset val="128"/>
      </rPr>
      <t>(ごみ処理のみ)</t>
    </r>
    <r>
      <rPr>
        <sz val="8"/>
        <rFont val="ＭＳ 明朝"/>
        <family val="1"/>
        <charset val="128"/>
      </rPr>
      <t xml:space="preserve">
龍郷町</t>
    </r>
    <rPh sb="0" eb="2">
      <t>アマミ</t>
    </rPh>
    <rPh sb="2" eb="3">
      <t>シ</t>
    </rPh>
    <rPh sb="4" eb="7">
      <t>ヤマトソン</t>
    </rPh>
    <rPh sb="10" eb="12">
      <t>ショリ</t>
    </rPh>
    <rPh sb="16" eb="19">
      <t>ウケンソン</t>
    </rPh>
    <rPh sb="22" eb="24">
      <t>ショリ</t>
    </rPh>
    <phoneticPr fontId="6"/>
  </si>
  <si>
    <t>〒894-0002</t>
    <phoneticPr fontId="6"/>
  </si>
  <si>
    <t>し尿処理
ごみ処理</t>
    <rPh sb="1" eb="2">
      <t>ニョウ</t>
    </rPh>
    <rPh sb="2" eb="4">
      <t>ショリ</t>
    </rPh>
    <rPh sb="7" eb="9">
      <t>ショリ</t>
    </rPh>
    <phoneticPr fontId="6"/>
  </si>
  <si>
    <t>Ｓ48. 8.17</t>
    <phoneticPr fontId="6"/>
  </si>
  <si>
    <t>大島地区衛生組合</t>
    <phoneticPr fontId="6"/>
  </si>
  <si>
    <t>℡ 0997-27-1457</t>
    <phoneticPr fontId="6"/>
  </si>
  <si>
    <t>熊毛郡中種子町野間17007-25</t>
    <rPh sb="0" eb="2">
      <t>クマゲ</t>
    </rPh>
    <rPh sb="2" eb="4">
      <t>グンチュウ</t>
    </rPh>
    <rPh sb="4" eb="6">
      <t>シュシ</t>
    </rPh>
    <rPh sb="7" eb="9">
      <t>ノマ</t>
    </rPh>
    <phoneticPr fontId="6"/>
  </si>
  <si>
    <t>〒891-3604</t>
    <phoneticPr fontId="6"/>
  </si>
  <si>
    <t>し尿処理
火葬場</t>
    <rPh sb="1" eb="2">
      <t>ニョウ</t>
    </rPh>
    <rPh sb="2" eb="4">
      <t>ショリ</t>
    </rPh>
    <rPh sb="5" eb="8">
      <t>カソウジョウ</t>
    </rPh>
    <phoneticPr fontId="6"/>
  </si>
  <si>
    <t>Ｓ48. 5.10</t>
    <phoneticPr fontId="6"/>
  </si>
  <si>
    <t>中南衛生管理組合</t>
    <phoneticPr fontId="6"/>
  </si>
  <si>
    <t>℡ 0994-25-2150</t>
    <phoneticPr fontId="6"/>
  </si>
  <si>
    <t>肝属郡錦江町田代川原5897-2</t>
    <rPh sb="0" eb="3">
      <t>キモツキグン</t>
    </rPh>
    <rPh sb="3" eb="5">
      <t>キンコウ</t>
    </rPh>
    <rPh sb="5" eb="6">
      <t>チョウ</t>
    </rPh>
    <rPh sb="6" eb="8">
      <t>タシロ</t>
    </rPh>
    <rPh sb="8" eb="10">
      <t>カワハラ</t>
    </rPh>
    <phoneticPr fontId="37"/>
  </si>
  <si>
    <t>錦江町
南大隅町</t>
    <rPh sb="0" eb="3">
      <t>キンコウチョウ</t>
    </rPh>
    <rPh sb="4" eb="5">
      <t>ミナミ</t>
    </rPh>
    <rPh sb="5" eb="7">
      <t>オオスミ</t>
    </rPh>
    <rPh sb="7" eb="8">
      <t>チョウ</t>
    </rPh>
    <phoneticPr fontId="6"/>
  </si>
  <si>
    <t>〒893-2402</t>
    <phoneticPr fontId="6"/>
  </si>
  <si>
    <t>し尿処理</t>
    <rPh sb="1" eb="2">
      <t>ニョウ</t>
    </rPh>
    <rPh sb="2" eb="4">
      <t>ショリ</t>
    </rPh>
    <phoneticPr fontId="6"/>
  </si>
  <si>
    <t>Ｓ47. 5.13</t>
    <phoneticPr fontId="6"/>
  </si>
  <si>
    <t>南大隅衛生管理組合</t>
    <phoneticPr fontId="6"/>
  </si>
  <si>
    <t>℡ 099-482-1445</t>
    <phoneticPr fontId="6"/>
  </si>
  <si>
    <t>曽於市大隅町月野1467</t>
    <rPh sb="0" eb="2">
      <t>ソオ</t>
    </rPh>
    <rPh sb="2" eb="3">
      <t>シ</t>
    </rPh>
    <rPh sb="3" eb="6">
      <t>オオスミチョウ</t>
    </rPh>
    <rPh sb="6" eb="8">
      <t>ツキノ</t>
    </rPh>
    <phoneticPr fontId="6"/>
  </si>
  <si>
    <r>
      <t>鹿屋市</t>
    </r>
    <r>
      <rPr>
        <sz val="7"/>
        <rFont val="ＭＳ 明朝"/>
        <family val="1"/>
        <charset val="128"/>
      </rPr>
      <t>(旧輝北町)</t>
    </r>
    <r>
      <rPr>
        <sz val="8"/>
        <rFont val="ＭＳ 明朝"/>
        <family val="1"/>
        <charset val="128"/>
      </rPr>
      <t xml:space="preserve">
曽於市
志布志市</t>
    </r>
    <r>
      <rPr>
        <sz val="7"/>
        <rFont val="ＭＳ 明朝"/>
        <family val="1"/>
        <charset val="128"/>
      </rPr>
      <t>(旧松山町)</t>
    </r>
    <rPh sb="4" eb="5">
      <t>キュウ</t>
    </rPh>
    <rPh sb="5" eb="8">
      <t>キホクチョウ</t>
    </rPh>
    <rPh sb="10" eb="13">
      <t>ソオシ</t>
    </rPh>
    <rPh sb="14" eb="17">
      <t>シブシ</t>
    </rPh>
    <rPh sb="17" eb="18">
      <t>シ</t>
    </rPh>
    <rPh sb="19" eb="20">
      <t>キュウ</t>
    </rPh>
    <rPh sb="20" eb="23">
      <t>マツヤマチョウ</t>
    </rPh>
    <phoneticPr fontId="6"/>
  </si>
  <si>
    <t>〒899-8212</t>
    <phoneticPr fontId="6"/>
  </si>
  <si>
    <t>Ｓ46.11. 1</t>
    <phoneticPr fontId="6"/>
  </si>
  <si>
    <t>曽於北部衛生処理組合</t>
    <phoneticPr fontId="6"/>
  </si>
  <si>
    <t>℡ 0993-26-2114</t>
    <phoneticPr fontId="6"/>
  </si>
  <si>
    <t>指宿市開聞仙田711-4</t>
    <rPh sb="0" eb="2">
      <t>イブスキ</t>
    </rPh>
    <rPh sb="2" eb="3">
      <t>シ</t>
    </rPh>
    <rPh sb="3" eb="5">
      <t>カイモン</t>
    </rPh>
    <rPh sb="5" eb="7">
      <t>センタ</t>
    </rPh>
    <phoneticPr fontId="6"/>
  </si>
  <si>
    <r>
      <t>指宿市</t>
    </r>
    <r>
      <rPr>
        <sz val="8"/>
        <rFont val="ＭＳ 明朝"/>
        <family val="1"/>
        <charset val="128"/>
      </rPr>
      <t xml:space="preserve">
南九州市(</t>
    </r>
    <r>
      <rPr>
        <sz val="7"/>
        <rFont val="ＭＳ 明朝"/>
        <family val="1"/>
        <charset val="128"/>
      </rPr>
      <t>旧頴娃町)</t>
    </r>
    <rPh sb="0" eb="3">
      <t>イブスキシ</t>
    </rPh>
    <rPh sb="4" eb="7">
      <t>ミナミキュウシュウ</t>
    </rPh>
    <rPh sb="7" eb="8">
      <t>シ</t>
    </rPh>
    <rPh sb="9" eb="10">
      <t>キュウ</t>
    </rPh>
    <phoneticPr fontId="37"/>
  </si>
  <si>
    <t>〒891-0604</t>
    <phoneticPr fontId="6"/>
  </si>
  <si>
    <t>Ｓ46.10. 1</t>
    <phoneticPr fontId="6"/>
  </si>
  <si>
    <t>指宿広域市町村圏組合</t>
    <phoneticPr fontId="6"/>
  </si>
  <si>
    <t>℡ 0993-22-5111</t>
    <phoneticPr fontId="6"/>
  </si>
  <si>
    <t>指宿市十町429</t>
    <rPh sb="0" eb="2">
      <t>イブスキ</t>
    </rPh>
    <rPh sb="2" eb="3">
      <t>シ</t>
    </rPh>
    <rPh sb="3" eb="4">
      <t>ジュウ</t>
    </rPh>
    <rPh sb="4" eb="5">
      <t>チョウ</t>
    </rPh>
    <phoneticPr fontId="6"/>
  </si>
  <si>
    <t>指宿市
南九州市</t>
    <rPh sb="0" eb="3">
      <t>イブスキシ</t>
    </rPh>
    <rPh sb="4" eb="7">
      <t>ミナミキュウシュウ</t>
    </rPh>
    <rPh sb="7" eb="8">
      <t>シ</t>
    </rPh>
    <phoneticPr fontId="6"/>
  </si>
  <si>
    <t>〒891-0402</t>
    <phoneticPr fontId="6"/>
  </si>
  <si>
    <t>Ｓ46. 4. 1</t>
    <phoneticPr fontId="6"/>
  </si>
  <si>
    <t>指宿南九州消防組合</t>
    <rPh sb="2" eb="5">
      <t>ミナミキュウシュウ</t>
    </rPh>
    <phoneticPr fontId="6"/>
  </si>
  <si>
    <t>℡ 0997-93-2054</t>
    <phoneticPr fontId="6"/>
  </si>
  <si>
    <t>大島郡知名町知名463</t>
    <rPh sb="0" eb="3">
      <t>オオシマグン</t>
    </rPh>
    <rPh sb="3" eb="6">
      <t>チナチョウ</t>
    </rPh>
    <rPh sb="6" eb="7">
      <t>チ</t>
    </rPh>
    <rPh sb="7" eb="8">
      <t>ナ</t>
    </rPh>
    <phoneticPr fontId="6"/>
  </si>
  <si>
    <t>和泊町
知名町</t>
    <rPh sb="4" eb="6">
      <t>チメイ</t>
    </rPh>
    <rPh sb="6" eb="7">
      <t>マチ</t>
    </rPh>
    <phoneticPr fontId="6"/>
  </si>
  <si>
    <t>〒891-9214</t>
    <phoneticPr fontId="6"/>
  </si>
  <si>
    <t>自動車運送</t>
    <rPh sb="0" eb="3">
      <t>ジドウシャ</t>
    </rPh>
    <rPh sb="3" eb="5">
      <t>ウンソウ</t>
    </rPh>
    <phoneticPr fontId="6"/>
  </si>
  <si>
    <t>Ｓ43. 4. 1</t>
    <phoneticPr fontId="6"/>
  </si>
  <si>
    <t>沖永良部バス企業団</t>
    <phoneticPr fontId="6"/>
  </si>
  <si>
    <t>℡ 0993-53-7730</t>
    <phoneticPr fontId="6"/>
  </si>
  <si>
    <t>（南さつま市役所内）</t>
    <rPh sb="1" eb="2">
      <t>ミナミ</t>
    </rPh>
    <rPh sb="5" eb="8">
      <t>シヤクショ</t>
    </rPh>
    <rPh sb="8" eb="9">
      <t>ナイ</t>
    </rPh>
    <phoneticPr fontId="6"/>
  </si>
  <si>
    <t>南さつま市加世田川畑2648</t>
    <rPh sb="0" eb="1">
      <t>ミナミ</t>
    </rPh>
    <rPh sb="4" eb="5">
      <t>シ</t>
    </rPh>
    <rPh sb="5" eb="8">
      <t>カセダ</t>
    </rPh>
    <rPh sb="8" eb="10">
      <t>カワバタ</t>
    </rPh>
    <phoneticPr fontId="6"/>
  </si>
  <si>
    <t>枕崎市
日置市(旧吹上町のし尿処理と火葬場及び旧
　　　 伊集院町・旧日吉町のし尿処理のみ)
南さつま市
南九州市（旧知覧町・旧川辺町のごみ処理
　　　　　とし尿処理のみ）</t>
    <phoneticPr fontId="6"/>
  </si>
  <si>
    <t>〒897-8501</t>
    <phoneticPr fontId="6"/>
  </si>
  <si>
    <t>ごみ処理
し尿処理
火葬場</t>
    <rPh sb="2" eb="4">
      <t>ショリ</t>
    </rPh>
    <rPh sb="6" eb="7">
      <t>ニョウ</t>
    </rPh>
    <rPh sb="7" eb="9">
      <t>ショリ</t>
    </rPh>
    <rPh sb="10" eb="13">
      <t>カソウジョウ</t>
    </rPh>
    <phoneticPr fontId="6"/>
  </si>
  <si>
    <t>Ｓ39. 7. 9</t>
    <phoneticPr fontId="6"/>
  </si>
  <si>
    <t>南薩地区衛生管理組合</t>
    <rPh sb="0" eb="2">
      <t>ナンサツ</t>
    </rPh>
    <rPh sb="2" eb="4">
      <t>チク</t>
    </rPh>
    <rPh sb="6" eb="8">
      <t>カンリ</t>
    </rPh>
    <phoneticPr fontId="6"/>
  </si>
  <si>
    <t>℡ 0996-32-3612</t>
    <phoneticPr fontId="6"/>
  </si>
  <si>
    <t>（衛生センター内）</t>
    <rPh sb="1" eb="3">
      <t>エイセイ</t>
    </rPh>
    <rPh sb="7" eb="8">
      <t>ナイ</t>
    </rPh>
    <phoneticPr fontId="6"/>
  </si>
  <si>
    <t>いちき串木野市海瀬410-1</t>
    <rPh sb="3" eb="7">
      <t>クシキノシ</t>
    </rPh>
    <rPh sb="7" eb="8">
      <t>ウミ</t>
    </rPh>
    <rPh sb="8" eb="9">
      <t>セ</t>
    </rPh>
    <phoneticPr fontId="6"/>
  </si>
  <si>
    <r>
      <t>日置市</t>
    </r>
    <r>
      <rPr>
        <sz val="7"/>
        <rFont val="ＭＳ 明朝"/>
        <family val="1"/>
        <charset val="128"/>
      </rPr>
      <t xml:space="preserve">(旧吹上町は除く。旧伊集院町
　　　　と旧日吉町は火葬場のみ)
</t>
    </r>
    <r>
      <rPr>
        <sz val="8"/>
        <rFont val="ＭＳ 明朝"/>
        <family val="1"/>
        <charset val="128"/>
      </rPr>
      <t>いちき串木野市</t>
    </r>
    <rPh sb="4" eb="5">
      <t>キュウ</t>
    </rPh>
    <rPh sb="5" eb="8">
      <t>フキアゲチョウ</t>
    </rPh>
    <rPh sb="9" eb="10">
      <t>ノゾ</t>
    </rPh>
    <rPh sb="12" eb="13">
      <t>キュウ</t>
    </rPh>
    <rPh sb="13" eb="16">
      <t>イジュウイン</t>
    </rPh>
    <rPh sb="16" eb="17">
      <t>マチ</t>
    </rPh>
    <rPh sb="24" eb="27">
      <t>ヒヨシチョウ</t>
    </rPh>
    <rPh sb="28" eb="31">
      <t>カソウジョウ</t>
    </rPh>
    <phoneticPr fontId="6"/>
  </si>
  <si>
    <t>〒896-0057</t>
    <phoneticPr fontId="6"/>
  </si>
  <si>
    <t>Ｓ38. 1.10</t>
    <phoneticPr fontId="6"/>
  </si>
  <si>
    <t>いちき串木野市･日置市
　　　　 衛生処理組合</t>
    <rPh sb="3" eb="7">
      <t>クシキノシ</t>
    </rPh>
    <rPh sb="8" eb="10">
      <t>ヒオキ</t>
    </rPh>
    <rPh sb="10" eb="11">
      <t>シ</t>
    </rPh>
    <rPh sb="17" eb="19">
      <t>エイセイ</t>
    </rPh>
    <rPh sb="19" eb="21">
      <t>ショリ</t>
    </rPh>
    <rPh sb="21" eb="23">
      <t>クミアイ</t>
    </rPh>
    <phoneticPr fontId="6"/>
  </si>
  <si>
    <t>℡ 099-206-1011</t>
    <phoneticPr fontId="6"/>
  </si>
  <si>
    <t>県内全(43)市町村
36団体</t>
    <rPh sb="0" eb="2">
      <t>ケンナイ</t>
    </rPh>
    <rPh sb="2" eb="3">
      <t>ゼン</t>
    </rPh>
    <rPh sb="7" eb="8">
      <t>シ</t>
    </rPh>
    <rPh sb="8" eb="9">
      <t>マチ</t>
    </rPh>
    <rPh sb="9" eb="10">
      <t>ムラ</t>
    </rPh>
    <rPh sb="13" eb="15">
      <t>ダンタイ</t>
    </rPh>
    <phoneticPr fontId="6"/>
  </si>
  <si>
    <t>退職手当
消防災害補償
公務災害補償
交通災害共済
自治会館管理
医療対策</t>
    <phoneticPr fontId="37"/>
  </si>
  <si>
    <t>Ｓ36. 3. 1</t>
    <phoneticPr fontId="6"/>
  </si>
  <si>
    <t>鹿児島県
　 市町村総合事務組合</t>
    <rPh sb="7" eb="8">
      <t>シ</t>
    </rPh>
    <rPh sb="10" eb="12">
      <t>ソウゴウ</t>
    </rPh>
    <rPh sb="12" eb="14">
      <t>ジム</t>
    </rPh>
    <phoneticPr fontId="6"/>
  </si>
  <si>
    <t>※　令和５年定員管理調査の結果による。</t>
    <rPh sb="2" eb="4">
      <t>レイワ</t>
    </rPh>
    <phoneticPr fontId="6"/>
  </si>
  <si>
    <t>６　一部事務組合等の職員数調べ</t>
    <rPh sb="2" eb="4">
      <t>イチブ</t>
    </rPh>
    <rPh sb="4" eb="6">
      <t>ジム</t>
    </rPh>
    <rPh sb="6" eb="8">
      <t>クミアイ</t>
    </rPh>
    <rPh sb="8" eb="9">
      <t>トウ</t>
    </rPh>
    <rPh sb="10" eb="13">
      <t>ショクインスウ</t>
    </rPh>
    <rPh sb="13" eb="14">
      <t>シラ</t>
    </rPh>
    <phoneticPr fontId="6"/>
  </si>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</sst>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 ;[Red]\-0\ "/>
    <numFmt numFmtId="178" formatCode="#,##0.0;[Red]\-#,##0.0"/>
    <numFmt numFmtId="179" formatCode="#,##0.0"/>
    <numFmt numFmtId="180" formatCode="0_ "/>
    <numFmt numFmtId="181" formatCode="0.0_);[Red]\(0.0\)"/>
    <numFmt numFmtId="182" formatCode="0.0_ "/>
    <numFmt numFmtId="183" formatCode="0_);[Red]\(0\)"/>
    <numFmt numFmtId="184" formatCode="0.0;&quot;△ &quot;0.0"/>
    <numFmt numFmtId="185" formatCode="0.0;&quot;▲ &quot;0.0"/>
    <numFmt numFmtId="186" formatCode="0.0\ "/>
    <numFmt numFmtId="187" formatCode="\(0.0\)"/>
    <numFmt numFmtId="188" formatCode="#"/>
    <numFmt numFmtId="189" formatCode="0;&quot;▲ &quot;0"/>
    <numFmt numFmtId="190" formatCode="0;&quot;△&quot;0"/>
    <numFmt numFmtId="191" formatCode="#,##0;&quot;▲ &quot;#,##0"/>
    <numFmt numFmtId="192" formatCode="#,##0.0;&quot;▲ &quot;#,##0.0"/>
    <numFmt numFmtId="193" formatCode="#,##0.0_ ;[Red]\-#,##0.0\ "/>
    <numFmt numFmtId="194" formatCode="[$-411]ggge&quot;年&quot;m&quot;月&quot;d&quot;日&quot;;@"/>
  </numFmts>
  <fonts count="38">
    <font>
      <sz val="11"/>
      <color theme="1"/>
      <name val="ＭＳ ゴシック"/>
      <family val="2"/>
      <charset val="128"/>
    </font>
    <font>
      <sz val="6"/>
      <name val="ＭＳ ゴシック"/>
      <family val="2"/>
      <charset val="128"/>
    </font>
    <font>
      <sz val="18"/>
      <color theme="3"/>
      <name val="游ゴシック Light"/>
      <family val="2"/>
      <charset val="128"/>
      <scheme val="major"/>
    </font>
    <font>
      <sz val="11"/>
      <name val="ＭＳ Ｐゴシック"/>
      <family val="3"/>
      <charset val="128"/>
    </font>
    <font>
      <sz val="11"/>
      <name val="ＭＳ 明朝"/>
      <family val="1"/>
      <charset val="128"/>
    </font>
    <font>
      <sz val="16"/>
      <name val="ＭＳ 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2"/>
      <name val="ＭＳ 明朝"/>
      <family val="1"/>
      <charset val="128"/>
    </font>
    <font>
      <b/>
      <sz val="20"/>
      <name val="ＭＳ 明朝"/>
      <family val="1"/>
      <charset val="128"/>
    </font>
    <font>
      <sz val="6"/>
      <name val="ＭＳ 明朝"/>
      <family val="1"/>
      <charset val="128"/>
    </font>
    <font>
      <sz val="9"/>
      <name val="ＭＳ 明朝"/>
      <family val="1"/>
      <charset val="128"/>
    </font>
    <font>
      <sz val="10"/>
      <name val="ＭＳ Ｐゴシック"/>
      <family val="3"/>
      <charset val="128"/>
    </font>
    <font>
      <sz val="11"/>
      <color indexed="8"/>
      <name val="ＭＳ 明朝"/>
      <family val="1"/>
      <charset val="128"/>
    </font>
    <font>
      <sz val="8"/>
      <name val="ＭＳ 明朝"/>
      <family val="1"/>
      <charset val="128"/>
    </font>
    <font>
      <sz val="11"/>
      <color indexed="9"/>
      <name val="ＭＳ 明朝"/>
      <family val="1"/>
      <charset val="128"/>
    </font>
    <font>
      <sz val="6"/>
      <name val="ＭＳ Ｐ明朝"/>
      <family val="1"/>
      <charset val="128"/>
    </font>
    <font>
      <sz val="10"/>
      <name val="ＭＳ 明朝"/>
      <family val="1"/>
      <charset val="128"/>
    </font>
    <font>
      <sz val="11"/>
      <color theme="1"/>
      <name val="ＭＳ 明朝"/>
      <family val="1"/>
      <charset val="128"/>
    </font>
    <font>
      <b/>
      <sz val="11"/>
      <name val="ＭＳ 明朝"/>
      <family val="1"/>
      <charset val="128"/>
    </font>
    <font>
      <sz val="8.5"/>
      <name val="ＭＳ 明朝"/>
      <family val="1"/>
      <charset val="128"/>
    </font>
    <font>
      <sz val="14"/>
      <name val="ＭＳ 明朝"/>
      <family val="1"/>
      <charset val="128"/>
    </font>
    <font>
      <b/>
      <sz val="14"/>
      <name val="ＭＳ 明朝"/>
      <family val="1"/>
      <charset val="128"/>
    </font>
    <font>
      <sz val="13"/>
      <name val="ＭＳ 明朝"/>
      <family val="1"/>
      <charset val="128"/>
    </font>
    <font>
      <sz val="14"/>
      <color theme="1"/>
      <name val="ＭＳ 明朝"/>
      <family val="1"/>
      <charset val="128"/>
    </font>
    <font>
      <b/>
      <sz val="10"/>
      <name val="ＭＳ 明朝"/>
      <family val="1"/>
      <charset val="128"/>
    </font>
    <font>
      <b/>
      <sz val="9"/>
      <color indexed="81"/>
      <name val="MS P ゴシック"/>
      <family val="3"/>
      <charset val="128"/>
    </font>
    <font>
      <sz val="11"/>
      <color rgb="FFFF0000"/>
      <name val="ＭＳ 明朝"/>
      <family val="1"/>
      <charset val="128"/>
    </font>
    <font>
      <sz val="11"/>
      <name val="ＭＳ ゴシック"/>
      <family val="3"/>
      <charset val="128"/>
    </font>
    <font>
      <b/>
      <sz val="16"/>
      <name val="ＭＳ 明朝"/>
      <family val="1"/>
      <charset val="128"/>
    </font>
    <font>
      <sz val="6"/>
      <name val="ＭＳ ゴシック"/>
      <family val="3"/>
      <charset val="128"/>
    </font>
    <font>
      <sz val="16"/>
      <name val="ＭＳ 明朝"/>
      <family val="1"/>
      <charset val="128"/>
    </font>
    <font>
      <sz val="9"/>
      <name val="ＭＳ Ｐゴシック"/>
      <family val="3"/>
      <charset val="128"/>
    </font>
    <font>
      <sz val="10"/>
      <color theme="1"/>
      <name val="ＭＳ 明朝"/>
      <family val="1"/>
      <charset val="128"/>
    </font>
    <font>
      <sz val="8"/>
      <name val="ＭＳ Ｐゴシック"/>
      <family val="3"/>
      <charset val="128"/>
    </font>
    <font>
      <sz val="7"/>
      <name val="ＭＳ 明朝"/>
      <family val="1"/>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8">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dotted">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double">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uble">
        <color indexed="64"/>
      </left>
      <right/>
      <top style="thin">
        <color indexed="64"/>
      </top>
      <bottom style="double">
        <color indexed="64"/>
      </bottom>
      <diagonal/>
    </border>
    <border>
      <left style="thick">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tted">
        <color indexed="64"/>
      </right>
      <top style="thin">
        <color indexed="64"/>
      </top>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s>
  <cellStyleXfs count="9">
    <xf numFmtId="0" fontId="0" fillId="0" borderId="0">
      <alignment vertical="center"/>
    </xf>
    <xf numFmtId="0" fontId="3" fillId="0" borderId="0">
      <alignment vertical="center"/>
    </xf>
    <xf numFmtId="0" fontId="4" fillId="0" borderId="0"/>
    <xf numFmtId="38" fontId="4" fillId="0" borderId="0" applyFont="0" applyFill="0" applyBorder="0" applyAlignment="0" applyProtection="0"/>
    <xf numFmtId="0" fontId="13" fillId="0" borderId="0"/>
    <xf numFmtId="0" fontId="29"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cellStyleXfs>
  <cellXfs count="1584">
    <xf numFmtId="0" fontId="0" fillId="0" borderId="0" xfId="0">
      <alignment vertical="center"/>
    </xf>
    <xf numFmtId="0" fontId="4" fillId="0" borderId="0" xfId="1" applyFont="1" applyAlignment="1">
      <alignment vertical="center"/>
    </xf>
    <xf numFmtId="0" fontId="3" fillId="0" borderId="0" xfId="1">
      <alignment vertical="center"/>
    </xf>
    <xf numFmtId="0" fontId="3" fillId="0" borderId="0" xfId="1" applyBorder="1">
      <alignment vertical="center"/>
    </xf>
    <xf numFmtId="0" fontId="7" fillId="0" borderId="0" xfId="1" applyFont="1" applyAlignment="1">
      <alignment horizontal="distributed" justifyLastLine="1"/>
    </xf>
    <xf numFmtId="0" fontId="4" fillId="0" borderId="0" xfId="1" applyFont="1" applyBorder="1" applyAlignment="1">
      <alignment vertical="center"/>
    </xf>
    <xf numFmtId="0" fontId="4" fillId="0" borderId="1" xfId="1" applyFont="1" applyBorder="1" applyAlignment="1">
      <alignment horizontal="distributed" vertical="center" justifyLastLine="1"/>
    </xf>
    <xf numFmtId="0" fontId="4" fillId="0" borderId="2"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4" xfId="1"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7" xfId="1" applyFont="1" applyFill="1" applyBorder="1" applyAlignment="1">
      <alignment horizontal="distributed" vertical="center"/>
    </xf>
    <xf numFmtId="176" fontId="4" fillId="0" borderId="8" xfId="1" applyNumberFormat="1" applyFont="1" applyFill="1" applyBorder="1" applyAlignment="1">
      <alignment horizontal="distributed" vertical="center"/>
    </xf>
    <xf numFmtId="0" fontId="4" fillId="0" borderId="9" xfId="1" applyFont="1" applyFill="1" applyBorder="1" applyAlignment="1">
      <alignment horizontal="distributed" vertical="center"/>
    </xf>
    <xf numFmtId="176" fontId="4" fillId="0" borderId="10" xfId="1" applyNumberFormat="1" applyFont="1" applyFill="1" applyBorder="1" applyAlignment="1">
      <alignment horizontal="right" vertical="center"/>
    </xf>
    <xf numFmtId="0" fontId="4" fillId="0" borderId="11" xfId="1" applyFont="1" applyFill="1" applyBorder="1" applyAlignment="1">
      <alignment horizontal="center"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8" fillId="0" borderId="0" xfId="1" applyFont="1" applyBorder="1" applyAlignment="1">
      <alignment horizontal="distributed" justifyLastLine="1"/>
    </xf>
    <xf numFmtId="176" fontId="4" fillId="0" borderId="14" xfId="1" applyNumberFormat="1" applyFont="1" applyFill="1" applyBorder="1" applyAlignment="1">
      <alignment horizontal="center" vertical="center"/>
    </xf>
    <xf numFmtId="0" fontId="4" fillId="0" borderId="15" xfId="1" applyFont="1" applyFill="1" applyBorder="1" applyAlignment="1">
      <alignment horizontal="distributed" vertical="center"/>
    </xf>
    <xf numFmtId="176" fontId="4" fillId="0" borderId="16" xfId="1" applyNumberFormat="1" applyFont="1" applyFill="1" applyBorder="1" applyAlignment="1">
      <alignment horizontal="distributed" vertical="center"/>
    </xf>
    <xf numFmtId="0" fontId="4" fillId="0" borderId="17" xfId="1" applyFont="1" applyFill="1" applyBorder="1" applyAlignment="1">
      <alignment horizontal="distributed" vertical="center"/>
    </xf>
    <xf numFmtId="176" fontId="4" fillId="0" borderId="18" xfId="1" applyNumberFormat="1" applyFont="1" applyFill="1" applyBorder="1" applyAlignment="1">
      <alignment horizontal="right" vertical="center"/>
    </xf>
    <xf numFmtId="0" fontId="4" fillId="0" borderId="15" xfId="1" applyFont="1" applyBorder="1" applyAlignment="1">
      <alignment horizontal="distributed" vertical="center" justifyLastLine="1"/>
    </xf>
    <xf numFmtId="0" fontId="4" fillId="0" borderId="17" xfId="1" applyFont="1" applyBorder="1" applyAlignment="1">
      <alignment horizontal="distributed" vertical="center" justifyLastLine="1"/>
    </xf>
    <xf numFmtId="176" fontId="4" fillId="0" borderId="22" xfId="1" applyNumberFormat="1" applyFont="1" applyFill="1" applyBorder="1" applyAlignment="1">
      <alignment horizontal="right" vertical="center"/>
    </xf>
    <xf numFmtId="0" fontId="4" fillId="0" borderId="15" xfId="1" applyFont="1" applyBorder="1" applyAlignment="1">
      <alignment horizontal="distributed" vertical="center"/>
    </xf>
    <xf numFmtId="0" fontId="4" fillId="0" borderId="17" xfId="1" applyFont="1" applyBorder="1" applyAlignment="1">
      <alignment horizontal="distributed" vertical="center"/>
    </xf>
    <xf numFmtId="176" fontId="4" fillId="0" borderId="21" xfId="1" applyNumberFormat="1" applyFont="1" applyFill="1" applyBorder="1" applyAlignment="1">
      <alignment horizontal="center" vertical="center"/>
    </xf>
    <xf numFmtId="0" fontId="4" fillId="0" borderId="7" xfId="1" applyFont="1" applyBorder="1" applyAlignment="1">
      <alignment horizontal="distributed"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4" fillId="0" borderId="16" xfId="1" applyFont="1" applyBorder="1" applyAlignment="1">
      <alignment horizontal="distributed" vertical="center"/>
    </xf>
    <xf numFmtId="176" fontId="4" fillId="0" borderId="0" xfId="1" applyNumberFormat="1" applyFont="1" applyFill="1" applyBorder="1" applyAlignment="1">
      <alignment horizontal="distributed" vertical="center"/>
    </xf>
    <xf numFmtId="0" fontId="4" fillId="0" borderId="0" xfId="1" applyFont="1" applyFill="1" applyBorder="1" applyAlignment="1">
      <alignment horizontal="distributed" vertical="center"/>
    </xf>
    <xf numFmtId="176" fontId="4" fillId="0" borderId="0" xfId="1" applyNumberFormat="1" applyFont="1" applyFill="1" applyBorder="1" applyAlignment="1">
      <alignment horizontal="right" vertical="center"/>
    </xf>
    <xf numFmtId="0" fontId="4" fillId="0" borderId="16" xfId="1" applyFont="1" applyFill="1" applyBorder="1">
      <alignment vertical="center"/>
    </xf>
    <xf numFmtId="0" fontId="4" fillId="0" borderId="16" xfId="1" applyFont="1" applyFill="1" applyBorder="1" applyAlignment="1">
      <alignment horizontal="distributed" vertical="center"/>
    </xf>
    <xf numFmtId="0" fontId="4" fillId="0" borderId="24" xfId="1" applyFont="1" applyFill="1" applyBorder="1" applyAlignment="1">
      <alignment horizontal="distributed" vertical="center"/>
    </xf>
    <xf numFmtId="176" fontId="4" fillId="0" borderId="25" xfId="1" applyNumberFormat="1" applyFont="1" applyFill="1" applyBorder="1" applyAlignment="1">
      <alignment horizontal="distributed" vertical="center"/>
    </xf>
    <xf numFmtId="0" fontId="4" fillId="0" borderId="26" xfId="1" applyFont="1" applyFill="1" applyBorder="1" applyAlignment="1">
      <alignment horizontal="distributed" vertical="center"/>
    </xf>
    <xf numFmtId="176" fontId="4" fillId="0" borderId="27" xfId="1" applyNumberFormat="1" applyFont="1" applyFill="1" applyBorder="1" applyAlignment="1">
      <alignment horizontal="right" vertical="center"/>
    </xf>
    <xf numFmtId="176" fontId="4" fillId="0" borderId="28" xfId="1" applyNumberFormat="1" applyFont="1" applyFill="1" applyBorder="1" applyAlignment="1">
      <alignment horizontal="distributed" vertical="center"/>
    </xf>
    <xf numFmtId="176" fontId="4" fillId="0" borderId="29" xfId="1" applyNumberFormat="1" applyFont="1" applyFill="1" applyBorder="1" applyAlignment="1">
      <alignment horizontal="right" vertical="center"/>
    </xf>
    <xf numFmtId="176" fontId="4" fillId="0" borderId="0" xfId="1" applyNumberFormat="1" applyFont="1" applyBorder="1" applyAlignment="1">
      <alignment horizontal="distributed" vertical="center"/>
    </xf>
    <xf numFmtId="176" fontId="4" fillId="0" borderId="30" xfId="1" applyNumberFormat="1" applyFont="1" applyFill="1" applyBorder="1" applyAlignment="1">
      <alignment horizontal="center" vertical="center"/>
    </xf>
    <xf numFmtId="0" fontId="4" fillId="0" borderId="30" xfId="1" applyFont="1" applyFill="1" applyBorder="1" applyAlignment="1">
      <alignment horizontal="distributed" vertical="center"/>
    </xf>
    <xf numFmtId="176" fontId="4" fillId="0" borderId="30" xfId="1" applyNumberFormat="1" applyFont="1" applyFill="1" applyBorder="1" applyAlignment="1">
      <alignment horizontal="distributed" vertical="center"/>
    </xf>
    <xf numFmtId="176" fontId="4" fillId="0" borderId="30" xfId="1" applyNumberFormat="1" applyFont="1" applyFill="1" applyBorder="1" applyAlignment="1">
      <alignment horizontal="right" vertical="center"/>
    </xf>
    <xf numFmtId="176" fontId="4" fillId="0" borderId="16" xfId="1" applyNumberFormat="1" applyFont="1" applyBorder="1" applyAlignment="1">
      <alignment horizontal="distributed" vertical="center"/>
    </xf>
    <xf numFmtId="176" fontId="3" fillId="0" borderId="0" xfId="1" applyNumberFormat="1" applyBorder="1">
      <alignment vertical="center"/>
    </xf>
    <xf numFmtId="176" fontId="4" fillId="0" borderId="0" xfId="1" applyNumberFormat="1" applyFont="1" applyFill="1" applyBorder="1" applyAlignment="1">
      <alignment horizontal="center" vertical="center"/>
    </xf>
    <xf numFmtId="176" fontId="4" fillId="0" borderId="0" xfId="1" applyNumberFormat="1" applyFont="1" applyFill="1" applyBorder="1" applyAlignment="1">
      <alignment vertical="center"/>
    </xf>
    <xf numFmtId="176" fontId="4" fillId="0" borderId="31" xfId="1" applyNumberFormat="1" applyFont="1" applyFill="1" applyBorder="1" applyAlignment="1">
      <alignment horizontal="right" vertical="center"/>
    </xf>
    <xf numFmtId="0" fontId="4" fillId="0" borderId="0" xfId="1" applyFont="1" applyBorder="1" applyAlignment="1">
      <alignment horizontal="distributed" vertical="center"/>
    </xf>
    <xf numFmtId="176" fontId="4" fillId="0" borderId="0" xfId="1" applyNumberFormat="1" applyFont="1" applyBorder="1" applyAlignment="1">
      <alignment horizontal="right" vertical="center"/>
    </xf>
    <xf numFmtId="0" fontId="4" fillId="0" borderId="32" xfId="1" applyFont="1" applyFill="1" applyBorder="1" applyAlignment="1">
      <alignment horizontal="distributed" vertical="center"/>
    </xf>
    <xf numFmtId="176" fontId="4" fillId="0" borderId="32" xfId="1" applyNumberFormat="1" applyFont="1" applyBorder="1" applyAlignment="1">
      <alignment horizontal="distributed" vertical="center"/>
    </xf>
    <xf numFmtId="0" fontId="4" fillId="0" borderId="33" xfId="1" applyFont="1" applyFill="1" applyBorder="1" applyAlignment="1">
      <alignment horizontal="distributed" vertical="center"/>
    </xf>
    <xf numFmtId="176" fontId="4" fillId="0" borderId="34" xfId="1" applyNumberFormat="1" applyFont="1" applyFill="1" applyBorder="1" applyAlignment="1">
      <alignment horizontal="right" vertical="center"/>
    </xf>
    <xf numFmtId="0" fontId="9" fillId="0" borderId="0" xfId="1" applyFont="1" applyAlignment="1">
      <alignment vertical="center"/>
    </xf>
    <xf numFmtId="0" fontId="3" fillId="0" borderId="0" xfId="1" applyAlignment="1">
      <alignment vertical="center"/>
    </xf>
    <xf numFmtId="0" fontId="8" fillId="0" borderId="0" xfId="1" applyFont="1">
      <alignment vertical="center"/>
    </xf>
    <xf numFmtId="176" fontId="3" fillId="0" borderId="0" xfId="1" applyNumberFormat="1">
      <alignment vertical="center"/>
    </xf>
    <xf numFmtId="0" fontId="4" fillId="2" borderId="0" xfId="2" applyFill="1" applyAlignment="1">
      <alignment vertical="center"/>
    </xf>
    <xf numFmtId="0" fontId="4" fillId="2" borderId="0" xfId="2" applyFill="1"/>
    <xf numFmtId="38" fontId="10" fillId="2" borderId="0" xfId="3" applyFont="1" applyFill="1" applyAlignment="1">
      <alignment vertical="center"/>
    </xf>
    <xf numFmtId="38" fontId="4" fillId="2" borderId="0" xfId="3" applyFont="1" applyFill="1" applyAlignment="1">
      <alignment vertical="center"/>
    </xf>
    <xf numFmtId="38" fontId="4" fillId="2" borderId="0" xfId="3" applyFont="1" applyFill="1" applyBorder="1" applyAlignment="1">
      <alignment vertical="center"/>
    </xf>
    <xf numFmtId="38" fontId="4" fillId="2" borderId="0" xfId="3" applyFont="1" applyFill="1"/>
    <xf numFmtId="38" fontId="4" fillId="2" borderId="35" xfId="3" applyFont="1" applyFill="1" applyBorder="1" applyAlignment="1">
      <alignment vertical="center"/>
    </xf>
    <xf numFmtId="38" fontId="4" fillId="2" borderId="30" xfId="3" applyFont="1" applyFill="1" applyBorder="1" applyAlignment="1">
      <alignment vertical="center"/>
    </xf>
    <xf numFmtId="38" fontId="4" fillId="2" borderId="13" xfId="3" applyFont="1" applyFill="1" applyBorder="1" applyAlignment="1">
      <alignment horizontal="distributed" vertical="center"/>
    </xf>
    <xf numFmtId="177" fontId="4" fillId="2" borderId="36" xfId="3" applyNumberFormat="1" applyFont="1" applyFill="1" applyBorder="1" applyAlignment="1">
      <alignment horizontal="center" vertical="center"/>
    </xf>
    <xf numFmtId="177" fontId="4" fillId="2" borderId="12" xfId="3" applyNumberFormat="1" applyFont="1" applyFill="1" applyBorder="1" applyAlignment="1">
      <alignment horizontal="center" vertical="center"/>
    </xf>
    <xf numFmtId="177" fontId="4" fillId="2" borderId="37" xfId="3" applyNumberFormat="1" applyFont="1" applyFill="1" applyBorder="1" applyAlignment="1">
      <alignment horizontal="center" vertical="center"/>
    </xf>
    <xf numFmtId="38" fontId="4" fillId="2" borderId="0" xfId="3" applyFont="1" applyFill="1" applyBorder="1"/>
    <xf numFmtId="38" fontId="4" fillId="2" borderId="6" xfId="3" applyFont="1" applyFill="1" applyBorder="1" applyAlignment="1">
      <alignment vertical="center"/>
    </xf>
    <xf numFmtId="38" fontId="4" fillId="2" borderId="8" xfId="3" applyFont="1" applyFill="1" applyBorder="1" applyAlignment="1">
      <alignment vertical="center"/>
    </xf>
    <xf numFmtId="38" fontId="4" fillId="2" borderId="17" xfId="3" applyFont="1" applyFill="1" applyBorder="1" applyAlignment="1">
      <alignment horizontal="distributed" vertical="center"/>
    </xf>
    <xf numFmtId="38" fontId="4" fillId="2" borderId="38" xfId="3" applyFont="1" applyFill="1" applyBorder="1" applyAlignment="1">
      <alignment horizontal="center" vertical="center"/>
    </xf>
    <xf numFmtId="38" fontId="4" fillId="2" borderId="15" xfId="3" applyFont="1" applyFill="1" applyBorder="1" applyAlignment="1">
      <alignment horizontal="center" vertical="center"/>
    </xf>
    <xf numFmtId="38" fontId="4" fillId="2" borderId="31" xfId="3" applyFont="1" applyFill="1" applyBorder="1" applyAlignment="1">
      <alignment horizontal="center" vertical="center"/>
    </xf>
    <xf numFmtId="38" fontId="4" fillId="2" borderId="0" xfId="3" applyFont="1" applyFill="1" applyBorder="1" applyAlignment="1">
      <alignment horizontal="center"/>
    </xf>
    <xf numFmtId="38" fontId="4" fillId="2" borderId="39" xfId="3" applyFont="1" applyFill="1" applyBorder="1" applyAlignment="1">
      <alignment vertical="center"/>
    </xf>
    <xf numFmtId="38" fontId="4" fillId="2" borderId="7" xfId="3" applyFont="1" applyFill="1" applyBorder="1" applyAlignment="1">
      <alignment vertical="center"/>
    </xf>
    <xf numFmtId="38" fontId="4" fillId="2" borderId="8" xfId="3" applyFont="1" applyFill="1" applyBorder="1" applyAlignment="1">
      <alignment horizontal="right" vertical="center"/>
    </xf>
    <xf numFmtId="38" fontId="4" fillId="2" borderId="38" xfId="3" applyFont="1" applyFill="1" applyBorder="1" applyAlignment="1">
      <alignment vertical="center"/>
    </xf>
    <xf numFmtId="38" fontId="4" fillId="2" borderId="38" xfId="3" applyFont="1" applyFill="1" applyBorder="1" applyAlignment="1">
      <alignment horizontal="right" vertical="center"/>
    </xf>
    <xf numFmtId="38" fontId="4" fillId="2" borderId="15" xfId="3" applyFont="1" applyFill="1" applyBorder="1" applyAlignment="1">
      <alignment vertical="center"/>
    </xf>
    <xf numFmtId="38" fontId="4" fillId="2" borderId="31" xfId="3" applyFont="1" applyFill="1" applyBorder="1" applyAlignment="1">
      <alignment vertical="center"/>
    </xf>
    <xf numFmtId="38" fontId="4" fillId="2" borderId="0" xfId="3" applyFont="1" applyFill="1" applyBorder="1" applyAlignment="1">
      <alignment horizontal="distributed" vertical="center"/>
    </xf>
    <xf numFmtId="38" fontId="4" fillId="2" borderId="40" xfId="3" applyFont="1" applyFill="1" applyBorder="1" applyAlignment="1">
      <alignment vertical="center"/>
    </xf>
    <xf numFmtId="178" fontId="4" fillId="2" borderId="41" xfId="3" applyNumberFormat="1" applyFont="1" applyFill="1" applyBorder="1" applyAlignment="1">
      <alignment horizontal="center" vertical="center"/>
    </xf>
    <xf numFmtId="178" fontId="12" fillId="2" borderId="28" xfId="3" applyNumberFormat="1" applyFont="1" applyFill="1" applyBorder="1" applyAlignment="1">
      <alignment horizontal="center" vertical="center"/>
    </xf>
    <xf numFmtId="178" fontId="4" fillId="2" borderId="42" xfId="3" applyNumberFormat="1" applyFont="1" applyFill="1" applyBorder="1" applyAlignment="1">
      <alignment horizontal="center" vertical="center"/>
    </xf>
    <xf numFmtId="178" fontId="4" fillId="2" borderId="7" xfId="3" applyNumberFormat="1" applyFont="1" applyFill="1" applyBorder="1" applyAlignment="1">
      <alignment vertical="center"/>
    </xf>
    <xf numFmtId="178" fontId="4" fillId="2" borderId="8" xfId="3" applyNumberFormat="1" applyFont="1" applyFill="1" applyBorder="1" applyAlignment="1">
      <alignment horizontal="right" vertical="center"/>
    </xf>
    <xf numFmtId="178" fontId="4" fillId="2" borderId="8" xfId="3" applyNumberFormat="1" applyFont="1" applyFill="1" applyBorder="1" applyAlignment="1">
      <alignment vertical="center"/>
    </xf>
    <xf numFmtId="178" fontId="4" fillId="2" borderId="38" xfId="3" applyNumberFormat="1" applyFont="1" applyFill="1" applyBorder="1" applyAlignment="1">
      <alignment vertical="center"/>
    </xf>
    <xf numFmtId="178" fontId="4" fillId="2" borderId="38" xfId="3" applyNumberFormat="1" applyFont="1" applyFill="1" applyBorder="1" applyAlignment="1">
      <alignment horizontal="right" vertical="center"/>
    </xf>
    <xf numFmtId="178" fontId="4" fillId="2" borderId="15" xfId="3" applyNumberFormat="1" applyFont="1" applyFill="1" applyBorder="1" applyAlignment="1">
      <alignment vertical="center"/>
    </xf>
    <xf numFmtId="178" fontId="4" fillId="2" borderId="31" xfId="3" applyNumberFormat="1" applyFont="1" applyFill="1" applyBorder="1" applyAlignment="1">
      <alignment vertical="center"/>
    </xf>
    <xf numFmtId="178" fontId="4" fillId="2" borderId="0" xfId="3" applyNumberFormat="1" applyFont="1" applyFill="1" applyBorder="1"/>
    <xf numFmtId="178" fontId="4" fillId="2" borderId="0" xfId="3" applyNumberFormat="1" applyFont="1" applyFill="1"/>
    <xf numFmtId="40" fontId="4" fillId="2" borderId="6" xfId="3" applyNumberFormat="1" applyFont="1" applyFill="1" applyBorder="1" applyAlignment="1">
      <alignment horizontal="center" vertical="center"/>
    </xf>
    <xf numFmtId="40" fontId="4" fillId="2" borderId="8" xfId="3" applyNumberFormat="1" applyFont="1" applyFill="1" applyBorder="1" applyAlignment="1">
      <alignment horizontal="distributed" vertical="center"/>
    </xf>
    <xf numFmtId="40" fontId="4" fillId="2" borderId="9" xfId="3" applyNumberFormat="1" applyFont="1" applyFill="1" applyBorder="1" applyAlignment="1">
      <alignment horizontal="center" vertical="center"/>
    </xf>
    <xf numFmtId="40" fontId="4" fillId="2" borderId="7" xfId="3" applyNumberFormat="1" applyFont="1" applyFill="1" applyBorder="1" applyAlignment="1">
      <alignment vertical="center"/>
    </xf>
    <xf numFmtId="40" fontId="4" fillId="2" borderId="8" xfId="3" applyNumberFormat="1" applyFont="1" applyFill="1" applyBorder="1" applyAlignment="1">
      <alignment vertical="center"/>
    </xf>
    <xf numFmtId="40" fontId="4" fillId="2" borderId="0" xfId="3" applyNumberFormat="1" applyFont="1" applyFill="1"/>
    <xf numFmtId="38" fontId="4" fillId="2" borderId="31" xfId="3" applyFont="1" applyFill="1" applyBorder="1" applyAlignment="1">
      <alignment horizontal="right" vertical="center"/>
    </xf>
    <xf numFmtId="178" fontId="4" fillId="2" borderId="39" xfId="3" applyNumberFormat="1" applyFont="1" applyFill="1" applyBorder="1" applyAlignment="1">
      <alignment vertical="center"/>
    </xf>
    <xf numFmtId="178" fontId="4" fillId="2" borderId="0" xfId="3" applyNumberFormat="1" applyFont="1" applyFill="1" applyBorder="1" applyAlignment="1">
      <alignment vertical="center"/>
    </xf>
    <xf numFmtId="178" fontId="4" fillId="2" borderId="16" xfId="3" applyNumberFormat="1" applyFont="1" applyFill="1" applyBorder="1" applyAlignment="1">
      <alignment horizontal="distributed" vertical="center"/>
    </xf>
    <xf numFmtId="178" fontId="4" fillId="2" borderId="16" xfId="3" applyNumberFormat="1" applyFont="1" applyFill="1" applyBorder="1" applyAlignment="1">
      <alignment horizontal="right" vertical="center"/>
    </xf>
    <xf numFmtId="179" fontId="4" fillId="2" borderId="38" xfId="3" applyNumberFormat="1" applyFont="1" applyFill="1" applyBorder="1" applyAlignment="1">
      <alignment vertical="center"/>
    </xf>
    <xf numFmtId="179" fontId="4" fillId="2" borderId="38" xfId="3" applyNumberFormat="1" applyFont="1" applyFill="1" applyBorder="1" applyAlignment="1">
      <alignment horizontal="right" vertical="center"/>
    </xf>
    <xf numFmtId="179" fontId="4" fillId="2" borderId="15" xfId="3" applyNumberFormat="1" applyFont="1" applyFill="1" applyBorder="1" applyAlignment="1">
      <alignment vertical="center"/>
    </xf>
    <xf numFmtId="179" fontId="4" fillId="2" borderId="31" xfId="3" applyNumberFormat="1" applyFont="1" applyFill="1" applyBorder="1" applyAlignment="1">
      <alignment horizontal="right" vertical="center"/>
    </xf>
    <xf numFmtId="178" fontId="4" fillId="2" borderId="0" xfId="3" applyNumberFormat="1" applyFont="1" applyFill="1" applyBorder="1" applyAlignment="1">
      <alignment horizontal="distributed" vertical="center"/>
    </xf>
    <xf numFmtId="178" fontId="4" fillId="2" borderId="39" xfId="3" applyNumberFormat="1" applyFont="1" applyFill="1" applyBorder="1" applyAlignment="1">
      <alignment horizontal="center" vertical="center"/>
    </xf>
    <xf numFmtId="178" fontId="4" fillId="2" borderId="0" xfId="3" applyNumberFormat="1" applyFont="1" applyFill="1" applyBorder="1" applyAlignment="1">
      <alignment horizontal="center" vertical="center"/>
    </xf>
    <xf numFmtId="179" fontId="4" fillId="2" borderId="15" xfId="3" applyNumberFormat="1" applyFont="1" applyFill="1" applyBorder="1" applyAlignment="1">
      <alignment horizontal="right" vertical="center"/>
    </xf>
    <xf numFmtId="178" fontId="4" fillId="2" borderId="6" xfId="3" applyNumberFormat="1" applyFont="1" applyFill="1" applyBorder="1" applyAlignment="1">
      <alignment vertical="center"/>
    </xf>
    <xf numFmtId="40" fontId="4" fillId="2" borderId="43" xfId="3" applyNumberFormat="1" applyFont="1" applyFill="1" applyBorder="1" applyAlignment="1">
      <alignment vertical="center"/>
    </xf>
    <xf numFmtId="40" fontId="4" fillId="2" borderId="25" xfId="3" applyNumberFormat="1" applyFont="1" applyFill="1" applyBorder="1" applyAlignment="1">
      <alignment vertical="center"/>
    </xf>
    <xf numFmtId="40" fontId="4" fillId="2" borderId="32" xfId="3" applyNumberFormat="1" applyFont="1" applyFill="1" applyBorder="1" applyAlignment="1">
      <alignment horizontal="right" vertical="center"/>
    </xf>
    <xf numFmtId="40" fontId="4" fillId="2" borderId="32" xfId="3" applyNumberFormat="1" applyFont="1" applyFill="1" applyBorder="1" applyAlignment="1">
      <alignment vertical="center"/>
    </xf>
    <xf numFmtId="40" fontId="4" fillId="2" borderId="44" xfId="3" applyNumberFormat="1" applyFont="1" applyFill="1" applyBorder="1" applyAlignment="1">
      <alignment vertical="center"/>
    </xf>
    <xf numFmtId="40" fontId="4" fillId="2" borderId="44" xfId="3" applyNumberFormat="1" applyFont="1" applyFill="1" applyBorder="1" applyAlignment="1">
      <alignment horizontal="right" vertical="center"/>
    </xf>
    <xf numFmtId="40" fontId="4" fillId="2" borderId="24" xfId="3" applyNumberFormat="1" applyFont="1" applyFill="1" applyBorder="1" applyAlignment="1">
      <alignment vertical="center"/>
    </xf>
    <xf numFmtId="40" fontId="4" fillId="2" borderId="34" xfId="3" applyNumberFormat="1" applyFont="1" applyFill="1" applyBorder="1" applyAlignment="1">
      <alignment vertical="center"/>
    </xf>
    <xf numFmtId="40" fontId="4" fillId="2" borderId="0" xfId="3" applyNumberFormat="1" applyFont="1" applyFill="1" applyBorder="1"/>
    <xf numFmtId="38" fontId="4" fillId="2" borderId="32" xfId="3" applyFont="1" applyFill="1" applyBorder="1" applyAlignment="1">
      <alignment vertical="center"/>
    </xf>
    <xf numFmtId="180" fontId="4" fillId="2" borderId="36" xfId="3" applyNumberFormat="1" applyFont="1" applyFill="1" applyBorder="1" applyAlignment="1">
      <alignment horizontal="center" vertical="center"/>
    </xf>
    <xf numFmtId="180" fontId="4" fillId="2" borderId="37" xfId="3" applyNumberFormat="1" applyFont="1" applyFill="1" applyBorder="1" applyAlignment="1">
      <alignment horizontal="center" vertical="center"/>
    </xf>
    <xf numFmtId="178" fontId="4" fillId="2" borderId="15" xfId="3" applyNumberFormat="1" applyFont="1" applyFill="1" applyBorder="1" applyAlignment="1">
      <alignment horizontal="right" vertical="center"/>
    </xf>
    <xf numFmtId="179" fontId="4" fillId="2" borderId="31" xfId="3" applyNumberFormat="1" applyFont="1" applyFill="1" applyBorder="1" applyAlignment="1">
      <alignment vertical="center"/>
    </xf>
    <xf numFmtId="40" fontId="4" fillId="2" borderId="0" xfId="3" applyNumberFormat="1" applyFont="1" applyFill="1" applyBorder="1" applyAlignment="1">
      <alignment vertical="center"/>
    </xf>
    <xf numFmtId="40" fontId="4" fillId="2" borderId="0" xfId="3" applyNumberFormat="1" applyFont="1" applyFill="1" applyBorder="1" applyAlignment="1">
      <alignment horizontal="right" vertical="center"/>
    </xf>
    <xf numFmtId="180" fontId="4" fillId="2" borderId="12" xfId="2" applyNumberFormat="1" applyFill="1" applyBorder="1" applyAlignment="1">
      <alignment horizontal="center" vertical="center"/>
    </xf>
    <xf numFmtId="180" fontId="4" fillId="2" borderId="37" xfId="2" applyNumberFormat="1" applyFill="1" applyBorder="1" applyAlignment="1">
      <alignment horizontal="center" vertical="center"/>
    </xf>
    <xf numFmtId="38" fontId="4" fillId="2" borderId="38" xfId="3" applyFont="1" applyFill="1" applyBorder="1" applyAlignment="1">
      <alignment horizontal="center" vertical="center" shrinkToFit="1"/>
    </xf>
    <xf numFmtId="38" fontId="4" fillId="2" borderId="15" xfId="3" applyFont="1" applyFill="1" applyBorder="1" applyAlignment="1">
      <alignment horizontal="center" vertical="center" shrinkToFit="1"/>
    </xf>
    <xf numFmtId="38" fontId="4" fillId="2" borderId="15" xfId="3" applyFont="1" applyFill="1" applyBorder="1" applyAlignment="1">
      <alignment horizontal="right" vertical="center"/>
    </xf>
    <xf numFmtId="38" fontId="4" fillId="2" borderId="5" xfId="3" applyFont="1" applyFill="1" applyBorder="1" applyAlignment="1">
      <alignment vertical="center"/>
    </xf>
    <xf numFmtId="3" fontId="4" fillId="2" borderId="38" xfId="4" quotePrefix="1" applyNumberFormat="1" applyFont="1" applyFill="1" applyBorder="1" applyAlignment="1">
      <alignment vertical="center" shrinkToFit="1"/>
    </xf>
    <xf numFmtId="3" fontId="4" fillId="2" borderId="31" xfId="4" quotePrefix="1" applyNumberFormat="1" applyFont="1" applyFill="1" applyBorder="1" applyAlignment="1">
      <alignment vertical="center" shrinkToFit="1"/>
    </xf>
    <xf numFmtId="3" fontId="4" fillId="2" borderId="38" xfId="4" quotePrefix="1" applyNumberFormat="1" applyFont="1" applyFill="1" applyBorder="1" applyAlignment="1">
      <alignment vertical="center"/>
    </xf>
    <xf numFmtId="3" fontId="4" fillId="2" borderId="31" xfId="4" quotePrefix="1" applyNumberFormat="1" applyFont="1" applyFill="1" applyBorder="1" applyAlignment="1">
      <alignment vertical="center"/>
    </xf>
    <xf numFmtId="38" fontId="4" fillId="2" borderId="39" xfId="3" applyFont="1" applyFill="1" applyBorder="1"/>
    <xf numFmtId="178" fontId="4" fillId="2" borderId="39" xfId="3" applyNumberFormat="1" applyFont="1" applyFill="1" applyBorder="1"/>
    <xf numFmtId="178" fontId="4" fillId="2" borderId="31" xfId="3" applyNumberFormat="1" applyFont="1" applyFill="1" applyBorder="1" applyAlignment="1">
      <alignment horizontal="right" vertical="center"/>
    </xf>
    <xf numFmtId="179" fontId="14" fillId="2" borderId="38" xfId="3" applyNumberFormat="1" applyFont="1" applyFill="1" applyBorder="1" applyAlignment="1">
      <alignment vertical="center"/>
    </xf>
    <xf numFmtId="177" fontId="4" fillId="2" borderId="0" xfId="3" applyNumberFormat="1" applyFont="1" applyFill="1" applyBorder="1" applyAlignment="1">
      <alignment horizontal="center" vertical="center"/>
    </xf>
    <xf numFmtId="38" fontId="4" fillId="2" borderId="0" xfId="3" applyFont="1" applyFill="1" applyBorder="1" applyAlignment="1">
      <alignment horizontal="center" vertical="center"/>
    </xf>
    <xf numFmtId="179" fontId="4" fillId="2" borderId="0" xfId="3" applyNumberFormat="1" applyFont="1" applyFill="1" applyBorder="1" applyAlignment="1">
      <alignment vertical="center"/>
    </xf>
    <xf numFmtId="178" fontId="4" fillId="2" borderId="0" xfId="3" applyNumberFormat="1" applyFont="1" applyFill="1" applyBorder="1" applyAlignment="1">
      <alignment horizontal="right" vertical="center"/>
    </xf>
    <xf numFmtId="180" fontId="4" fillId="2" borderId="0" xfId="3" applyNumberFormat="1" applyFont="1" applyFill="1" applyBorder="1" applyAlignment="1">
      <alignment horizontal="center" vertical="center"/>
    </xf>
    <xf numFmtId="179" fontId="4" fillId="2" borderId="0" xfId="3" applyNumberFormat="1" applyFont="1" applyFill="1" applyBorder="1" applyAlignment="1">
      <alignment horizontal="right" vertical="center"/>
    </xf>
    <xf numFmtId="38" fontId="4" fillId="2" borderId="0" xfId="3" applyFont="1" applyFill="1" applyBorder="1" applyAlignment="1">
      <alignment vertical="center"/>
    </xf>
    <xf numFmtId="0" fontId="4" fillId="2" borderId="0" xfId="2" applyFill="1" applyBorder="1"/>
    <xf numFmtId="0" fontId="4" fillId="2" borderId="0" xfId="2" applyFill="1" applyAlignment="1">
      <alignment horizontal="left"/>
    </xf>
    <xf numFmtId="0" fontId="4" fillId="2" borderId="0" xfId="2" applyFill="1" applyAlignment="1">
      <alignment horizontal="left" vertical="center"/>
    </xf>
    <xf numFmtId="0" fontId="4" fillId="2" borderId="0" xfId="2" applyFill="1" applyAlignment="1">
      <alignment horizontal="right" vertical="center"/>
    </xf>
    <xf numFmtId="0" fontId="10" fillId="2" borderId="0" xfId="2" applyFont="1" applyFill="1" applyAlignment="1">
      <alignment horizontal="left" vertical="center"/>
    </xf>
    <xf numFmtId="0" fontId="4" fillId="2" borderId="0" xfId="2" applyFill="1" applyAlignment="1">
      <alignment horizontal="center" vertical="center"/>
    </xf>
    <xf numFmtId="0" fontId="4" fillId="2" borderId="0" xfId="2" applyFill="1" applyBorder="1" applyAlignment="1">
      <alignment horizontal="left" vertical="center"/>
    </xf>
    <xf numFmtId="0" fontId="4" fillId="2" borderId="0" xfId="2" applyFill="1" applyBorder="1" applyAlignment="1">
      <alignment vertical="center"/>
    </xf>
    <xf numFmtId="0" fontId="4" fillId="2" borderId="0" xfId="2" applyFill="1" applyAlignment="1">
      <alignment horizontal="right" vertical="top"/>
    </xf>
    <xf numFmtId="0" fontId="4" fillId="2" borderId="0" xfId="2" applyFill="1" applyBorder="1" applyAlignment="1">
      <alignment horizontal="right" vertical="center"/>
    </xf>
    <xf numFmtId="0" fontId="4" fillId="2" borderId="35" xfId="2" applyFill="1" applyBorder="1" applyAlignment="1">
      <alignment horizontal="left" vertical="center"/>
    </xf>
    <xf numFmtId="0" fontId="4" fillId="2" borderId="30" xfId="2" applyFill="1" applyBorder="1" applyAlignment="1">
      <alignment horizontal="left" vertical="center"/>
    </xf>
    <xf numFmtId="0" fontId="4" fillId="2" borderId="13" xfId="2" applyFill="1" applyBorder="1" applyAlignment="1">
      <alignment horizontal="distributed" vertical="center"/>
    </xf>
    <xf numFmtId="49" fontId="4" fillId="2" borderId="12" xfId="2" applyNumberFormat="1" applyFill="1" applyBorder="1" applyAlignment="1">
      <alignment horizontal="center" vertical="center"/>
    </xf>
    <xf numFmtId="177" fontId="4" fillId="2" borderId="36" xfId="2" applyNumberFormat="1" applyFill="1" applyBorder="1" applyAlignment="1">
      <alignment horizontal="center" vertical="center"/>
    </xf>
    <xf numFmtId="177" fontId="4" fillId="2" borderId="37" xfId="2" applyNumberFormat="1" applyFill="1" applyBorder="1" applyAlignment="1">
      <alignment horizontal="center" vertical="center"/>
    </xf>
    <xf numFmtId="177" fontId="4" fillId="2" borderId="12" xfId="2" applyNumberFormat="1" applyFill="1" applyBorder="1" applyAlignment="1">
      <alignment horizontal="center" vertical="center"/>
    </xf>
    <xf numFmtId="0" fontId="4" fillId="2" borderId="6" xfId="2" applyFill="1" applyBorder="1" applyAlignment="1">
      <alignment horizontal="center" vertical="center"/>
    </xf>
    <xf numFmtId="0" fontId="4" fillId="2" borderId="8" xfId="2" applyFill="1" applyBorder="1" applyAlignment="1">
      <alignment horizontal="left" vertical="center"/>
    </xf>
    <xf numFmtId="0" fontId="4" fillId="2" borderId="8" xfId="2" applyFill="1" applyBorder="1" applyAlignment="1">
      <alignment horizontal="center" vertical="center"/>
    </xf>
    <xf numFmtId="0" fontId="4" fillId="2" borderId="17" xfId="2" applyFill="1" applyBorder="1" applyAlignment="1">
      <alignment horizontal="distributed" vertical="center"/>
    </xf>
    <xf numFmtId="38" fontId="4" fillId="2" borderId="38" xfId="2" applyNumberFormat="1" applyFill="1" applyBorder="1" applyAlignment="1">
      <alignment horizontal="center" vertical="center" shrinkToFit="1"/>
    </xf>
    <xf numFmtId="38" fontId="4" fillId="2" borderId="31" xfId="2" applyNumberFormat="1" applyFill="1" applyBorder="1" applyAlignment="1">
      <alignment horizontal="center" vertical="center" shrinkToFit="1"/>
    </xf>
    <xf numFmtId="38" fontId="4" fillId="2" borderId="0" xfId="2" applyNumberFormat="1" applyFill="1" applyBorder="1" applyAlignment="1">
      <alignment horizontal="center" vertical="center" shrinkToFit="1"/>
    </xf>
    <xf numFmtId="38" fontId="4" fillId="2" borderId="15" xfId="2" applyNumberFormat="1" applyFill="1" applyBorder="1" applyAlignment="1">
      <alignment horizontal="center" vertical="center" shrinkToFit="1"/>
    </xf>
    <xf numFmtId="0" fontId="4" fillId="2" borderId="40" xfId="2" applyFill="1" applyBorder="1" applyAlignment="1">
      <alignment horizontal="distributed" vertical="center"/>
    </xf>
    <xf numFmtId="0" fontId="4" fillId="2" borderId="7" xfId="2" applyFill="1" applyBorder="1" applyAlignment="1">
      <alignment horizontal="center" vertical="center"/>
    </xf>
    <xf numFmtId="38" fontId="4" fillId="2" borderId="38" xfId="2" applyNumberFormat="1" applyFill="1" applyBorder="1" applyAlignment="1">
      <alignment horizontal="right" vertical="center"/>
    </xf>
    <xf numFmtId="38" fontId="4" fillId="2" borderId="31" xfId="2" applyNumberFormat="1" applyFill="1" applyBorder="1" applyAlignment="1">
      <alignment horizontal="right" vertical="center"/>
    </xf>
    <xf numFmtId="38" fontId="4" fillId="2" borderId="0" xfId="2" applyNumberFormat="1" applyFill="1" applyBorder="1" applyAlignment="1">
      <alignment horizontal="right" vertical="center"/>
    </xf>
    <xf numFmtId="0" fontId="4" fillId="2" borderId="6" xfId="2" applyFill="1" applyBorder="1" applyAlignment="1">
      <alignment horizontal="distributed" vertical="center"/>
    </xf>
    <xf numFmtId="0" fontId="4" fillId="2" borderId="38" xfId="2" applyFill="1" applyBorder="1" applyAlignment="1">
      <alignment horizontal="center" vertical="center"/>
    </xf>
    <xf numFmtId="38" fontId="4" fillId="2" borderId="38" xfId="2" applyNumberFormat="1" applyFill="1" applyBorder="1" applyAlignment="1">
      <alignment horizontal="right" vertical="center" shrinkToFit="1"/>
    </xf>
    <xf numFmtId="38" fontId="4" fillId="2" borderId="15" xfId="2" applyNumberFormat="1" applyFill="1" applyBorder="1" applyAlignment="1">
      <alignment horizontal="right" vertical="center"/>
    </xf>
    <xf numFmtId="38" fontId="4" fillId="2" borderId="15" xfId="2" applyNumberFormat="1" applyFill="1" applyBorder="1" applyAlignment="1">
      <alignment horizontal="right" vertical="center" shrinkToFit="1"/>
    </xf>
    <xf numFmtId="38" fontId="4" fillId="2" borderId="31" xfId="2" applyNumberFormat="1" applyFill="1" applyBorder="1" applyAlignment="1">
      <alignment horizontal="right" vertical="center" shrinkToFit="1"/>
    </xf>
    <xf numFmtId="0" fontId="4" fillId="2" borderId="9" xfId="2" applyFill="1" applyBorder="1" applyAlignment="1">
      <alignment horizontal="distributed" vertical="center"/>
    </xf>
    <xf numFmtId="0" fontId="4" fillId="2" borderId="41" xfId="2" applyFill="1" applyBorder="1" applyAlignment="1">
      <alignment horizontal="distributed" vertical="center"/>
    </xf>
    <xf numFmtId="0" fontId="4" fillId="2" borderId="28" xfId="2" applyFill="1" applyBorder="1" applyAlignment="1">
      <alignment horizontal="distributed" vertical="center"/>
    </xf>
    <xf numFmtId="0" fontId="4" fillId="2" borderId="42" xfId="2" applyFill="1" applyBorder="1" applyAlignment="1">
      <alignment horizontal="distributed" vertical="center"/>
    </xf>
    <xf numFmtId="0" fontId="4" fillId="2" borderId="15" xfId="2" applyFill="1" applyBorder="1" applyAlignment="1">
      <alignment horizontal="distributed" vertical="center"/>
    </xf>
    <xf numFmtId="0" fontId="4" fillId="2" borderId="16" xfId="2" applyFill="1" applyBorder="1" applyAlignment="1">
      <alignment horizontal="distributed" vertical="center"/>
    </xf>
    <xf numFmtId="0" fontId="4" fillId="2" borderId="8" xfId="2" applyFill="1" applyBorder="1" applyAlignment="1">
      <alignment horizontal="distributed" vertical="center"/>
    </xf>
    <xf numFmtId="0" fontId="4" fillId="2" borderId="42" xfId="2" applyFill="1" applyBorder="1" applyAlignment="1">
      <alignment vertical="center"/>
    </xf>
    <xf numFmtId="0" fontId="4" fillId="2" borderId="9" xfId="2" applyFill="1" applyBorder="1" applyAlignment="1">
      <alignment vertical="center"/>
    </xf>
    <xf numFmtId="0" fontId="4" fillId="2" borderId="7" xfId="2" applyFill="1" applyBorder="1" applyAlignment="1">
      <alignment horizontal="distributed" vertical="center"/>
    </xf>
    <xf numFmtId="0" fontId="15" fillId="2" borderId="16"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2" borderId="48" xfId="2" applyFill="1" applyBorder="1" applyAlignment="1">
      <alignment horizontal="distributed" vertical="center"/>
    </xf>
    <xf numFmtId="0" fontId="4" fillId="2" borderId="32" xfId="2" applyFill="1" applyBorder="1" applyAlignment="1">
      <alignment horizontal="distributed" vertical="center"/>
    </xf>
    <xf numFmtId="0" fontId="4" fillId="2" borderId="33" xfId="2" applyFill="1" applyBorder="1" applyAlignment="1">
      <alignment horizontal="distributed" vertical="center"/>
    </xf>
    <xf numFmtId="0" fontId="4" fillId="2" borderId="24" xfId="2" applyFill="1" applyBorder="1" applyAlignment="1">
      <alignment horizontal="distributed" vertical="center"/>
    </xf>
    <xf numFmtId="0" fontId="4" fillId="2" borderId="25" xfId="2" applyFill="1" applyBorder="1" applyAlignment="1">
      <alignment horizontal="distributed" vertical="center"/>
    </xf>
    <xf numFmtId="0" fontId="4" fillId="2" borderId="49" xfId="2" applyFill="1" applyBorder="1" applyAlignment="1">
      <alignment horizontal="center" vertical="center"/>
    </xf>
    <xf numFmtId="38" fontId="4" fillId="2" borderId="44" xfId="2" applyNumberFormat="1" applyFill="1" applyBorder="1" applyAlignment="1">
      <alignment horizontal="right" vertical="center"/>
    </xf>
    <xf numFmtId="38" fontId="4" fillId="2" borderId="34" xfId="2" applyNumberFormat="1" applyFill="1" applyBorder="1" applyAlignment="1">
      <alignment horizontal="right" vertical="center"/>
    </xf>
    <xf numFmtId="0" fontId="4" fillId="2" borderId="49" xfId="2" applyFill="1" applyBorder="1" applyAlignment="1">
      <alignment horizontal="distributed" vertical="center"/>
    </xf>
    <xf numFmtId="0" fontId="4" fillId="2" borderId="26" xfId="2" applyFill="1" applyBorder="1" applyAlignment="1">
      <alignment horizontal="distributed" vertical="center"/>
    </xf>
    <xf numFmtId="0" fontId="4" fillId="2" borderId="44" xfId="2" applyFill="1" applyBorder="1" applyAlignment="1">
      <alignment horizontal="center" vertical="center"/>
    </xf>
    <xf numFmtId="38" fontId="4" fillId="2" borderId="44" xfId="2" applyNumberFormat="1" applyFill="1" applyBorder="1" applyAlignment="1">
      <alignment horizontal="right" vertical="center" shrinkToFit="1"/>
    </xf>
    <xf numFmtId="38" fontId="4" fillId="2" borderId="24" xfId="2" applyNumberFormat="1" applyFill="1" applyBorder="1" applyAlignment="1">
      <alignment horizontal="right" vertical="center"/>
    </xf>
    <xf numFmtId="0" fontId="4" fillId="2" borderId="30" xfId="2" applyFill="1" applyBorder="1" applyAlignment="1">
      <alignment vertical="center"/>
    </xf>
    <xf numFmtId="0" fontId="4" fillId="2" borderId="3" xfId="2" applyFill="1" applyBorder="1" applyAlignment="1">
      <alignment horizontal="right" vertical="center"/>
    </xf>
    <xf numFmtId="0" fontId="4" fillId="2" borderId="32" xfId="2" applyFill="1" applyBorder="1" applyAlignment="1">
      <alignment horizontal="right" vertical="center"/>
    </xf>
    <xf numFmtId="0" fontId="4" fillId="2" borderId="30" xfId="2" applyFill="1" applyBorder="1" applyAlignment="1">
      <alignment horizontal="right" vertical="center"/>
    </xf>
    <xf numFmtId="0" fontId="4" fillId="2" borderId="12" xfId="2" applyFill="1" applyBorder="1" applyAlignment="1">
      <alignment horizontal="right" vertical="center"/>
    </xf>
    <xf numFmtId="0" fontId="4" fillId="2" borderId="45" xfId="2" applyFill="1" applyBorder="1" applyAlignment="1">
      <alignment horizontal="center" vertical="center"/>
    </xf>
    <xf numFmtId="0" fontId="4" fillId="2" borderId="46" xfId="2" applyFill="1" applyBorder="1" applyAlignment="1">
      <alignment horizontal="right" vertical="center"/>
    </xf>
    <xf numFmtId="38" fontId="4" fillId="2" borderId="17" xfId="2" applyNumberFormat="1" applyFill="1" applyBorder="1" applyAlignment="1">
      <alignment horizontal="right" vertical="center"/>
    </xf>
    <xf numFmtId="38" fontId="4" fillId="2" borderId="26" xfId="2" applyNumberFormat="1" applyFill="1" applyBorder="1" applyAlignment="1">
      <alignment horizontal="right" vertical="center"/>
    </xf>
    <xf numFmtId="177" fontId="4" fillId="2" borderId="0" xfId="2" applyNumberFormat="1" applyFill="1" applyBorder="1" applyAlignment="1">
      <alignment horizontal="center" vertical="center"/>
    </xf>
    <xf numFmtId="38" fontId="4" fillId="2" borderId="0" xfId="2" applyNumberFormat="1" applyFill="1" applyBorder="1" applyAlignment="1">
      <alignment horizontal="right" vertical="center" shrinkToFit="1"/>
    </xf>
    <xf numFmtId="0" fontId="16" fillId="2" borderId="0" xfId="2" applyFont="1" applyFill="1"/>
    <xf numFmtId="0" fontId="4" fillId="2" borderId="0" xfId="2" applyFill="1" applyBorder="1" applyAlignment="1">
      <alignment horizontal="left"/>
    </xf>
    <xf numFmtId="0" fontId="10" fillId="2" borderId="0" xfId="2" applyFont="1" applyFill="1" applyAlignment="1">
      <alignment vertical="center"/>
    </xf>
    <xf numFmtId="0" fontId="4" fillId="2" borderId="0" xfId="2" applyFill="1" applyBorder="1" applyAlignment="1">
      <alignment horizontal="center" vertical="center"/>
    </xf>
    <xf numFmtId="0" fontId="4" fillId="2" borderId="32" xfId="2" applyFill="1" applyBorder="1" applyAlignment="1">
      <alignment vertical="center"/>
    </xf>
    <xf numFmtId="0" fontId="4" fillId="2" borderId="32" xfId="2" applyFill="1" applyBorder="1" applyAlignment="1">
      <alignment horizontal="center" vertical="center"/>
    </xf>
    <xf numFmtId="0" fontId="4" fillId="2" borderId="35" xfId="2" applyFill="1" applyBorder="1" applyAlignment="1">
      <alignment vertical="center"/>
    </xf>
    <xf numFmtId="0" fontId="4" fillId="2" borderId="30" xfId="2" applyFill="1" applyBorder="1" applyAlignment="1">
      <alignment horizontal="center" vertical="center"/>
    </xf>
    <xf numFmtId="0" fontId="4" fillId="2" borderId="50" xfId="2" applyFill="1" applyBorder="1" applyAlignment="1">
      <alignment vertical="center"/>
    </xf>
    <xf numFmtId="0" fontId="4" fillId="2" borderId="51" xfId="2" applyFill="1" applyBorder="1" applyAlignment="1">
      <alignment vertical="center"/>
    </xf>
    <xf numFmtId="0" fontId="4" fillId="2" borderId="50" xfId="2" applyFill="1" applyBorder="1" applyAlignment="1">
      <alignment horizontal="center" vertical="center"/>
    </xf>
    <xf numFmtId="0" fontId="4" fillId="2" borderId="51" xfId="2" applyFill="1" applyBorder="1" applyAlignment="1">
      <alignment horizontal="center" vertical="center"/>
    </xf>
    <xf numFmtId="0" fontId="4" fillId="2" borderId="50" xfId="2" applyFill="1" applyBorder="1" applyAlignment="1">
      <alignment horizontal="left" vertical="center"/>
    </xf>
    <xf numFmtId="0" fontId="4" fillId="2" borderId="51" xfId="2" applyFill="1" applyBorder="1" applyAlignment="1">
      <alignment horizontal="left" vertical="center"/>
    </xf>
    <xf numFmtId="0" fontId="4" fillId="2" borderId="39" xfId="2" applyFill="1" applyBorder="1" applyAlignment="1">
      <alignment vertical="center"/>
    </xf>
    <xf numFmtId="0" fontId="4" fillId="2" borderId="0" xfId="2" applyFill="1" applyBorder="1" applyAlignment="1">
      <alignment horizontal="distributed" vertical="center"/>
    </xf>
    <xf numFmtId="0" fontId="4" fillId="2" borderId="8" xfId="2" applyFill="1" applyBorder="1" applyAlignment="1">
      <alignment vertical="center"/>
    </xf>
    <xf numFmtId="0" fontId="4" fillId="2" borderId="54" xfId="2" applyFill="1" applyBorder="1" applyAlignment="1">
      <alignment horizontal="center" vertical="center"/>
    </xf>
    <xf numFmtId="0" fontId="4" fillId="2" borderId="9" xfId="2" applyFill="1" applyBorder="1" applyAlignment="1">
      <alignment horizontal="center" vertical="center"/>
    </xf>
    <xf numFmtId="0" fontId="4" fillId="2" borderId="7" xfId="2" applyFill="1" applyBorder="1" applyAlignment="1">
      <alignment horizontal="left" vertical="center"/>
    </xf>
    <xf numFmtId="0" fontId="4" fillId="2" borderId="55" xfId="2" applyFill="1" applyBorder="1" applyAlignment="1">
      <alignment horizontal="center" vertical="center"/>
    </xf>
    <xf numFmtId="0" fontId="4" fillId="2" borderId="7" xfId="2" applyFill="1" applyBorder="1" applyAlignment="1">
      <alignment vertical="center"/>
    </xf>
    <xf numFmtId="0" fontId="4" fillId="2" borderId="9" xfId="2" applyFill="1" applyBorder="1" applyAlignment="1">
      <alignment horizontal="left" vertical="center"/>
    </xf>
    <xf numFmtId="0" fontId="4" fillId="2" borderId="58" xfId="2" applyFill="1" applyBorder="1" applyAlignment="1">
      <alignment vertical="center"/>
    </xf>
    <xf numFmtId="0" fontId="4" fillId="2" borderId="60" xfId="2" applyFill="1" applyBorder="1" applyAlignment="1">
      <alignment horizontal="distributed" vertical="center"/>
    </xf>
    <xf numFmtId="0" fontId="4" fillId="2" borderId="61" xfId="2" applyFill="1" applyBorder="1" applyAlignment="1">
      <alignment horizontal="distributed" vertical="center"/>
    </xf>
    <xf numFmtId="0" fontId="4" fillId="2" borderId="62" xfId="2" applyFill="1" applyBorder="1" applyAlignment="1">
      <alignment horizontal="distributed" vertical="center"/>
    </xf>
    <xf numFmtId="0" fontId="4" fillId="2" borderId="57" xfId="2" applyFill="1" applyBorder="1" applyAlignment="1">
      <alignment horizontal="distributed" vertical="center"/>
    </xf>
    <xf numFmtId="0" fontId="4" fillId="2" borderId="54" xfId="2" applyFill="1" applyBorder="1" applyAlignment="1">
      <alignment horizontal="distributed" vertical="center"/>
    </xf>
    <xf numFmtId="0" fontId="4" fillId="2" borderId="63" xfId="2" applyFill="1" applyBorder="1" applyAlignment="1">
      <alignment horizontal="distributed" vertical="center"/>
    </xf>
    <xf numFmtId="0" fontId="4" fillId="2" borderId="64" xfId="2" applyFill="1" applyBorder="1" applyAlignment="1">
      <alignment horizontal="distributed" vertical="center"/>
    </xf>
    <xf numFmtId="0" fontId="4" fillId="2" borderId="65" xfId="2" applyFill="1" applyBorder="1" applyAlignment="1">
      <alignment horizontal="distributed" vertical="center"/>
    </xf>
    <xf numFmtId="0" fontId="18" fillId="2" borderId="39" xfId="2" applyFont="1" applyFill="1" applyBorder="1" applyAlignment="1">
      <alignment horizontal="left" vertical="center"/>
    </xf>
    <xf numFmtId="0" fontId="12" fillId="2" borderId="47" xfId="2" applyFont="1" applyFill="1" applyBorder="1" applyAlignment="1">
      <alignment horizontal="center" vertical="center" shrinkToFit="1"/>
    </xf>
    <xf numFmtId="0" fontId="4" fillId="2" borderId="47" xfId="2" applyFill="1" applyBorder="1" applyAlignment="1">
      <alignment horizontal="distributed" vertical="center"/>
    </xf>
    <xf numFmtId="0" fontId="4" fillId="2" borderId="66" xfId="2" applyFill="1" applyBorder="1" applyAlignment="1">
      <alignment horizontal="distributed" vertical="center"/>
    </xf>
    <xf numFmtId="0" fontId="4" fillId="2" borderId="59" xfId="2" applyFill="1" applyBorder="1" applyAlignment="1">
      <alignment horizontal="distributed" vertical="center"/>
    </xf>
    <xf numFmtId="49" fontId="4" fillId="2" borderId="14" xfId="2" applyNumberFormat="1" applyFont="1" applyFill="1" applyBorder="1" applyAlignment="1">
      <alignment horizontal="distributed" vertical="center"/>
    </xf>
    <xf numFmtId="49" fontId="4" fillId="2" borderId="16" xfId="3" applyNumberFormat="1" applyFont="1" applyFill="1" applyBorder="1" applyAlignment="1">
      <alignment horizontal="distributed" vertical="center"/>
    </xf>
    <xf numFmtId="0" fontId="4" fillId="2" borderId="16" xfId="2" applyNumberFormat="1" applyFont="1" applyFill="1" applyBorder="1" applyAlignment="1">
      <alignment horizontal="distributed" vertical="center"/>
    </xf>
    <xf numFmtId="0" fontId="4" fillId="2" borderId="17" xfId="2" applyNumberFormat="1" applyFont="1" applyFill="1" applyBorder="1" applyAlignment="1">
      <alignment horizontal="distributed" vertical="center"/>
    </xf>
    <xf numFmtId="38" fontId="19" fillId="2" borderId="38" xfId="3" applyFont="1" applyFill="1" applyBorder="1" applyAlignment="1">
      <alignment vertical="center"/>
    </xf>
    <xf numFmtId="38" fontId="19" fillId="2" borderId="38" xfId="3" applyFont="1" applyFill="1" applyBorder="1" applyAlignment="1">
      <alignment horizontal="right" vertical="center"/>
    </xf>
    <xf numFmtId="179" fontId="19" fillId="2" borderId="38" xfId="2" applyNumberFormat="1" applyFont="1" applyFill="1" applyBorder="1" applyAlignment="1">
      <alignment horizontal="right" vertical="center"/>
    </xf>
    <xf numFmtId="178" fontId="19" fillId="2" borderId="38" xfId="3" applyNumberFormat="1" applyFont="1" applyFill="1" applyBorder="1" applyAlignment="1">
      <alignment horizontal="right" vertical="center"/>
    </xf>
    <xf numFmtId="38" fontId="19" fillId="2" borderId="38" xfId="3" applyFont="1" applyFill="1" applyBorder="1" applyAlignment="1">
      <alignment horizontal="right" vertical="center" shrinkToFit="1"/>
    </xf>
    <xf numFmtId="38" fontId="19" fillId="2" borderId="17" xfId="3" applyFont="1" applyFill="1" applyBorder="1" applyAlignment="1">
      <alignment horizontal="right" vertical="center"/>
    </xf>
    <xf numFmtId="38" fontId="19" fillId="2" borderId="31" xfId="3" applyFont="1" applyFill="1" applyBorder="1" applyAlignment="1">
      <alignment horizontal="right" vertical="center"/>
    </xf>
    <xf numFmtId="38" fontId="19" fillId="2" borderId="67" xfId="3" applyFont="1" applyFill="1" applyBorder="1" applyAlignment="1">
      <alignment horizontal="right" vertical="center"/>
    </xf>
    <xf numFmtId="0" fontId="20" fillId="2" borderId="0" xfId="2" applyFont="1" applyFill="1"/>
    <xf numFmtId="49" fontId="4" fillId="3" borderId="14" xfId="2" applyNumberFormat="1" applyFont="1" applyFill="1" applyBorder="1" applyAlignment="1">
      <alignment horizontal="distributed" vertical="center"/>
    </xf>
    <xf numFmtId="49" fontId="4" fillId="3" borderId="16" xfId="3" applyNumberFormat="1" applyFont="1" applyFill="1" applyBorder="1" applyAlignment="1">
      <alignment horizontal="distributed" vertical="center"/>
    </xf>
    <xf numFmtId="0" fontId="4" fillId="3" borderId="16" xfId="2" applyNumberFormat="1" applyFont="1" applyFill="1" applyBorder="1" applyAlignment="1">
      <alignment horizontal="distributed" vertical="center"/>
    </xf>
    <xf numFmtId="0" fontId="4" fillId="3" borderId="17" xfId="2" applyNumberFormat="1" applyFont="1" applyFill="1" applyBorder="1" applyAlignment="1">
      <alignment horizontal="distributed" vertical="center"/>
    </xf>
    <xf numFmtId="38" fontId="19" fillId="3" borderId="38" xfId="3" applyFont="1" applyFill="1" applyBorder="1" applyAlignment="1">
      <alignment vertical="center"/>
    </xf>
    <xf numFmtId="38" fontId="19" fillId="3" borderId="38" xfId="3" applyFont="1" applyFill="1" applyBorder="1" applyAlignment="1">
      <alignment horizontal="right" vertical="center"/>
    </xf>
    <xf numFmtId="179" fontId="19" fillId="3" borderId="38" xfId="2" applyNumberFormat="1" applyFont="1" applyFill="1" applyBorder="1" applyAlignment="1">
      <alignment horizontal="right" vertical="center"/>
    </xf>
    <xf numFmtId="178" fontId="19" fillId="3" borderId="38" xfId="3" applyNumberFormat="1" applyFont="1" applyFill="1" applyBorder="1" applyAlignment="1">
      <alignment horizontal="right" vertical="center"/>
    </xf>
    <xf numFmtId="38" fontId="19" fillId="4" borderId="38" xfId="3" applyFont="1" applyFill="1" applyBorder="1" applyAlignment="1">
      <alignment horizontal="right" vertical="center"/>
    </xf>
    <xf numFmtId="38" fontId="19" fillId="3" borderId="17" xfId="3" applyFont="1" applyFill="1" applyBorder="1" applyAlignment="1">
      <alignment horizontal="right" vertical="center"/>
    </xf>
    <xf numFmtId="38" fontId="19" fillId="3" borderId="31" xfId="3" applyFont="1" applyFill="1" applyBorder="1" applyAlignment="1">
      <alignment horizontal="right" vertical="center"/>
    </xf>
    <xf numFmtId="38" fontId="19" fillId="3" borderId="67" xfId="3" applyFont="1" applyFill="1" applyBorder="1" applyAlignment="1">
      <alignment horizontal="right" vertical="center"/>
    </xf>
    <xf numFmtId="0" fontId="18" fillId="2" borderId="16" xfId="2" applyNumberFormat="1" applyFont="1" applyFill="1" applyBorder="1" applyAlignment="1">
      <alignment horizontal="distributed" vertical="center"/>
    </xf>
    <xf numFmtId="0" fontId="11" fillId="2" borderId="16" xfId="2" applyNumberFormat="1" applyFont="1" applyFill="1" applyBorder="1" applyAlignment="1">
      <alignment horizontal="distributed" vertical="center"/>
    </xf>
    <xf numFmtId="0" fontId="18" fillId="3" borderId="16" xfId="2" applyNumberFormat="1" applyFont="1" applyFill="1" applyBorder="1" applyAlignment="1">
      <alignment horizontal="distributed" vertical="center"/>
    </xf>
    <xf numFmtId="38" fontId="19" fillId="2" borderId="61" xfId="3" applyFont="1" applyFill="1" applyBorder="1" applyAlignment="1">
      <alignment horizontal="right" vertical="center"/>
    </xf>
    <xf numFmtId="38" fontId="19" fillId="2" borderId="47" xfId="3" applyFont="1" applyFill="1" applyBorder="1" applyAlignment="1">
      <alignment horizontal="right" vertical="center"/>
    </xf>
    <xf numFmtId="49" fontId="4" fillId="2" borderId="68" xfId="2" applyNumberFormat="1" applyFont="1" applyFill="1" applyBorder="1" applyAlignment="1">
      <alignment horizontal="distributed" vertical="center"/>
    </xf>
    <xf numFmtId="49" fontId="4" fillId="2" borderId="69" xfId="3" applyNumberFormat="1" applyFont="1" applyFill="1" applyBorder="1" applyAlignment="1">
      <alignment horizontal="distributed" vertical="center"/>
    </xf>
    <xf numFmtId="0" fontId="4" fillId="2" borderId="69" xfId="2" applyNumberFormat="1" applyFont="1" applyFill="1" applyBorder="1" applyAlignment="1">
      <alignment horizontal="distributed" vertical="center"/>
    </xf>
    <xf numFmtId="0" fontId="4" fillId="2" borderId="70" xfId="2" applyFont="1" applyFill="1" applyBorder="1" applyAlignment="1">
      <alignment horizontal="distributed" vertical="center"/>
    </xf>
    <xf numFmtId="38" fontId="19" fillId="2" borderId="71" xfId="3" applyFont="1" applyFill="1" applyBorder="1" applyAlignment="1">
      <alignment horizontal="right" vertical="center"/>
    </xf>
    <xf numFmtId="179" fontId="19" fillId="2" borderId="71" xfId="2" applyNumberFormat="1" applyFont="1" applyFill="1" applyBorder="1" applyAlignment="1">
      <alignment horizontal="right" vertical="center"/>
    </xf>
    <xf numFmtId="178" fontId="19" fillId="2" borderId="71" xfId="3" applyNumberFormat="1" applyFont="1" applyFill="1" applyBorder="1" applyAlignment="1">
      <alignment horizontal="right" vertical="center"/>
    </xf>
    <xf numFmtId="38" fontId="19" fillId="2" borderId="71" xfId="3" applyFont="1" applyFill="1" applyBorder="1" applyAlignment="1">
      <alignment vertical="center"/>
    </xf>
    <xf numFmtId="38" fontId="19" fillId="2" borderId="70" xfId="3" applyFont="1" applyFill="1" applyBorder="1" applyAlignment="1">
      <alignment horizontal="right" vertical="center"/>
    </xf>
    <xf numFmtId="38" fontId="19" fillId="2" borderId="72" xfId="3" applyFont="1" applyFill="1" applyBorder="1" applyAlignment="1">
      <alignment horizontal="right" vertical="center"/>
    </xf>
    <xf numFmtId="38" fontId="19" fillId="2" borderId="73" xfId="3" applyFont="1" applyFill="1" applyBorder="1" applyAlignment="1">
      <alignment horizontal="right" vertical="center"/>
    </xf>
    <xf numFmtId="38" fontId="19" fillId="2" borderId="47" xfId="3" applyFont="1" applyFill="1" applyBorder="1" applyAlignment="1">
      <alignment horizontal="right" vertical="center" shrinkToFit="1"/>
    </xf>
    <xf numFmtId="179" fontId="19" fillId="2" borderId="47" xfId="2" applyNumberFormat="1" applyFont="1" applyFill="1" applyBorder="1" applyAlignment="1">
      <alignment horizontal="right" vertical="center" shrinkToFit="1"/>
    </xf>
    <xf numFmtId="178" fontId="19" fillId="2" borderId="47" xfId="3" applyNumberFormat="1" applyFont="1" applyFill="1" applyBorder="1" applyAlignment="1">
      <alignment horizontal="right" vertical="center" shrinkToFit="1"/>
    </xf>
    <xf numFmtId="38" fontId="19" fillId="2" borderId="47" xfId="3" applyFont="1" applyFill="1" applyBorder="1" applyAlignment="1">
      <alignment vertical="center" shrinkToFit="1"/>
    </xf>
    <xf numFmtId="38" fontId="19" fillId="2" borderId="9" xfId="3" applyFont="1" applyFill="1" applyBorder="1" applyAlignment="1">
      <alignment horizontal="right" vertical="center" shrinkToFit="1"/>
    </xf>
    <xf numFmtId="38" fontId="19" fillId="2" borderId="66" xfId="3" applyFont="1" applyFill="1" applyBorder="1" applyAlignment="1">
      <alignment horizontal="right" vertical="center" shrinkToFit="1"/>
    </xf>
    <xf numFmtId="38" fontId="19" fillId="2" borderId="74" xfId="3" applyFont="1" applyFill="1" applyBorder="1" applyAlignment="1">
      <alignment horizontal="right" vertical="center" shrinkToFit="1"/>
    </xf>
    <xf numFmtId="38" fontId="19" fillId="2" borderId="44" xfId="3" applyFont="1" applyFill="1" applyBorder="1" applyAlignment="1">
      <alignment horizontal="right" vertical="center" shrinkToFit="1"/>
    </xf>
    <xf numFmtId="179" fontId="19" fillId="2" borderId="44" xfId="2" applyNumberFormat="1" applyFont="1" applyFill="1" applyBorder="1" applyAlignment="1">
      <alignment horizontal="right" vertical="center" shrinkToFit="1"/>
    </xf>
    <xf numFmtId="178" fontId="19" fillId="2" borderId="44" xfId="3" applyNumberFormat="1" applyFont="1" applyFill="1" applyBorder="1" applyAlignment="1">
      <alignment horizontal="right" vertical="center" shrinkToFit="1"/>
    </xf>
    <xf numFmtId="38" fontId="19" fillId="2" borderId="44" xfId="3" applyFont="1" applyFill="1" applyBorder="1" applyAlignment="1">
      <alignment vertical="center" shrinkToFit="1"/>
    </xf>
    <xf numFmtId="38" fontId="19" fillId="2" borderId="26" xfId="3" applyFont="1" applyFill="1" applyBorder="1" applyAlignment="1">
      <alignment horizontal="right" vertical="center" shrinkToFit="1"/>
    </xf>
    <xf numFmtId="38" fontId="19" fillId="2" borderId="34" xfId="3" applyFont="1" applyFill="1" applyBorder="1" applyAlignment="1">
      <alignment horizontal="right" vertical="center" shrinkToFit="1"/>
    </xf>
    <xf numFmtId="38" fontId="19" fillId="2" borderId="75" xfId="3" applyFont="1" applyFill="1" applyBorder="1" applyAlignment="1">
      <alignment horizontal="right" vertical="center" shrinkToFit="1"/>
    </xf>
    <xf numFmtId="0" fontId="4" fillId="2" borderId="0" xfId="2" applyFill="1" applyBorder="1" applyAlignment="1">
      <alignment horizontal="center"/>
    </xf>
    <xf numFmtId="0" fontId="4" fillId="2" borderId="0" xfId="2" applyFill="1" applyAlignment="1">
      <alignment horizontal="center"/>
    </xf>
    <xf numFmtId="38" fontId="20" fillId="2" borderId="0" xfId="3" applyFont="1" applyFill="1" applyAlignment="1">
      <alignment vertical="center"/>
    </xf>
    <xf numFmtId="38" fontId="4" fillId="2" borderId="76" xfId="3" applyFont="1" applyFill="1" applyBorder="1" applyAlignment="1">
      <alignment vertical="center"/>
    </xf>
    <xf numFmtId="38" fontId="4" fillId="2" borderId="45" xfId="3" applyFont="1" applyFill="1" applyBorder="1" applyAlignment="1">
      <alignment vertical="center"/>
    </xf>
    <xf numFmtId="38" fontId="4" fillId="2" borderId="45" xfId="3" applyFont="1" applyFill="1" applyBorder="1" applyAlignment="1">
      <alignment horizontal="distributed" vertical="center"/>
    </xf>
    <xf numFmtId="38" fontId="4" fillId="2" borderId="13" xfId="3" applyFont="1" applyFill="1" applyBorder="1" applyAlignment="1">
      <alignment horizontal="distributed" vertical="center"/>
    </xf>
    <xf numFmtId="38" fontId="4" fillId="2" borderId="28" xfId="3" applyFont="1" applyFill="1" applyBorder="1" applyAlignment="1">
      <alignment vertical="center"/>
    </xf>
    <xf numFmtId="38" fontId="4" fillId="2" borderId="42" xfId="3" applyFont="1" applyFill="1" applyBorder="1" applyAlignment="1">
      <alignment horizontal="distributed" vertical="center"/>
    </xf>
    <xf numFmtId="38" fontId="4" fillId="2" borderId="8" xfId="3" applyFont="1" applyFill="1" applyBorder="1" applyAlignment="1">
      <alignment horizontal="left" vertical="center"/>
    </xf>
    <xf numFmtId="38" fontId="4" fillId="2" borderId="9" xfId="3" applyFont="1" applyFill="1" applyBorder="1" applyAlignment="1">
      <alignment horizontal="distributed" vertical="center"/>
    </xf>
    <xf numFmtId="180" fontId="4" fillId="2" borderId="15" xfId="3" applyNumberFormat="1" applyFont="1" applyFill="1" applyBorder="1" applyAlignment="1">
      <alignment horizontal="center" vertical="center"/>
    </xf>
    <xf numFmtId="38" fontId="4" fillId="2" borderId="16" xfId="2" applyNumberFormat="1" applyFont="1" applyFill="1" applyBorder="1" applyAlignment="1">
      <alignment horizontal="distributed" vertical="center"/>
    </xf>
    <xf numFmtId="38" fontId="4" fillId="2" borderId="17" xfId="2" applyNumberFormat="1" applyFont="1" applyFill="1" applyBorder="1" applyAlignment="1">
      <alignment horizontal="distributed" vertical="center"/>
    </xf>
    <xf numFmtId="38" fontId="4" fillId="2" borderId="47" xfId="3" applyFont="1" applyFill="1" applyBorder="1" applyAlignment="1">
      <alignment vertical="center"/>
    </xf>
    <xf numFmtId="181" fontId="4" fillId="2" borderId="47" xfId="2" applyNumberFormat="1" applyFont="1" applyFill="1" applyBorder="1" applyAlignment="1">
      <alignment horizontal="center" vertical="center"/>
    </xf>
    <xf numFmtId="1" fontId="4" fillId="2" borderId="47" xfId="2" applyNumberFormat="1" applyFont="1" applyFill="1" applyBorder="1" applyAlignment="1">
      <alignment horizontal="right" vertical="center"/>
    </xf>
    <xf numFmtId="38" fontId="4" fillId="2" borderId="47" xfId="3" applyFont="1" applyFill="1" applyBorder="1" applyAlignment="1">
      <alignment horizontal="right" vertical="center"/>
    </xf>
    <xf numFmtId="0" fontId="4" fillId="2" borderId="47" xfId="2" applyFont="1" applyFill="1" applyBorder="1" applyAlignment="1">
      <alignment horizontal="right" vertical="center"/>
    </xf>
    <xf numFmtId="38" fontId="4" fillId="2" borderId="47" xfId="2" applyNumberFormat="1" applyFont="1" applyFill="1" applyBorder="1" applyAlignment="1">
      <alignment horizontal="right" vertical="center"/>
    </xf>
    <xf numFmtId="38" fontId="4" fillId="2" borderId="66" xfId="3" applyFont="1" applyFill="1" applyBorder="1" applyAlignment="1">
      <alignment horizontal="right" vertical="center"/>
    </xf>
    <xf numFmtId="49" fontId="4" fillId="4" borderId="14" xfId="2" applyNumberFormat="1" applyFont="1" applyFill="1" applyBorder="1" applyAlignment="1">
      <alignment horizontal="distributed" vertical="center"/>
    </xf>
    <xf numFmtId="180" fontId="4" fillId="4" borderId="15" xfId="3" applyNumberFormat="1" applyFont="1" applyFill="1" applyBorder="1" applyAlignment="1">
      <alignment horizontal="center" vertical="center"/>
    </xf>
    <xf numFmtId="38" fontId="4" fillId="4" borderId="16" xfId="2" applyNumberFormat="1" applyFont="1" applyFill="1" applyBorder="1" applyAlignment="1">
      <alignment horizontal="distributed" vertical="center"/>
    </xf>
    <xf numFmtId="38" fontId="4" fillId="4" borderId="17" xfId="2" applyNumberFormat="1" applyFont="1" applyFill="1" applyBorder="1" applyAlignment="1">
      <alignment horizontal="distributed" vertical="center"/>
    </xf>
    <xf numFmtId="0" fontId="4" fillId="4" borderId="38" xfId="2" applyNumberFormat="1" applyFont="1" applyFill="1" applyBorder="1" applyAlignment="1">
      <alignment vertical="center"/>
    </xf>
    <xf numFmtId="38" fontId="4" fillId="4" borderId="38" xfId="3" applyFont="1" applyFill="1" applyBorder="1" applyAlignment="1">
      <alignment vertical="center"/>
    </xf>
    <xf numFmtId="181" fontId="4" fillId="4" borderId="38" xfId="2" applyNumberFormat="1" applyFont="1" applyFill="1" applyBorder="1" applyAlignment="1">
      <alignment horizontal="center" vertical="center"/>
    </xf>
    <xf numFmtId="1" fontId="4" fillId="4" borderId="38" xfId="2" applyNumberFormat="1" applyFont="1" applyFill="1" applyBorder="1" applyAlignment="1">
      <alignment horizontal="right" vertical="center"/>
    </xf>
    <xf numFmtId="38" fontId="4" fillId="4" borderId="38" xfId="3" applyFont="1" applyFill="1" applyBorder="1" applyAlignment="1">
      <alignment horizontal="right" vertical="center"/>
    </xf>
    <xf numFmtId="0" fontId="4" fillId="4" borderId="38" xfId="2" applyFont="1" applyFill="1" applyBorder="1" applyAlignment="1">
      <alignment horizontal="right" vertical="center"/>
    </xf>
    <xf numFmtId="38" fontId="4" fillId="4" borderId="31" xfId="3" applyFont="1" applyFill="1" applyBorder="1" applyAlignment="1">
      <alignment horizontal="right" vertical="center"/>
    </xf>
    <xf numFmtId="38" fontId="21" fillId="2" borderId="16" xfId="2" applyNumberFormat="1" applyFont="1" applyFill="1" applyBorder="1" applyAlignment="1">
      <alignment horizontal="distributed" vertical="center"/>
    </xf>
    <xf numFmtId="181" fontId="4" fillId="2" borderId="47" xfId="2" applyNumberFormat="1" applyFont="1" applyFill="1" applyBorder="1" applyAlignment="1">
      <alignment horizontal="center" vertical="center" shrinkToFit="1"/>
    </xf>
    <xf numFmtId="38" fontId="4" fillId="2" borderId="22" xfId="3" applyFont="1" applyFill="1" applyBorder="1"/>
    <xf numFmtId="180" fontId="4" fillId="2" borderId="78" xfId="3" applyNumberFormat="1" applyFont="1" applyFill="1" applyBorder="1" applyAlignment="1">
      <alignment horizontal="center" vertical="center"/>
    </xf>
    <xf numFmtId="38" fontId="4" fillId="2" borderId="69" xfId="2" applyNumberFormat="1" applyFont="1" applyFill="1" applyBorder="1" applyAlignment="1">
      <alignment horizontal="distributed" vertical="center"/>
    </xf>
    <xf numFmtId="38" fontId="4" fillId="2" borderId="70" xfId="2" applyNumberFormat="1" applyFont="1" applyFill="1" applyBorder="1" applyAlignment="1">
      <alignment horizontal="distributed" vertical="center"/>
    </xf>
    <xf numFmtId="38" fontId="4" fillId="2" borderId="71" xfId="3" applyFont="1" applyFill="1" applyBorder="1" applyAlignment="1">
      <alignment vertical="center"/>
    </xf>
    <xf numFmtId="181" fontId="4" fillId="2" borderId="71" xfId="2" applyNumberFormat="1" applyFont="1" applyFill="1" applyBorder="1" applyAlignment="1">
      <alignment horizontal="center" vertical="center"/>
    </xf>
    <xf numFmtId="1" fontId="4" fillId="2" borderId="71" xfId="2" applyNumberFormat="1" applyFont="1" applyFill="1" applyBorder="1" applyAlignment="1">
      <alignment horizontal="right" vertical="center"/>
    </xf>
    <xf numFmtId="38" fontId="4" fillId="2" borderId="71" xfId="3" applyFont="1" applyFill="1" applyBorder="1" applyAlignment="1">
      <alignment horizontal="right" vertical="center"/>
    </xf>
    <xf numFmtId="0" fontId="4" fillId="2" borderId="71" xfId="2" applyFont="1" applyFill="1" applyBorder="1" applyAlignment="1">
      <alignment horizontal="right" vertical="center"/>
    </xf>
    <xf numFmtId="38" fontId="4" fillId="2" borderId="71" xfId="2" applyNumberFormat="1" applyFont="1" applyFill="1" applyBorder="1" applyAlignment="1">
      <alignment horizontal="right" vertical="center"/>
    </xf>
    <xf numFmtId="38" fontId="4" fillId="2" borderId="72" xfId="3" applyFont="1" applyFill="1" applyBorder="1" applyAlignment="1">
      <alignment horizontal="right" vertical="center"/>
    </xf>
    <xf numFmtId="182" fontId="4" fillId="2" borderId="47" xfId="2" applyNumberFormat="1" applyFont="1" applyFill="1" applyBorder="1" applyAlignment="1">
      <alignment horizontal="center" vertical="center" shrinkToFit="1"/>
    </xf>
    <xf numFmtId="0" fontId="4" fillId="2" borderId="47" xfId="2" applyFont="1" applyFill="1" applyBorder="1" applyAlignment="1">
      <alignment vertical="center"/>
    </xf>
    <xf numFmtId="182" fontId="4" fillId="2" borderId="38" xfId="2" applyNumberFormat="1" applyFont="1" applyFill="1" applyBorder="1" applyAlignment="1">
      <alignment horizontal="center" vertical="center" shrinkToFit="1"/>
    </xf>
    <xf numFmtId="0" fontId="4" fillId="2" borderId="38" xfId="2" applyFont="1" applyFill="1" applyBorder="1" applyAlignment="1">
      <alignment vertical="center"/>
    </xf>
    <xf numFmtId="182" fontId="4" fillId="2" borderId="44" xfId="2" applyNumberFormat="1" applyFont="1" applyFill="1" applyBorder="1" applyAlignment="1">
      <alignment horizontal="center" vertical="center" shrinkToFit="1"/>
    </xf>
    <xf numFmtId="0" fontId="4" fillId="2" borderId="44" xfId="2" applyFont="1" applyFill="1" applyBorder="1" applyAlignment="1">
      <alignment vertical="center"/>
    </xf>
    <xf numFmtId="38" fontId="22" fillId="2" borderId="0" xfId="3" applyFont="1" applyFill="1"/>
    <xf numFmtId="38" fontId="22" fillId="2" borderId="0" xfId="3" applyFont="1" applyFill="1" applyAlignment="1">
      <alignment horizontal="center"/>
    </xf>
    <xf numFmtId="38" fontId="22" fillId="2" borderId="0" xfId="3" applyFont="1" applyFill="1" applyBorder="1" applyAlignment="1">
      <alignment horizontal="center"/>
    </xf>
    <xf numFmtId="38" fontId="22" fillId="2" borderId="0" xfId="3" applyFont="1" applyFill="1" applyBorder="1"/>
    <xf numFmtId="38" fontId="22" fillId="2" borderId="0" xfId="3" applyFont="1" applyFill="1" applyBorder="1" applyAlignment="1">
      <alignment horizontal="center" vertical="center"/>
    </xf>
    <xf numFmtId="38" fontId="22" fillId="2" borderId="0" xfId="3" applyFont="1" applyFill="1" applyBorder="1" applyAlignment="1">
      <alignment vertical="center"/>
    </xf>
    <xf numFmtId="38" fontId="22" fillId="2" borderId="0" xfId="3" applyFont="1" applyFill="1" applyAlignment="1">
      <alignment vertical="center"/>
    </xf>
    <xf numFmtId="38" fontId="23" fillId="2" borderId="0" xfId="3" applyFont="1" applyFill="1" applyAlignment="1">
      <alignment horizontal="center" vertical="center"/>
    </xf>
    <xf numFmtId="38" fontId="22" fillId="2" borderId="0" xfId="3" applyFont="1" applyFill="1" applyAlignment="1">
      <alignment horizontal="right" vertical="center"/>
    </xf>
    <xf numFmtId="38" fontId="22" fillId="2" borderId="35" xfId="3" applyFont="1" applyFill="1" applyBorder="1" applyAlignment="1">
      <alignment horizontal="center" vertical="center"/>
    </xf>
    <xf numFmtId="38" fontId="22" fillId="2" borderId="30" xfId="3" applyFont="1" applyFill="1" applyBorder="1" applyAlignment="1">
      <alignment horizontal="center" vertical="center"/>
    </xf>
    <xf numFmtId="38" fontId="22" fillId="2" borderId="12" xfId="3" applyFont="1" applyFill="1" applyBorder="1" applyAlignment="1">
      <alignment horizontal="left" vertical="center"/>
    </xf>
    <xf numFmtId="38" fontId="22" fillId="2" borderId="13" xfId="3" applyFont="1" applyFill="1" applyBorder="1" applyAlignment="1">
      <alignment horizontal="center" vertical="center"/>
    </xf>
    <xf numFmtId="38" fontId="22" fillId="2" borderId="12" xfId="3" applyFont="1" applyFill="1" applyBorder="1" applyAlignment="1">
      <alignment horizontal="centerContinuous" vertical="center"/>
    </xf>
    <xf numFmtId="38" fontId="22" fillId="2" borderId="13" xfId="3" applyFont="1" applyFill="1" applyBorder="1" applyAlignment="1">
      <alignment horizontal="centerContinuous" vertical="center"/>
    </xf>
    <xf numFmtId="38" fontId="22" fillId="2" borderId="46" xfId="3" applyFont="1" applyFill="1" applyBorder="1" applyAlignment="1">
      <alignment horizontal="centerContinuous" vertical="center"/>
    </xf>
    <xf numFmtId="38" fontId="22" fillId="2" borderId="7" xfId="3" applyFont="1" applyFill="1" applyBorder="1" applyAlignment="1">
      <alignment horizontal="left" vertical="center"/>
    </xf>
    <xf numFmtId="38" fontId="22" fillId="2" borderId="9" xfId="3" applyFont="1" applyFill="1" applyBorder="1" applyAlignment="1">
      <alignment horizontal="left" vertical="center"/>
    </xf>
    <xf numFmtId="38" fontId="22" fillId="2" borderId="15" xfId="3" applyFont="1" applyFill="1" applyBorder="1" applyAlignment="1">
      <alignment horizontal="left" vertical="center"/>
    </xf>
    <xf numFmtId="38" fontId="22" fillId="2" borderId="17" xfId="3" applyFont="1" applyFill="1" applyBorder="1" applyAlignment="1">
      <alignment horizontal="centerContinuous" vertical="center"/>
    </xf>
    <xf numFmtId="38" fontId="22" fillId="2" borderId="17" xfId="3" applyFont="1" applyFill="1" applyBorder="1" applyAlignment="1">
      <alignment horizontal="left" vertical="center"/>
    </xf>
    <xf numFmtId="38" fontId="22" fillId="2" borderId="18" xfId="3" applyFont="1" applyFill="1" applyBorder="1" applyAlignment="1">
      <alignment horizontal="left" vertical="center"/>
    </xf>
    <xf numFmtId="38" fontId="22" fillId="2" borderId="8" xfId="3" applyFont="1" applyFill="1" applyBorder="1" applyAlignment="1">
      <alignment horizontal="left" vertical="center"/>
    </xf>
    <xf numFmtId="38" fontId="22" fillId="2" borderId="38" xfId="3" applyFont="1" applyFill="1" applyBorder="1" applyAlignment="1">
      <alignment horizontal="center" vertical="center"/>
    </xf>
    <xf numFmtId="38" fontId="22" fillId="2" borderId="31" xfId="3" applyFont="1" applyFill="1" applyBorder="1" applyAlignment="1">
      <alignment horizontal="center" vertical="center"/>
    </xf>
    <xf numFmtId="38" fontId="4" fillId="2" borderId="40" xfId="3" applyFill="1" applyBorder="1"/>
    <xf numFmtId="177" fontId="9" fillId="2" borderId="14" xfId="3" applyNumberFormat="1" applyFont="1" applyFill="1" applyBorder="1" applyAlignment="1">
      <alignment horizontal="center" vertical="center"/>
    </xf>
    <xf numFmtId="38" fontId="9" fillId="2" borderId="16" xfId="3" applyFont="1" applyFill="1" applyBorder="1" applyAlignment="1">
      <alignment horizontal="distributed" vertical="center"/>
    </xf>
    <xf numFmtId="38" fontId="25" fillId="2" borderId="38" xfId="3" applyFont="1" applyFill="1" applyBorder="1" applyAlignment="1">
      <alignment vertical="center" wrapText="1"/>
    </xf>
    <xf numFmtId="38" fontId="25" fillId="2" borderId="38" xfId="3" applyFont="1" applyFill="1" applyBorder="1" applyAlignment="1">
      <alignment vertical="center"/>
    </xf>
    <xf numFmtId="38" fontId="25" fillId="2" borderId="31" xfId="3" applyFont="1" applyFill="1" applyBorder="1" applyAlignment="1">
      <alignment vertical="center" wrapText="1"/>
    </xf>
    <xf numFmtId="177" fontId="9" fillId="4" borderId="14" xfId="3" applyNumberFormat="1" applyFont="1" applyFill="1" applyBorder="1" applyAlignment="1">
      <alignment horizontal="center" vertical="center"/>
    </xf>
    <xf numFmtId="38" fontId="9" fillId="4" borderId="16" xfId="3" applyFont="1" applyFill="1" applyBorder="1" applyAlignment="1">
      <alignment horizontal="distributed" vertical="center"/>
    </xf>
    <xf numFmtId="38" fontId="25" fillId="4" borderId="38" xfId="3" applyFont="1" applyFill="1" applyBorder="1" applyAlignment="1">
      <alignment vertical="center" wrapText="1"/>
    </xf>
    <xf numFmtId="38" fontId="25" fillId="4" borderId="38" xfId="3" applyFont="1" applyFill="1" applyBorder="1" applyAlignment="1">
      <alignment vertical="center"/>
    </xf>
    <xf numFmtId="38" fontId="25" fillId="4" borderId="31" xfId="3" applyFont="1" applyFill="1" applyBorder="1" applyAlignment="1">
      <alignment vertical="center" wrapText="1"/>
    </xf>
    <xf numFmtId="38" fontId="4" fillId="2" borderId="0" xfId="3" applyFill="1" applyBorder="1"/>
    <xf numFmtId="177" fontId="9" fillId="2" borderId="79" xfId="3" applyNumberFormat="1" applyFont="1" applyFill="1" applyBorder="1" applyAlignment="1">
      <alignment horizontal="center" vertical="center"/>
    </xf>
    <xf numFmtId="180" fontId="4" fillId="2" borderId="24" xfId="3" applyNumberFormat="1" applyFont="1" applyFill="1" applyBorder="1" applyAlignment="1">
      <alignment horizontal="center" vertical="center"/>
    </xf>
    <xf numFmtId="38" fontId="9" fillId="2" borderId="25" xfId="3" applyFont="1" applyFill="1" applyBorder="1" applyAlignment="1">
      <alignment horizontal="distributed" vertical="center"/>
    </xf>
    <xf numFmtId="0" fontId="4" fillId="2" borderId="26" xfId="2" applyFont="1" applyFill="1" applyBorder="1" applyAlignment="1">
      <alignment horizontal="distributed" vertical="center"/>
    </xf>
    <xf numFmtId="38" fontId="25" fillId="2" borderId="44" xfId="3" applyFont="1" applyFill="1" applyBorder="1" applyAlignment="1">
      <alignment vertical="center" wrapText="1"/>
    </xf>
    <xf numFmtId="38" fontId="25" fillId="2" borderId="44" xfId="3" applyFont="1" applyFill="1" applyBorder="1" applyAlignment="1">
      <alignment vertical="center"/>
    </xf>
    <xf numFmtId="38" fontId="25" fillId="2" borderId="34" xfId="3" applyFont="1" applyFill="1" applyBorder="1" applyAlignment="1">
      <alignment vertical="center" wrapText="1"/>
    </xf>
    <xf numFmtId="38" fontId="0" fillId="2" borderId="0" xfId="3" applyFont="1" applyFill="1" applyAlignment="1">
      <alignment horizontal="center"/>
    </xf>
    <xf numFmtId="38" fontId="0" fillId="2" borderId="0" xfId="3" applyFont="1" applyFill="1"/>
    <xf numFmtId="38" fontId="0" fillId="2" borderId="0" xfId="3" applyFont="1" applyFill="1" applyAlignment="1">
      <alignment vertical="center"/>
    </xf>
    <xf numFmtId="38" fontId="10" fillId="2" borderId="0" xfId="3" applyFont="1" applyFill="1" applyAlignment="1">
      <alignment horizontal="left" vertical="center"/>
    </xf>
    <xf numFmtId="38" fontId="10" fillId="2" borderId="0" xfId="3" applyFont="1" applyFill="1" applyAlignment="1">
      <alignment horizontal="center" vertical="center"/>
    </xf>
    <xf numFmtId="38" fontId="0" fillId="2" borderId="0" xfId="3" applyFont="1" applyFill="1" applyAlignment="1">
      <alignment horizontal="center" vertical="center"/>
    </xf>
    <xf numFmtId="38" fontId="15" fillId="2" borderId="35" xfId="3" applyFont="1" applyFill="1" applyBorder="1" applyAlignment="1">
      <alignment horizontal="right" vertical="center"/>
    </xf>
    <xf numFmtId="38" fontId="15" fillId="2" borderId="9" xfId="3" applyFont="1" applyFill="1" applyBorder="1" applyAlignment="1">
      <alignment horizontal="center" vertical="center"/>
    </xf>
    <xf numFmtId="38" fontId="0" fillId="2" borderId="38" xfId="3" applyFont="1" applyFill="1" applyBorder="1" applyAlignment="1">
      <alignment horizontal="distributed" vertical="center" justifyLastLine="1"/>
    </xf>
    <xf numFmtId="38" fontId="0" fillId="2" borderId="15" xfId="3" applyFont="1" applyFill="1" applyBorder="1" applyAlignment="1">
      <alignment horizontal="distributed" vertical="center" justifyLastLine="1"/>
    </xf>
    <xf numFmtId="38" fontId="0" fillId="2" borderId="16" xfId="3" applyFont="1" applyFill="1" applyBorder="1" applyAlignment="1">
      <alignment horizontal="distributed" vertical="center" justifyLastLine="1"/>
    </xf>
    <xf numFmtId="38" fontId="0" fillId="2" borderId="18" xfId="3" applyFont="1" applyFill="1" applyBorder="1" applyAlignment="1">
      <alignment horizontal="distributed" vertical="center" justifyLastLine="1"/>
    </xf>
    <xf numFmtId="38" fontId="4" fillId="2" borderId="40" xfId="3" applyFont="1" applyFill="1" applyBorder="1" applyAlignment="1">
      <alignment horizontal="centerContinuous" vertical="center"/>
    </xf>
    <xf numFmtId="38" fontId="4" fillId="2" borderId="17" xfId="3" applyFont="1" applyFill="1" applyBorder="1" applyAlignment="1">
      <alignment horizontal="centerContinuous" vertical="center"/>
    </xf>
    <xf numFmtId="38" fontId="9" fillId="2" borderId="38" xfId="3" applyFont="1" applyFill="1" applyBorder="1" applyAlignment="1">
      <alignment horizontal="right" vertical="center" wrapText="1"/>
    </xf>
    <xf numFmtId="38" fontId="9" fillId="2" borderId="15" xfId="3" applyFont="1" applyFill="1" applyBorder="1" applyAlignment="1">
      <alignment horizontal="center" vertical="center" wrapText="1"/>
    </xf>
    <xf numFmtId="38" fontId="9" fillId="2" borderId="15" xfId="3" applyFont="1" applyFill="1" applyBorder="1" applyAlignment="1">
      <alignment horizontal="right" vertical="center" wrapText="1"/>
    </xf>
    <xf numFmtId="38" fontId="9" fillId="2" borderId="38" xfId="3" applyFont="1" applyFill="1" applyBorder="1" applyAlignment="1">
      <alignment horizontal="center" vertical="center" wrapText="1"/>
    </xf>
    <xf numFmtId="38" fontId="9" fillId="2" borderId="38" xfId="3" applyFont="1" applyFill="1" applyBorder="1" applyAlignment="1">
      <alignment horizontal="right" vertical="center"/>
    </xf>
    <xf numFmtId="38" fontId="9" fillId="2" borderId="16" xfId="3" applyFont="1" applyFill="1" applyBorder="1" applyAlignment="1">
      <alignment horizontal="center" vertical="center"/>
    </xf>
    <xf numFmtId="38" fontId="9" fillId="2" borderId="18" xfId="3" applyFont="1" applyFill="1" applyBorder="1" applyAlignment="1">
      <alignment horizontal="center" vertical="center"/>
    </xf>
    <xf numFmtId="183" fontId="0" fillId="2" borderId="0" xfId="3" applyNumberFormat="1" applyFont="1" applyFill="1" applyAlignment="1">
      <alignment vertical="center"/>
    </xf>
    <xf numFmtId="38" fontId="4" fillId="4" borderId="40" xfId="3" applyFont="1" applyFill="1" applyBorder="1" applyAlignment="1">
      <alignment horizontal="centerContinuous" vertical="center"/>
    </xf>
    <xf numFmtId="38" fontId="4" fillId="4" borderId="17" xfId="3" applyFont="1" applyFill="1" applyBorder="1" applyAlignment="1">
      <alignment horizontal="centerContinuous" vertical="center"/>
    </xf>
    <xf numFmtId="38" fontId="9" fillId="4" borderId="38" xfId="3" applyFont="1" applyFill="1" applyBorder="1" applyAlignment="1">
      <alignment horizontal="right" vertical="center" wrapText="1"/>
    </xf>
    <xf numFmtId="38" fontId="9" fillId="4" borderId="15" xfId="3" applyFont="1" applyFill="1" applyBorder="1" applyAlignment="1">
      <alignment horizontal="center" vertical="center" wrapText="1"/>
    </xf>
    <xf numFmtId="38" fontId="9" fillId="4" borderId="15" xfId="3" applyFont="1" applyFill="1" applyBorder="1" applyAlignment="1">
      <alignment horizontal="right" vertical="center" wrapText="1"/>
    </xf>
    <xf numFmtId="38" fontId="9" fillId="4" borderId="38" xfId="3" applyFont="1" applyFill="1" applyBorder="1" applyAlignment="1">
      <alignment horizontal="center" vertical="center" wrapText="1"/>
    </xf>
    <xf numFmtId="38" fontId="9" fillId="4" borderId="38" xfId="3" applyFont="1" applyFill="1" applyBorder="1" applyAlignment="1">
      <alignment horizontal="right" vertical="center"/>
    </xf>
    <xf numFmtId="38" fontId="9" fillId="4" borderId="16" xfId="3" applyFont="1" applyFill="1" applyBorder="1" applyAlignment="1">
      <alignment horizontal="center" vertical="center"/>
    </xf>
    <xf numFmtId="38" fontId="9" fillId="4" borderId="18" xfId="3" applyFont="1" applyFill="1" applyBorder="1" applyAlignment="1">
      <alignment horizontal="center" vertical="center"/>
    </xf>
    <xf numFmtId="49" fontId="9" fillId="2" borderId="15" xfId="3" applyNumberFormat="1" applyFont="1" applyFill="1" applyBorder="1" applyAlignment="1">
      <alignment horizontal="center" vertical="center" wrapText="1"/>
    </xf>
    <xf numFmtId="49" fontId="9" fillId="2" borderId="31" xfId="3" applyNumberFormat="1" applyFont="1" applyFill="1" applyBorder="1" applyAlignment="1">
      <alignment horizontal="center" vertical="center" wrapText="1"/>
    </xf>
    <xf numFmtId="38" fontId="0" fillId="2" borderId="0" xfId="3" applyFont="1" applyFill="1" applyBorder="1"/>
    <xf numFmtId="183" fontId="0" fillId="2" borderId="0" xfId="3" applyNumberFormat="1" applyFont="1" applyFill="1" applyBorder="1" applyAlignment="1">
      <alignment vertical="center"/>
    </xf>
    <xf numFmtId="38" fontId="4" fillId="2" borderId="43" xfId="3" applyFont="1" applyFill="1" applyBorder="1" applyAlignment="1">
      <alignment horizontal="centerContinuous" vertical="center"/>
    </xf>
    <xf numFmtId="38" fontId="4" fillId="2" borderId="26" xfId="3" applyFont="1" applyFill="1" applyBorder="1" applyAlignment="1">
      <alignment horizontal="centerContinuous" vertical="center"/>
    </xf>
    <xf numFmtId="38" fontId="9" fillId="2" borderId="44" xfId="3" applyFont="1" applyFill="1" applyBorder="1" applyAlignment="1">
      <alignment horizontal="right" vertical="center" wrapText="1"/>
    </xf>
    <xf numFmtId="38" fontId="9" fillId="2" borderId="24" xfId="3" applyFont="1" applyFill="1" applyBorder="1" applyAlignment="1">
      <alignment horizontal="center" vertical="center" wrapText="1"/>
    </xf>
    <xf numFmtId="38" fontId="9" fillId="2" borderId="24" xfId="3" applyFont="1" applyFill="1" applyBorder="1" applyAlignment="1">
      <alignment horizontal="right" vertical="center" wrapText="1"/>
    </xf>
    <xf numFmtId="38" fontId="9" fillId="2" borderId="44" xfId="3" applyFont="1" applyFill="1" applyBorder="1" applyAlignment="1">
      <alignment horizontal="center" vertical="center" wrapText="1"/>
    </xf>
    <xf numFmtId="38" fontId="9" fillId="2" borderId="44" xfId="3" applyFont="1" applyFill="1" applyBorder="1" applyAlignment="1">
      <alignment horizontal="right" vertical="center"/>
    </xf>
    <xf numFmtId="38" fontId="9" fillId="2" borderId="25" xfId="3" applyFont="1" applyFill="1" applyBorder="1" applyAlignment="1">
      <alignment horizontal="center" vertical="center"/>
    </xf>
    <xf numFmtId="38" fontId="9" fillId="2" borderId="27" xfId="3" applyFont="1" applyFill="1" applyBorder="1" applyAlignment="1">
      <alignment horizontal="center" vertical="center"/>
    </xf>
    <xf numFmtId="38" fontId="0" fillId="2" borderId="0" xfId="3" applyFont="1" applyFill="1" applyBorder="1" applyAlignment="1">
      <alignment horizontal="center"/>
    </xf>
    <xf numFmtId="38" fontId="4" fillId="2" borderId="0" xfId="3" applyFont="1" applyFill="1" applyBorder="1" applyAlignment="1">
      <alignment horizontal="centerContinuous"/>
    </xf>
    <xf numFmtId="0" fontId="4" fillId="2" borderId="60" xfId="2" applyFill="1" applyBorder="1" applyAlignment="1">
      <alignment vertical="center"/>
    </xf>
    <xf numFmtId="0" fontId="4" fillId="2" borderId="61" xfId="2" applyFill="1" applyBorder="1" applyAlignment="1">
      <alignment horizontal="left" vertical="center"/>
    </xf>
    <xf numFmtId="0" fontId="4" fillId="2" borderId="63" xfId="2" applyFill="1" applyBorder="1" applyAlignment="1">
      <alignment horizontal="center" vertical="center"/>
    </xf>
    <xf numFmtId="0" fontId="4" fillId="2" borderId="47" xfId="2" applyFill="1" applyBorder="1" applyAlignment="1">
      <alignment horizontal="left" vertical="center"/>
    </xf>
    <xf numFmtId="0" fontId="4" fillId="2" borderId="6" xfId="2" applyFill="1" applyBorder="1" applyAlignment="1">
      <alignment vertical="center"/>
    </xf>
    <xf numFmtId="38" fontId="4" fillId="2" borderId="8" xfId="3" applyFont="1" applyFill="1" applyBorder="1" applyAlignment="1">
      <alignment horizontal="distributed" vertical="center"/>
    </xf>
    <xf numFmtId="0" fontId="4" fillId="2" borderId="8" xfId="2" applyFont="1" applyFill="1" applyBorder="1" applyAlignment="1">
      <alignment horizontal="distributed" vertical="center"/>
    </xf>
    <xf numFmtId="3" fontId="4" fillId="2" borderId="47" xfId="3" applyNumberFormat="1" applyFont="1" applyFill="1" applyBorder="1" applyAlignment="1">
      <alignment horizontal="right" vertical="center" wrapText="1"/>
    </xf>
    <xf numFmtId="0" fontId="4" fillId="2" borderId="15" xfId="2" applyFont="1" applyFill="1" applyBorder="1" applyAlignment="1">
      <alignment vertical="center"/>
    </xf>
    <xf numFmtId="3" fontId="4" fillId="2" borderId="38" xfId="2" quotePrefix="1" applyNumberFormat="1" applyFont="1" applyFill="1" applyBorder="1" applyAlignment="1">
      <alignment vertical="center"/>
    </xf>
    <xf numFmtId="0" fontId="4" fillId="4" borderId="40" xfId="2" applyFill="1" applyBorder="1" applyAlignment="1">
      <alignment vertical="center"/>
    </xf>
    <xf numFmtId="38" fontId="4" fillId="4" borderId="16" xfId="3" applyFont="1" applyFill="1" applyBorder="1" applyAlignment="1">
      <alignment horizontal="distributed" vertical="center"/>
    </xf>
    <xf numFmtId="0" fontId="4" fillId="4" borderId="16" xfId="2" applyFont="1" applyFill="1" applyBorder="1" applyAlignment="1">
      <alignment horizontal="distributed" vertical="center"/>
    </xf>
    <xf numFmtId="3" fontId="4" fillId="4" borderId="38" xfId="3" applyNumberFormat="1" applyFont="1" applyFill="1" applyBorder="1" applyAlignment="1">
      <alignment horizontal="right" vertical="center" wrapText="1"/>
    </xf>
    <xf numFmtId="0" fontId="4" fillId="4" borderId="15" xfId="2" applyFont="1" applyFill="1" applyBorder="1" applyAlignment="1">
      <alignment vertical="center"/>
    </xf>
    <xf numFmtId="0" fontId="4" fillId="4" borderId="38" xfId="2" applyFont="1" applyFill="1" applyBorder="1" applyAlignment="1">
      <alignment vertical="center"/>
    </xf>
    <xf numFmtId="3" fontId="4" fillId="4" borderId="38" xfId="2" quotePrefix="1" applyNumberFormat="1" applyFont="1" applyFill="1" applyBorder="1" applyAlignment="1">
      <alignment vertical="center"/>
    </xf>
    <xf numFmtId="38" fontId="4" fillId="4" borderId="15" xfId="3" applyFont="1" applyFill="1" applyBorder="1" applyAlignment="1">
      <alignment vertical="center"/>
    </xf>
    <xf numFmtId="38" fontId="4" fillId="4" borderId="31" xfId="3" applyFont="1" applyFill="1" applyBorder="1" applyAlignment="1">
      <alignment vertical="center"/>
    </xf>
    <xf numFmtId="0" fontId="4" fillId="2" borderId="40" xfId="2" applyFill="1" applyBorder="1" applyAlignment="1">
      <alignment vertical="center"/>
    </xf>
    <xf numFmtId="38" fontId="4" fillId="2" borderId="16" xfId="3" applyFont="1" applyFill="1" applyBorder="1" applyAlignment="1">
      <alignment horizontal="distributed" vertical="center"/>
    </xf>
    <xf numFmtId="0" fontId="4" fillId="2" borderId="16" xfId="2" applyFont="1" applyFill="1" applyBorder="1" applyAlignment="1">
      <alignment horizontal="distributed" vertical="center"/>
    </xf>
    <xf numFmtId="3" fontId="4" fillId="2" borderId="38" xfId="3" applyNumberFormat="1" applyFont="1" applyFill="1" applyBorder="1" applyAlignment="1">
      <alignment horizontal="right" vertical="center" wrapText="1"/>
    </xf>
    <xf numFmtId="0" fontId="4" fillId="2" borderId="24" xfId="2" applyFont="1" applyFill="1" applyBorder="1" applyAlignment="1">
      <alignment vertical="center"/>
    </xf>
    <xf numFmtId="3" fontId="4" fillId="2" borderId="44" xfId="2" quotePrefix="1" applyNumberFormat="1" applyFont="1" applyFill="1" applyBorder="1" applyAlignment="1">
      <alignment vertical="center"/>
    </xf>
    <xf numFmtId="0" fontId="4" fillId="2" borderId="31" xfId="2" applyFont="1" applyFill="1" applyBorder="1" applyAlignment="1">
      <alignment vertical="center"/>
    </xf>
    <xf numFmtId="0" fontId="4" fillId="2" borderId="88" xfId="2" applyFill="1" applyBorder="1" applyAlignment="1">
      <alignment vertical="center"/>
    </xf>
    <xf numFmtId="0" fontId="20" fillId="2" borderId="3" xfId="2" applyFont="1" applyFill="1" applyBorder="1" applyAlignment="1">
      <alignment horizontal="distributed" vertical="center"/>
    </xf>
    <xf numFmtId="0" fontId="20" fillId="2" borderId="3" xfId="2" applyFont="1" applyFill="1" applyBorder="1" applyAlignment="1">
      <alignment horizontal="centerContinuous" vertical="center"/>
    </xf>
    <xf numFmtId="3" fontId="4" fillId="2" borderId="89" xfId="2" applyNumberFormat="1" applyFont="1" applyFill="1" applyBorder="1" applyAlignment="1">
      <alignment vertical="center"/>
    </xf>
    <xf numFmtId="3" fontId="4" fillId="2" borderId="90" xfId="2" applyNumberFormat="1" applyFont="1" applyFill="1" applyBorder="1" applyAlignment="1">
      <alignment vertical="center"/>
    </xf>
    <xf numFmtId="0" fontId="4" fillId="2" borderId="8" xfId="2" applyFont="1" applyFill="1" applyBorder="1" applyAlignment="1">
      <alignment horizontal="distributed" vertical="center" shrinkToFit="1"/>
    </xf>
    <xf numFmtId="0" fontId="4" fillId="2" borderId="12" xfId="2" applyFont="1" applyFill="1" applyBorder="1" applyAlignment="1">
      <alignment vertical="center"/>
    </xf>
    <xf numFmtId="0" fontId="4" fillId="2" borderId="36" xfId="2" applyFont="1" applyFill="1" applyBorder="1" applyAlignment="1">
      <alignment vertical="center"/>
    </xf>
    <xf numFmtId="3" fontId="4" fillId="2" borderId="47" xfId="2" quotePrefix="1" applyNumberFormat="1" applyFont="1" applyFill="1" applyBorder="1" applyAlignment="1">
      <alignment vertical="center"/>
    </xf>
    <xf numFmtId="0" fontId="4" fillId="2" borderId="37" xfId="2" applyFont="1" applyFill="1" applyBorder="1" applyAlignment="1">
      <alignment vertical="center"/>
    </xf>
    <xf numFmtId="3" fontId="4" fillId="4" borderId="47" xfId="3" applyNumberFormat="1" applyFont="1" applyFill="1" applyBorder="1" applyAlignment="1">
      <alignment horizontal="right" vertical="center" wrapText="1"/>
    </xf>
    <xf numFmtId="0" fontId="4" fillId="4" borderId="31" xfId="2" applyFont="1" applyFill="1" applyBorder="1" applyAlignment="1">
      <alignment vertical="center"/>
    </xf>
    <xf numFmtId="0" fontId="4" fillId="0" borderId="38" xfId="2" applyFont="1" applyFill="1" applyBorder="1" applyAlignment="1">
      <alignment vertical="center"/>
    </xf>
    <xf numFmtId="0" fontId="4" fillId="4" borderId="41" xfId="2" applyFill="1" applyBorder="1" applyAlignment="1">
      <alignment vertical="center"/>
    </xf>
    <xf numFmtId="38" fontId="4" fillId="4" borderId="28" xfId="3" applyFont="1" applyFill="1" applyBorder="1" applyAlignment="1">
      <alignment horizontal="distributed" vertical="center"/>
    </xf>
    <xf numFmtId="0" fontId="4" fillId="4" borderId="28" xfId="2" applyFont="1" applyFill="1" applyBorder="1" applyAlignment="1">
      <alignment horizontal="distributed" vertical="center"/>
    </xf>
    <xf numFmtId="3" fontId="4" fillId="4" borderId="44" xfId="3" applyNumberFormat="1" applyFont="1" applyFill="1" applyBorder="1" applyAlignment="1">
      <alignment horizontal="right" vertical="center" wrapText="1"/>
    </xf>
    <xf numFmtId="3" fontId="4" fillId="4" borderId="91" xfId="3" applyNumberFormat="1" applyFont="1" applyFill="1" applyBorder="1" applyAlignment="1">
      <alignment horizontal="right" vertical="center" wrapText="1"/>
    </xf>
    <xf numFmtId="0" fontId="4" fillId="4" borderId="24" xfId="2" applyFont="1" applyFill="1" applyBorder="1" applyAlignment="1">
      <alignment vertical="center"/>
    </xf>
    <xf numFmtId="0" fontId="4" fillId="4" borderId="44" xfId="2" applyFont="1" applyFill="1" applyBorder="1" applyAlignment="1">
      <alignment vertical="center"/>
    </xf>
    <xf numFmtId="3" fontId="4" fillId="4" borderId="44" xfId="2" quotePrefix="1" applyNumberFormat="1" applyFont="1" applyFill="1" applyBorder="1" applyAlignment="1">
      <alignment vertical="center"/>
    </xf>
    <xf numFmtId="0" fontId="26" fillId="2" borderId="3" xfId="2" applyFont="1" applyFill="1" applyBorder="1" applyAlignment="1">
      <alignment horizontal="distributed" vertical="center"/>
    </xf>
    <xf numFmtId="0" fontId="4" fillId="2" borderId="3" xfId="2" applyFill="1" applyBorder="1" applyAlignment="1">
      <alignment horizontal="distributed" vertical="center"/>
    </xf>
    <xf numFmtId="0" fontId="4" fillId="2" borderId="89" xfId="2" applyFont="1" applyFill="1" applyBorder="1" applyAlignment="1">
      <alignment horizontal="right" vertical="center"/>
    </xf>
    <xf numFmtId="0" fontId="4" fillId="2" borderId="2" xfId="2" applyFont="1" applyFill="1" applyBorder="1" applyAlignment="1">
      <alignment horizontal="right" vertical="center"/>
    </xf>
    <xf numFmtId="0" fontId="4" fillId="2" borderId="90" xfId="2" applyFont="1" applyFill="1" applyBorder="1" applyAlignment="1">
      <alignment horizontal="right" vertical="center"/>
    </xf>
    <xf numFmtId="0" fontId="4" fillId="2" borderId="30" xfId="2" applyFill="1" applyBorder="1"/>
    <xf numFmtId="0" fontId="4" fillId="0" borderId="0" xfId="2"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4" fillId="0" borderId="0" xfId="2"/>
    <xf numFmtId="0" fontId="4" fillId="0" borderId="0" xfId="2" applyAlignment="1">
      <alignment horizontal="center" vertical="center"/>
    </xf>
    <xf numFmtId="0" fontId="4" fillId="0" borderId="0" xfId="2" applyBorder="1" applyAlignment="1">
      <alignment vertical="center"/>
    </xf>
    <xf numFmtId="0" fontId="4" fillId="0" borderId="32" xfId="2" applyBorder="1" applyAlignment="1">
      <alignment vertical="center"/>
    </xf>
    <xf numFmtId="0" fontId="4" fillId="0" borderId="38" xfId="2" applyBorder="1" applyAlignment="1">
      <alignment horizontal="centerContinuous" vertical="center"/>
    </xf>
    <xf numFmtId="0" fontId="4" fillId="0" borderId="60" xfId="2" applyBorder="1" applyAlignment="1">
      <alignment horizontal="left" vertical="center"/>
    </xf>
    <xf numFmtId="0" fontId="4" fillId="0" borderId="54" xfId="2" applyBorder="1" applyAlignment="1">
      <alignment horizontal="center" vertical="center"/>
    </xf>
    <xf numFmtId="0" fontId="4" fillId="0" borderId="7" xfId="2" applyBorder="1" applyAlignment="1">
      <alignment horizontal="left" vertical="center"/>
    </xf>
    <xf numFmtId="0" fontId="4" fillId="0" borderId="40" xfId="2" applyBorder="1" applyAlignment="1">
      <alignment vertical="center"/>
    </xf>
    <xf numFmtId="38" fontId="4" fillId="0" borderId="16" xfId="3" applyFont="1" applyFill="1" applyBorder="1" applyAlignment="1">
      <alignment horizontal="distributed" vertical="center"/>
    </xf>
    <xf numFmtId="0" fontId="4" fillId="0" borderId="17" xfId="2" applyFont="1" applyBorder="1" applyAlignment="1">
      <alignment horizontal="distributed" vertical="center"/>
    </xf>
    <xf numFmtId="38" fontId="4" fillId="0" borderId="15" xfId="3" applyFont="1" applyFill="1" applyBorder="1" applyAlignment="1">
      <alignment vertical="center"/>
    </xf>
    <xf numFmtId="0" fontId="4" fillId="0" borderId="15" xfId="2" applyFont="1" applyFill="1" applyBorder="1" applyAlignment="1">
      <alignment vertical="center"/>
    </xf>
    <xf numFmtId="3" fontId="4" fillId="2" borderId="15" xfId="2" quotePrefix="1" applyNumberFormat="1" applyFont="1" applyFill="1" applyBorder="1" applyAlignment="1">
      <alignment vertical="center"/>
    </xf>
    <xf numFmtId="3" fontId="4" fillId="2" borderId="31" xfId="2" quotePrefix="1" applyNumberFormat="1" applyFont="1" applyFill="1" applyBorder="1" applyAlignment="1">
      <alignment vertical="center"/>
    </xf>
    <xf numFmtId="0" fontId="4" fillId="4" borderId="17" xfId="2" applyFont="1" applyFill="1" applyBorder="1" applyAlignment="1">
      <alignment horizontal="distributed" vertical="center"/>
    </xf>
    <xf numFmtId="3" fontId="4" fillId="4" borderId="15" xfId="2" quotePrefix="1" applyNumberFormat="1" applyFont="1" applyFill="1" applyBorder="1" applyAlignment="1">
      <alignment vertical="center"/>
    </xf>
    <xf numFmtId="3" fontId="4" fillId="4" borderId="31" xfId="2" quotePrefix="1" applyNumberFormat="1" applyFont="1" applyFill="1" applyBorder="1" applyAlignment="1">
      <alignment vertical="center"/>
    </xf>
    <xf numFmtId="0" fontId="4" fillId="0" borderId="0" xfId="2" applyBorder="1"/>
    <xf numFmtId="38" fontId="18" fillId="0" borderId="16" xfId="3" applyFont="1" applyFill="1" applyBorder="1" applyAlignment="1">
      <alignment horizontal="distributed" vertical="center"/>
    </xf>
    <xf numFmtId="3" fontId="4" fillId="0" borderId="15" xfId="2" quotePrefix="1" applyNumberFormat="1" applyFont="1" applyFill="1" applyBorder="1" applyAlignment="1">
      <alignment vertical="center"/>
    </xf>
    <xf numFmtId="3" fontId="4" fillId="0" borderId="31" xfId="2" quotePrefix="1" applyNumberFormat="1" applyFont="1" applyFill="1" applyBorder="1" applyAlignment="1">
      <alignment vertical="center"/>
    </xf>
    <xf numFmtId="0" fontId="4" fillId="0" borderId="0" xfId="2" applyFill="1" applyBorder="1"/>
    <xf numFmtId="0" fontId="4" fillId="0" borderId="88" xfId="2" applyFill="1" applyBorder="1" applyAlignment="1">
      <alignment vertical="center"/>
    </xf>
    <xf numFmtId="0" fontId="20" fillId="0" borderId="3" xfId="2" applyFont="1" applyFill="1" applyBorder="1" applyAlignment="1">
      <alignment horizontal="distributed" vertical="center"/>
    </xf>
    <xf numFmtId="0" fontId="20" fillId="0" borderId="4" xfId="2" applyFont="1" applyFill="1" applyBorder="1" applyAlignment="1">
      <alignment horizontal="centerContinuous" vertical="center"/>
    </xf>
    <xf numFmtId="0" fontId="4" fillId="0" borderId="0" xfId="2" applyFill="1"/>
    <xf numFmtId="0" fontId="4" fillId="0" borderId="6" xfId="2" applyBorder="1" applyAlignment="1">
      <alignment vertical="center"/>
    </xf>
    <xf numFmtId="38" fontId="4" fillId="0" borderId="8" xfId="3" applyFont="1" applyFill="1" applyBorder="1" applyAlignment="1">
      <alignment horizontal="distributed" vertical="center"/>
    </xf>
    <xf numFmtId="0" fontId="4" fillId="0" borderId="9" xfId="2" applyFont="1" applyBorder="1" applyAlignment="1">
      <alignment horizontal="distributed" vertical="center" shrinkToFit="1"/>
    </xf>
    <xf numFmtId="0" fontId="4" fillId="0" borderId="12" xfId="2" applyFont="1" applyFill="1" applyBorder="1" applyAlignment="1">
      <alignment vertical="center"/>
    </xf>
    <xf numFmtId="3" fontId="4" fillId="2" borderId="12" xfId="2" quotePrefix="1" applyNumberFormat="1" applyFont="1" applyFill="1" applyBorder="1" applyAlignment="1">
      <alignment vertical="center"/>
    </xf>
    <xf numFmtId="3" fontId="4" fillId="2" borderId="36" xfId="2" quotePrefix="1" applyNumberFormat="1" applyFont="1" applyFill="1" applyBorder="1" applyAlignment="1">
      <alignment vertical="center"/>
    </xf>
    <xf numFmtId="3" fontId="4" fillId="2" borderId="37" xfId="2" quotePrefix="1" applyNumberFormat="1" applyFont="1" applyFill="1" applyBorder="1" applyAlignment="1">
      <alignment vertical="center"/>
    </xf>
    <xf numFmtId="3" fontId="4" fillId="0" borderId="38" xfId="2" quotePrefix="1" applyNumberFormat="1" applyFont="1" applyFill="1" applyBorder="1" applyAlignment="1">
      <alignment vertical="center"/>
    </xf>
    <xf numFmtId="0" fontId="4" fillId="4" borderId="42" xfId="2" applyFont="1" applyFill="1" applyBorder="1" applyAlignment="1">
      <alignment horizontal="distributed" vertical="center"/>
    </xf>
    <xf numFmtId="0" fontId="4" fillId="0" borderId="88" xfId="2" applyBorder="1" applyAlignment="1">
      <alignment vertical="center"/>
    </xf>
    <xf numFmtId="0" fontId="26" fillId="0" borderId="3" xfId="2" applyFont="1" applyBorder="1" applyAlignment="1">
      <alignment horizontal="distributed" vertical="center"/>
    </xf>
    <xf numFmtId="0" fontId="4" fillId="0" borderId="4" xfId="2" applyBorder="1" applyAlignment="1">
      <alignment horizontal="distributed" vertical="center"/>
    </xf>
    <xf numFmtId="0" fontId="4" fillId="0" borderId="2" xfId="2" applyFont="1" applyFill="1" applyBorder="1" applyAlignment="1">
      <alignment vertical="center"/>
    </xf>
    <xf numFmtId="3" fontId="4" fillId="2" borderId="2" xfId="2" quotePrefix="1" applyNumberFormat="1" applyFont="1" applyFill="1" applyBorder="1" applyAlignment="1">
      <alignment vertical="center"/>
    </xf>
    <xf numFmtId="3" fontId="4" fillId="2" borderId="89" xfId="2" quotePrefix="1" applyNumberFormat="1" applyFont="1" applyFill="1" applyBorder="1" applyAlignment="1">
      <alignment vertical="center"/>
    </xf>
    <xf numFmtId="0" fontId="4" fillId="2" borderId="89" xfId="2" applyFont="1" applyFill="1" applyBorder="1" applyAlignment="1">
      <alignment vertical="center"/>
    </xf>
    <xf numFmtId="3" fontId="4" fillId="2" borderId="90" xfId="2" quotePrefix="1" applyNumberFormat="1" applyFont="1" applyFill="1" applyBorder="1" applyAlignment="1">
      <alignment vertical="center"/>
    </xf>
    <xf numFmtId="0" fontId="4" fillId="0" borderId="0" xfId="2" applyFont="1" applyAlignment="1"/>
    <xf numFmtId="0" fontId="4" fillId="0" borderId="0" xfId="2" applyAlignment="1">
      <alignment horizontal="center"/>
    </xf>
    <xf numFmtId="0" fontId="4" fillId="0" borderId="0" xfId="2" applyAlignment="1"/>
    <xf numFmtId="0" fontId="10" fillId="0" borderId="0" xfId="2" applyFont="1" applyBorder="1"/>
    <xf numFmtId="0" fontId="10" fillId="0" borderId="0" xfId="2" applyFont="1" applyBorder="1" applyAlignment="1"/>
    <xf numFmtId="0" fontId="4" fillId="0" borderId="0" xfId="2" applyFont="1" applyFill="1" applyBorder="1"/>
    <xf numFmtId="0" fontId="4" fillId="0" borderId="0" xfId="2" applyFont="1" applyFill="1"/>
    <xf numFmtId="0" fontId="4" fillId="0" borderId="32" xfId="2" applyFill="1" applyBorder="1"/>
    <xf numFmtId="0" fontId="4" fillId="0" borderId="32" xfId="2" applyFont="1" applyFill="1" applyBorder="1"/>
    <xf numFmtId="0" fontId="4" fillId="0" borderId="63" xfId="2" applyFill="1" applyBorder="1" applyAlignment="1">
      <alignment horizontal="center" vertical="center"/>
    </xf>
    <xf numFmtId="0" fontId="4" fillId="0" borderId="63"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1" xfId="2"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ill="1" applyBorder="1" applyAlignment="1">
      <alignment horizontal="center" vertical="top"/>
    </xf>
    <xf numFmtId="0" fontId="4" fillId="0" borderId="63" xfId="2" applyFont="1" applyFill="1" applyBorder="1" applyAlignment="1">
      <alignment horizontal="center" vertical="top"/>
    </xf>
    <xf numFmtId="0" fontId="4" fillId="0" borderId="47" xfId="2" applyFill="1" applyBorder="1" applyAlignment="1">
      <alignment horizontal="center" vertical="center"/>
    </xf>
    <xf numFmtId="0" fontId="4" fillId="0" borderId="47" xfId="2" applyFill="1" applyBorder="1" applyAlignment="1">
      <alignment horizontal="center" vertical="distributed" textRotation="255"/>
    </xf>
    <xf numFmtId="0" fontId="4" fillId="0" borderId="47" xfId="2" applyFont="1" applyFill="1" applyBorder="1" applyAlignment="1">
      <alignment horizontal="center" vertical="center"/>
    </xf>
    <xf numFmtId="0" fontId="4" fillId="0" borderId="47" xfId="2" applyFont="1" applyFill="1" applyBorder="1" applyAlignment="1">
      <alignment horizontal="center" vertical="distributed" textRotation="255"/>
    </xf>
    <xf numFmtId="0" fontId="4" fillId="0" borderId="66" xfId="2" applyFont="1" applyFill="1" applyBorder="1" applyAlignment="1">
      <alignment horizontal="center" vertical="distributed" textRotation="255"/>
    </xf>
    <xf numFmtId="0" fontId="4" fillId="0" borderId="6" xfId="2" applyFill="1" applyBorder="1"/>
    <xf numFmtId="0" fontId="4" fillId="0" borderId="8" xfId="2" applyFont="1" applyFill="1" applyBorder="1" applyAlignment="1">
      <alignment horizontal="distributed" vertical="center"/>
    </xf>
    <xf numFmtId="38" fontId="4" fillId="0" borderId="47" xfId="3" applyFont="1" applyFill="1" applyBorder="1" applyAlignment="1">
      <alignment horizontal="center" vertical="center"/>
    </xf>
    <xf numFmtId="38" fontId="0" fillId="0" borderId="47" xfId="3" applyFont="1" applyFill="1" applyBorder="1" applyAlignment="1">
      <alignment horizontal="center" vertical="center"/>
    </xf>
    <xf numFmtId="0" fontId="4" fillId="0" borderId="66" xfId="2" applyFont="1" applyFill="1" applyBorder="1" applyAlignment="1">
      <alignment horizontal="center" vertical="center"/>
    </xf>
    <xf numFmtId="0" fontId="4" fillId="0" borderId="40" xfId="2" applyFill="1" applyBorder="1"/>
    <xf numFmtId="0" fontId="4" fillId="0" borderId="16" xfId="2" applyFont="1" applyFill="1" applyBorder="1" applyAlignment="1">
      <alignment horizontal="distributed" vertical="center"/>
    </xf>
    <xf numFmtId="0" fontId="4" fillId="0" borderId="38" xfId="2" applyFill="1" applyBorder="1" applyAlignment="1">
      <alignment horizontal="center" vertical="center"/>
    </xf>
    <xf numFmtId="38" fontId="0" fillId="0" borderId="31" xfId="3" applyFont="1" applyFill="1" applyBorder="1" applyAlignment="1">
      <alignment horizontal="center" vertical="center"/>
    </xf>
    <xf numFmtId="38" fontId="0" fillId="0" borderId="66" xfId="3" applyFont="1" applyFill="1" applyBorder="1" applyAlignment="1">
      <alignment horizontal="center" vertical="center"/>
    </xf>
    <xf numFmtId="0" fontId="4" fillId="0" borderId="38" xfId="2" applyFont="1" applyFill="1" applyBorder="1" applyAlignment="1">
      <alignment horizontal="center" vertical="center"/>
    </xf>
    <xf numFmtId="0" fontId="4" fillId="0" borderId="6" xfId="2" applyFill="1" applyBorder="1" applyAlignment="1">
      <alignment horizontal="center" vertical="center"/>
    </xf>
    <xf numFmtId="0" fontId="4" fillId="0" borderId="40" xfId="2" applyFill="1" applyBorder="1" applyAlignment="1">
      <alignment horizontal="center" vertical="center"/>
    </xf>
    <xf numFmtId="38" fontId="4" fillId="0" borderId="38" xfId="3" applyFont="1" applyFill="1" applyBorder="1" applyAlignment="1">
      <alignment horizontal="center" vertical="center"/>
    </xf>
    <xf numFmtId="38" fontId="0" fillId="0" borderId="38" xfId="3" applyFont="1" applyFill="1" applyBorder="1" applyAlignment="1">
      <alignment horizontal="center" vertical="center"/>
    </xf>
    <xf numFmtId="0" fontId="4" fillId="0" borderId="31" xfId="2" applyFont="1" applyFill="1" applyBorder="1" applyAlignment="1">
      <alignment horizontal="center" vertical="center"/>
    </xf>
    <xf numFmtId="0" fontId="4" fillId="0" borderId="88" xfId="2" applyFill="1" applyBorder="1"/>
    <xf numFmtId="0" fontId="26" fillId="0" borderId="3" xfId="2" applyFont="1" applyFill="1" applyBorder="1" applyAlignment="1">
      <alignment horizontal="center" vertical="center"/>
    </xf>
    <xf numFmtId="0" fontId="4" fillId="0" borderId="89" xfId="2" applyFill="1" applyBorder="1" applyAlignment="1">
      <alignment horizontal="center" vertical="center"/>
    </xf>
    <xf numFmtId="0" fontId="4" fillId="0" borderId="89" xfId="2" applyFont="1" applyFill="1" applyBorder="1" applyAlignment="1">
      <alignment horizontal="center" vertical="center"/>
    </xf>
    <xf numFmtId="0" fontId="4" fillId="0" borderId="90" xfId="2" applyFont="1" applyFill="1" applyBorder="1" applyAlignment="1">
      <alignment horizontal="center" vertical="center"/>
    </xf>
    <xf numFmtId="0" fontId="4" fillId="0" borderId="17" xfId="2" applyFont="1" applyFill="1" applyBorder="1" applyAlignment="1">
      <alignment horizontal="distributed" vertical="center"/>
    </xf>
    <xf numFmtId="0" fontId="4" fillId="0" borderId="43" xfId="2" applyFill="1" applyBorder="1"/>
    <xf numFmtId="0" fontId="4" fillId="0" borderId="25" xfId="2" applyFont="1" applyFill="1" applyBorder="1" applyAlignment="1">
      <alignment horizontal="distributed" vertical="center"/>
    </xf>
    <xf numFmtId="0" fontId="4" fillId="0" borderId="44" xfId="2" applyFill="1" applyBorder="1" applyAlignment="1">
      <alignment horizontal="center" vertical="center"/>
    </xf>
    <xf numFmtId="0" fontId="4" fillId="0" borderId="44" xfId="2" applyFont="1" applyFill="1" applyBorder="1" applyAlignment="1">
      <alignment horizontal="center" vertical="center"/>
    </xf>
    <xf numFmtId="38" fontId="4" fillId="0" borderId="44" xfId="3" applyFont="1" applyFill="1" applyBorder="1" applyAlignment="1">
      <alignment horizontal="center" vertical="center"/>
    </xf>
    <xf numFmtId="38" fontId="0" fillId="0" borderId="44" xfId="3" applyFont="1" applyFill="1" applyBorder="1" applyAlignment="1">
      <alignment horizontal="center" vertical="center"/>
    </xf>
    <xf numFmtId="38" fontId="0" fillId="0" borderId="34" xfId="3" applyFont="1" applyFill="1" applyBorder="1" applyAlignment="1">
      <alignment horizontal="center" vertical="center"/>
    </xf>
    <xf numFmtId="0" fontId="10" fillId="0" borderId="0" xfId="2" applyFont="1" applyFill="1" applyBorder="1"/>
    <xf numFmtId="0" fontId="10" fillId="0" borderId="0" xfId="2" applyFont="1" applyFill="1" applyBorder="1" applyAlignment="1"/>
    <xf numFmtId="0" fontId="4" fillId="2" borderId="47" xfId="2" applyFont="1" applyFill="1" applyBorder="1" applyAlignment="1">
      <alignment horizontal="center" vertical="center"/>
    </xf>
    <xf numFmtId="38" fontId="0" fillId="2" borderId="47" xfId="3" applyFont="1" applyFill="1" applyBorder="1" applyAlignment="1">
      <alignment horizontal="center" vertical="center"/>
    </xf>
    <xf numFmtId="38" fontId="0" fillId="2" borderId="66" xfId="3" applyFont="1" applyFill="1" applyBorder="1" applyAlignment="1">
      <alignment horizontal="center" vertical="center"/>
    </xf>
    <xf numFmtId="0" fontId="28" fillId="0" borderId="47" xfId="2" applyFont="1" applyFill="1" applyBorder="1" applyAlignment="1">
      <alignment horizontal="center" vertical="center"/>
    </xf>
    <xf numFmtId="0" fontId="4" fillId="0" borderId="41" xfId="2" applyFill="1" applyBorder="1"/>
    <xf numFmtId="0" fontId="4" fillId="0" borderId="28" xfId="2" applyFont="1" applyFill="1" applyBorder="1" applyAlignment="1">
      <alignment horizontal="distributed" vertical="center"/>
    </xf>
    <xf numFmtId="0" fontId="4" fillId="0" borderId="48" xfId="2" applyFill="1" applyBorder="1"/>
    <xf numFmtId="0" fontId="4" fillId="0" borderId="32" xfId="2" applyFont="1" applyFill="1" applyBorder="1" applyAlignment="1">
      <alignment horizontal="distributed" vertical="center"/>
    </xf>
    <xf numFmtId="0" fontId="4" fillId="0" borderId="91" xfId="2" applyFont="1" applyFill="1" applyBorder="1" applyAlignment="1">
      <alignment horizontal="center" vertical="center"/>
    </xf>
    <xf numFmtId="38" fontId="4" fillId="0" borderId="91" xfId="3" applyFont="1" applyFill="1" applyBorder="1" applyAlignment="1">
      <alignment horizontal="center" vertical="center"/>
    </xf>
    <xf numFmtId="0" fontId="4" fillId="0" borderId="91" xfId="2" applyFill="1" applyBorder="1" applyAlignment="1">
      <alignment horizontal="center" vertical="center"/>
    </xf>
    <xf numFmtId="0" fontId="4" fillId="0" borderId="88" xfId="2" applyBorder="1"/>
    <xf numFmtId="0" fontId="26" fillId="0" borderId="3" xfId="2" applyFont="1" applyBorder="1" applyAlignment="1">
      <alignment horizontal="center" vertical="center"/>
    </xf>
    <xf numFmtId="0" fontId="9" fillId="0" borderId="0" xfId="2" applyFont="1" applyAlignment="1">
      <alignment vertical="center"/>
    </xf>
    <xf numFmtId="0" fontId="9" fillId="0" borderId="0" xfId="2" applyFont="1" applyBorder="1" applyAlignment="1">
      <alignment vertical="center"/>
    </xf>
    <xf numFmtId="0" fontId="4" fillId="0" borderId="0" xfId="2" applyBorder="1" applyAlignment="1"/>
    <xf numFmtId="38" fontId="0" fillId="2" borderId="32" xfId="3" applyFont="1" applyFill="1" applyBorder="1" applyAlignment="1">
      <alignment vertical="center"/>
    </xf>
    <xf numFmtId="38" fontId="0" fillId="2" borderId="0" xfId="3" applyFont="1" applyFill="1" applyBorder="1" applyAlignment="1">
      <alignment vertical="center"/>
    </xf>
    <xf numFmtId="38" fontId="0" fillId="2" borderId="0" xfId="3" applyFont="1" applyFill="1" applyAlignment="1">
      <alignment horizontal="right" vertical="center"/>
    </xf>
    <xf numFmtId="38" fontId="0" fillId="2" borderId="35" xfId="3" applyFont="1" applyFill="1" applyBorder="1" applyAlignment="1">
      <alignment vertical="center"/>
    </xf>
    <xf numFmtId="38" fontId="0" fillId="2" borderId="30" xfId="3" applyFont="1" applyFill="1" applyBorder="1" applyAlignment="1">
      <alignment horizontal="right" vertical="center"/>
    </xf>
    <xf numFmtId="38" fontId="0" fillId="2" borderId="30" xfId="3" applyFont="1" applyFill="1" applyBorder="1" applyAlignment="1">
      <alignment horizontal="center" vertical="center"/>
    </xf>
    <xf numFmtId="38" fontId="0" fillId="2" borderId="39" xfId="3" applyFont="1" applyFill="1" applyBorder="1" applyAlignment="1">
      <alignment vertical="center"/>
    </xf>
    <xf numFmtId="38" fontId="0" fillId="2" borderId="0" xfId="3" applyFont="1" applyFill="1" applyBorder="1" applyAlignment="1">
      <alignment horizontal="left" vertical="center"/>
    </xf>
    <xf numFmtId="38" fontId="18" fillId="2" borderId="54" xfId="3" applyFont="1" applyFill="1" applyBorder="1" applyAlignment="1">
      <alignment horizontal="distributed" vertical="center"/>
    </xf>
    <xf numFmtId="38" fontId="18" fillId="2" borderId="61" xfId="3" applyFont="1" applyFill="1" applyBorder="1" applyAlignment="1">
      <alignment horizontal="distributed" vertical="center"/>
    </xf>
    <xf numFmtId="38" fontId="18" fillId="2" borderId="60" xfId="3" applyFont="1" applyFill="1" applyBorder="1" applyAlignment="1">
      <alignment horizontal="distributed" vertical="center"/>
    </xf>
    <xf numFmtId="38" fontId="18" fillId="2" borderId="62" xfId="3" applyFont="1" applyFill="1" applyBorder="1" applyAlignment="1">
      <alignment horizontal="distributed" vertical="center"/>
    </xf>
    <xf numFmtId="38" fontId="0" fillId="2" borderId="6" xfId="3" applyFont="1" applyFill="1" applyBorder="1" applyAlignment="1">
      <alignment vertical="center"/>
    </xf>
    <xf numFmtId="38" fontId="4" fillId="2" borderId="8" xfId="3" applyFont="1" applyFill="1" applyBorder="1" applyAlignment="1">
      <alignment vertical="center"/>
    </xf>
    <xf numFmtId="38" fontId="12" fillId="2" borderId="8" xfId="3" applyFont="1" applyFill="1" applyBorder="1" applyAlignment="1">
      <alignment horizontal="center" vertical="center"/>
    </xf>
    <xf numFmtId="38" fontId="18" fillId="2" borderId="7" xfId="3" applyFont="1" applyFill="1" applyBorder="1" applyAlignment="1">
      <alignment horizontal="distributed" vertical="center"/>
    </xf>
    <xf numFmtId="38" fontId="18" fillId="2" borderId="47" xfId="3" applyFont="1" applyFill="1" applyBorder="1" applyAlignment="1">
      <alignment horizontal="distributed" vertical="center"/>
    </xf>
    <xf numFmtId="38" fontId="18" fillId="2" borderId="66" xfId="3" applyFont="1" applyFill="1" applyBorder="1" applyAlignment="1">
      <alignment horizontal="distributed" vertical="center"/>
    </xf>
    <xf numFmtId="38" fontId="4" fillId="2" borderId="38" xfId="3" applyFont="1" applyFill="1" applyBorder="1" applyAlignment="1">
      <alignment vertical="center" wrapText="1"/>
    </xf>
    <xf numFmtId="38" fontId="4" fillId="2" borderId="15" xfId="3" applyFont="1" applyFill="1" applyBorder="1" applyAlignment="1">
      <alignment vertical="center" wrapText="1"/>
    </xf>
    <xf numFmtId="38" fontId="4" fillId="2" borderId="31" xfId="3" applyFont="1" applyFill="1" applyBorder="1" applyAlignment="1">
      <alignment vertical="center" wrapText="1"/>
    </xf>
    <xf numFmtId="38" fontId="0" fillId="4" borderId="40" xfId="3" applyFont="1" applyFill="1" applyBorder="1" applyAlignment="1">
      <alignment vertical="center"/>
    </xf>
    <xf numFmtId="38" fontId="4" fillId="4" borderId="38" xfId="3" applyFont="1" applyFill="1" applyBorder="1" applyAlignment="1">
      <alignment vertical="center" wrapText="1"/>
    </xf>
    <xf numFmtId="38" fontId="0" fillId="4" borderId="38" xfId="3" applyFont="1" applyFill="1" applyBorder="1" applyAlignment="1">
      <alignment horizontal="right" vertical="center" wrapText="1"/>
    </xf>
    <xf numFmtId="38" fontId="4" fillId="4" borderId="15" xfId="3" applyFont="1" applyFill="1" applyBorder="1" applyAlignment="1">
      <alignment vertical="center" wrapText="1"/>
    </xf>
    <xf numFmtId="38" fontId="4" fillId="4" borderId="31" xfId="3" applyFont="1" applyFill="1" applyBorder="1" applyAlignment="1">
      <alignment vertical="center" wrapText="1"/>
    </xf>
    <xf numFmtId="38" fontId="0" fillId="2" borderId="40" xfId="3" applyFont="1" applyFill="1" applyBorder="1" applyAlignment="1">
      <alignment vertical="center"/>
    </xf>
    <xf numFmtId="38" fontId="4" fillId="2" borderId="38" xfId="3" applyFont="1" applyFill="1" applyBorder="1" applyAlignment="1">
      <alignment horizontal="right" vertical="center" wrapText="1"/>
    </xf>
    <xf numFmtId="38" fontId="4" fillId="4" borderId="38" xfId="3" applyFont="1" applyFill="1" applyBorder="1" applyAlignment="1">
      <alignment horizontal="right" vertical="center" wrapText="1"/>
    </xf>
    <xf numFmtId="38" fontId="0" fillId="2" borderId="38" xfId="3" applyFont="1" applyFill="1" applyBorder="1" applyAlignment="1">
      <alignment horizontal="right" vertical="center" wrapText="1"/>
    </xf>
    <xf numFmtId="38" fontId="0" fillId="4" borderId="41" xfId="3" applyFont="1" applyFill="1" applyBorder="1" applyAlignment="1">
      <alignment vertical="center"/>
    </xf>
    <xf numFmtId="38" fontId="4" fillId="2" borderId="61" xfId="3" applyFont="1" applyFill="1" applyBorder="1" applyAlignment="1">
      <alignment vertical="center" wrapText="1"/>
    </xf>
    <xf numFmtId="38" fontId="4" fillId="2" borderId="61" xfId="3" applyFont="1" applyFill="1" applyBorder="1" applyAlignment="1">
      <alignment horizontal="right" vertical="center" wrapText="1"/>
    </xf>
    <xf numFmtId="38" fontId="4" fillId="2" borderId="60" xfId="3" applyFont="1" applyFill="1" applyBorder="1" applyAlignment="1">
      <alignment vertical="center" wrapText="1"/>
    </xf>
    <xf numFmtId="38" fontId="4" fillId="2" borderId="62" xfId="3" applyFont="1" applyFill="1" applyBorder="1" applyAlignment="1">
      <alignment vertical="center" wrapText="1"/>
    </xf>
    <xf numFmtId="38" fontId="0" fillId="2" borderId="41" xfId="3" applyFont="1" applyFill="1" applyBorder="1" applyAlignment="1">
      <alignment vertical="center"/>
    </xf>
    <xf numFmtId="38" fontId="4" fillId="2" borderId="28" xfId="3" applyFont="1" applyFill="1" applyBorder="1" applyAlignment="1">
      <alignment horizontal="distributed" vertical="center"/>
    </xf>
    <xf numFmtId="38" fontId="4" fillId="4" borderId="61" xfId="3" applyFont="1" applyFill="1" applyBorder="1" applyAlignment="1">
      <alignment vertical="center" wrapText="1"/>
    </xf>
    <xf numFmtId="38" fontId="4" fillId="4" borderId="61" xfId="3" applyFont="1" applyFill="1" applyBorder="1" applyAlignment="1">
      <alignment horizontal="right" vertical="center" wrapText="1"/>
    </xf>
    <xf numFmtId="38" fontId="4" fillId="4" borderId="60" xfId="3" applyFont="1" applyFill="1" applyBorder="1" applyAlignment="1">
      <alignment vertical="center" wrapText="1"/>
    </xf>
    <xf numFmtId="38" fontId="4" fillId="4" borderId="62" xfId="3" applyFont="1" applyFill="1" applyBorder="1" applyAlignment="1">
      <alignment vertical="center" wrapText="1"/>
    </xf>
    <xf numFmtId="38" fontId="0" fillId="2" borderId="43" xfId="3" applyFont="1" applyFill="1" applyBorder="1" applyAlignment="1">
      <alignment vertical="center"/>
    </xf>
    <xf numFmtId="38" fontId="4" fillId="2" borderId="25" xfId="3" applyFont="1" applyFill="1" applyBorder="1" applyAlignment="1">
      <alignment horizontal="distributed" vertical="center"/>
    </xf>
    <xf numFmtId="38" fontId="4" fillId="2" borderId="44" xfId="3" applyFont="1" applyFill="1" applyBorder="1" applyAlignment="1">
      <alignment vertical="center" wrapText="1"/>
    </xf>
    <xf numFmtId="38" fontId="0" fillId="2" borderId="44" xfId="3" applyFont="1" applyFill="1" applyBorder="1" applyAlignment="1">
      <alignment horizontal="right" vertical="center" wrapText="1"/>
    </xf>
    <xf numFmtId="38" fontId="4" fillId="2" borderId="24" xfId="3" applyFont="1" applyFill="1" applyBorder="1" applyAlignment="1">
      <alignment vertical="center" wrapText="1"/>
    </xf>
    <xf numFmtId="38" fontId="4" fillId="2" borderId="34" xfId="3" applyFont="1" applyFill="1" applyBorder="1" applyAlignment="1">
      <alignment vertical="center" wrapText="1"/>
    </xf>
    <xf numFmtId="38" fontId="0" fillId="2" borderId="48" xfId="3" applyFont="1" applyFill="1" applyBorder="1" applyAlignment="1">
      <alignment vertical="center"/>
    </xf>
    <xf numFmtId="38" fontId="20" fillId="2" borderId="32" xfId="3" applyFont="1" applyFill="1" applyBorder="1" applyAlignment="1">
      <alignment horizontal="centerContinuous" vertical="center"/>
    </xf>
    <xf numFmtId="38" fontId="4" fillId="2" borderId="63" xfId="3" applyFont="1" applyFill="1" applyBorder="1" applyAlignment="1">
      <alignment vertical="center" wrapText="1"/>
    </xf>
    <xf numFmtId="38" fontId="4" fillId="2" borderId="55" xfId="3" applyFont="1" applyFill="1" applyBorder="1" applyAlignment="1">
      <alignment vertical="center" wrapText="1"/>
    </xf>
    <xf numFmtId="38" fontId="4" fillId="2" borderId="91" xfId="3" applyFont="1" applyFill="1" applyBorder="1" applyAlignment="1">
      <alignment vertical="center" wrapText="1"/>
    </xf>
    <xf numFmtId="38" fontId="4" fillId="2" borderId="54" xfId="3" applyFont="1" applyFill="1" applyBorder="1" applyAlignment="1">
      <alignment vertical="center" wrapText="1"/>
    </xf>
    <xf numFmtId="38" fontId="4" fillId="2" borderId="64" xfId="3" applyFont="1" applyFill="1" applyBorder="1" applyAlignment="1">
      <alignment vertical="center" wrapText="1"/>
    </xf>
    <xf numFmtId="38" fontId="4" fillId="2" borderId="96" xfId="3" applyFont="1" applyFill="1" applyBorder="1" applyAlignment="1">
      <alignment vertical="center" wrapText="1"/>
    </xf>
    <xf numFmtId="38" fontId="4" fillId="2" borderId="36" xfId="3" applyFont="1" applyFill="1" applyBorder="1" applyAlignment="1">
      <alignment vertical="center" wrapText="1"/>
    </xf>
    <xf numFmtId="38" fontId="4" fillId="2" borderId="36" xfId="3" applyFont="1" applyFill="1" applyBorder="1" applyAlignment="1">
      <alignment horizontal="right" vertical="center" wrapText="1"/>
    </xf>
    <xf numFmtId="38" fontId="4" fillId="2" borderId="47" xfId="3" applyFont="1" applyFill="1" applyBorder="1" applyAlignment="1">
      <alignment vertical="center" wrapText="1"/>
    </xf>
    <xf numFmtId="38" fontId="4" fillId="2" borderId="12" xfId="3" applyFont="1" applyFill="1" applyBorder="1" applyAlignment="1">
      <alignment vertical="center" wrapText="1"/>
    </xf>
    <xf numFmtId="38" fontId="4" fillId="2" borderId="37" xfId="3" applyFont="1" applyFill="1" applyBorder="1" applyAlignment="1">
      <alignment vertical="center" wrapText="1"/>
    </xf>
    <xf numFmtId="38" fontId="4" fillId="2" borderId="66" xfId="3" applyFont="1" applyFill="1" applyBorder="1" applyAlignment="1">
      <alignment vertical="center" wrapText="1"/>
    </xf>
    <xf numFmtId="38" fontId="0" fillId="4" borderId="43" xfId="3" applyFont="1" applyFill="1" applyBorder="1" applyAlignment="1">
      <alignment vertical="center"/>
    </xf>
    <xf numFmtId="38" fontId="4" fillId="4" borderId="25" xfId="3" applyFont="1" applyFill="1" applyBorder="1" applyAlignment="1">
      <alignment horizontal="distributed" vertical="center"/>
    </xf>
    <xf numFmtId="38" fontId="4" fillId="4" borderId="44" xfId="3" applyFont="1" applyFill="1" applyBorder="1" applyAlignment="1">
      <alignment vertical="center" wrapText="1"/>
    </xf>
    <xf numFmtId="38" fontId="4" fillId="4" borderId="44" xfId="3" applyFont="1" applyFill="1" applyBorder="1" applyAlignment="1">
      <alignment horizontal="right" vertical="center" wrapText="1"/>
    </xf>
    <xf numFmtId="38" fontId="0" fillId="4" borderId="61" xfId="3" applyFont="1" applyFill="1" applyBorder="1" applyAlignment="1">
      <alignment horizontal="right" vertical="center" wrapText="1"/>
    </xf>
    <xf numFmtId="38" fontId="4" fillId="4" borderId="24" xfId="3" applyFont="1" applyFill="1" applyBorder="1" applyAlignment="1">
      <alignment vertical="center" wrapText="1"/>
    </xf>
    <xf numFmtId="38" fontId="4" fillId="4" borderId="34" xfId="3" applyFont="1" applyFill="1" applyBorder="1" applyAlignment="1">
      <alignment vertical="center" wrapText="1"/>
    </xf>
    <xf numFmtId="38" fontId="0" fillId="2" borderId="88" xfId="3" applyFont="1" applyFill="1" applyBorder="1" applyAlignment="1">
      <alignment vertical="center"/>
    </xf>
    <xf numFmtId="38" fontId="20" fillId="2" borderId="3" xfId="3" applyFont="1" applyFill="1" applyBorder="1" applyAlignment="1">
      <alignment horizontal="centerContinuous" vertical="center"/>
    </xf>
    <xf numFmtId="38" fontId="0" fillId="2" borderId="91" xfId="3" applyFont="1" applyFill="1" applyBorder="1" applyAlignment="1">
      <alignment horizontal="right" vertical="center" wrapText="1"/>
    </xf>
    <xf numFmtId="38" fontId="4" fillId="2" borderId="89" xfId="3" applyFont="1" applyFill="1" applyBorder="1" applyAlignment="1">
      <alignment vertical="center" wrapText="1"/>
    </xf>
    <xf numFmtId="38" fontId="4" fillId="2" borderId="49" xfId="3" applyFont="1" applyFill="1" applyBorder="1" applyAlignment="1">
      <alignment vertical="center" wrapText="1"/>
    </xf>
    <xf numFmtId="38" fontId="4" fillId="2" borderId="90" xfId="3" applyFont="1" applyFill="1" applyBorder="1" applyAlignment="1">
      <alignment vertical="center" wrapText="1"/>
    </xf>
    <xf numFmtId="38" fontId="4" fillId="2" borderId="2" xfId="3" applyFont="1" applyFill="1" applyBorder="1" applyAlignment="1">
      <alignment vertical="center" wrapText="1"/>
    </xf>
    <xf numFmtId="0" fontId="4" fillId="0" borderId="0" xfId="2" applyFont="1"/>
    <xf numFmtId="0" fontId="4" fillId="0" borderId="0" xfId="2"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4" fillId="0" borderId="34" xfId="2" applyFont="1" applyBorder="1" applyAlignment="1">
      <alignment vertical="center" wrapText="1" shrinkToFit="1"/>
    </xf>
    <xf numFmtId="0" fontId="4" fillId="0" borderId="44" xfId="2" applyFont="1" applyBorder="1" applyAlignment="1">
      <alignment vertical="center" shrinkToFit="1"/>
    </xf>
    <xf numFmtId="0" fontId="4" fillId="0" borderId="33" xfId="2" applyFont="1" applyBorder="1" applyAlignment="1">
      <alignment horizontal="distributed" vertical="center"/>
    </xf>
    <xf numFmtId="0" fontId="4" fillId="0" borderId="48" xfId="2" applyFont="1" applyBorder="1" applyAlignment="1">
      <alignment vertical="center"/>
    </xf>
    <xf numFmtId="0" fontId="4" fillId="0" borderId="0" xfId="2" applyFont="1" applyBorder="1" applyAlignment="1">
      <alignment vertical="center"/>
    </xf>
    <xf numFmtId="0" fontId="4" fillId="0" borderId="62" xfId="2" applyFont="1" applyBorder="1" applyAlignment="1">
      <alignment vertical="center" shrinkToFit="1"/>
    </xf>
    <xf numFmtId="0" fontId="4" fillId="0" borderId="61" xfId="2" applyFont="1" applyBorder="1" applyAlignment="1">
      <alignment vertical="center" shrinkToFit="1"/>
    </xf>
    <xf numFmtId="0" fontId="4" fillId="0" borderId="55" xfId="2" applyFont="1" applyBorder="1" applyAlignment="1">
      <alignment horizontal="distributed" vertical="center"/>
    </xf>
    <xf numFmtId="0" fontId="4" fillId="0" borderId="39" xfId="2" applyFont="1" applyBorder="1" applyAlignment="1">
      <alignment vertical="center"/>
    </xf>
    <xf numFmtId="0" fontId="4" fillId="0" borderId="31" xfId="2" applyFont="1" applyBorder="1" applyAlignment="1">
      <alignment vertical="center" shrinkToFit="1"/>
    </xf>
    <xf numFmtId="0" fontId="4" fillId="0" borderId="38" xfId="2" applyFont="1" applyBorder="1" applyAlignment="1">
      <alignment vertical="center" shrinkToFit="1"/>
    </xf>
    <xf numFmtId="0" fontId="4" fillId="0" borderId="16" xfId="2" applyFont="1" applyBorder="1" applyAlignment="1">
      <alignment horizontal="distributed" vertical="center" shrinkToFit="1"/>
    </xf>
    <xf numFmtId="0" fontId="4" fillId="0" borderId="40" xfId="2" applyFont="1" applyBorder="1" applyAlignment="1">
      <alignment vertical="center"/>
    </xf>
    <xf numFmtId="0" fontId="4" fillId="0" borderId="31" xfId="2" applyFont="1" applyFill="1" applyBorder="1" applyAlignment="1">
      <alignment vertical="center" shrinkToFit="1"/>
    </xf>
    <xf numFmtId="0" fontId="4" fillId="0" borderId="38" xfId="2" applyFont="1" applyFill="1" applyBorder="1" applyAlignment="1">
      <alignment vertical="center" shrinkToFit="1"/>
    </xf>
    <xf numFmtId="0" fontId="4" fillId="0" borderId="16" xfId="2" applyFont="1" applyBorder="1" applyAlignment="1">
      <alignment horizontal="distributed" vertical="center"/>
    </xf>
    <xf numFmtId="0" fontId="4" fillId="0" borderId="9" xfId="2" applyFont="1" applyFill="1" applyBorder="1" applyAlignment="1">
      <alignment horizontal="distributed" vertical="center"/>
    </xf>
    <xf numFmtId="0" fontId="4" fillId="0" borderId="6" xfId="2" applyFont="1" applyBorder="1" applyAlignment="1">
      <alignment vertical="center"/>
    </xf>
    <xf numFmtId="0" fontId="4" fillId="0" borderId="0" xfId="2" applyFont="1" applyBorder="1" applyAlignment="1">
      <alignment horizontal="distributed" vertical="center"/>
    </xf>
    <xf numFmtId="0" fontId="4" fillId="0" borderId="9" xfId="2" applyFont="1" applyBorder="1" applyAlignment="1">
      <alignment horizontal="distributed" vertical="center"/>
    </xf>
    <xf numFmtId="0" fontId="4" fillId="2" borderId="31" xfId="2" applyFont="1" applyFill="1" applyBorder="1" applyAlignment="1">
      <alignment vertical="center" shrinkToFit="1"/>
    </xf>
    <xf numFmtId="0" fontId="4" fillId="0" borderId="42" xfId="2" applyFont="1" applyBorder="1" applyAlignment="1">
      <alignment horizontal="distributed" vertical="center"/>
    </xf>
    <xf numFmtId="0" fontId="4" fillId="0" borderId="28" xfId="2" applyFont="1" applyBorder="1" applyAlignment="1">
      <alignment horizontal="distributed" vertical="center" shrinkToFit="1"/>
    </xf>
    <xf numFmtId="0" fontId="4" fillId="0" borderId="41" xfId="2" applyFont="1" applyBorder="1" applyAlignment="1">
      <alignment vertical="center"/>
    </xf>
    <xf numFmtId="0" fontId="4" fillId="0" borderId="28" xfId="2" applyFont="1" applyBorder="1" applyAlignment="1">
      <alignment horizontal="distributed" vertical="center"/>
    </xf>
    <xf numFmtId="0" fontId="4" fillId="0" borderId="66" xfId="2" applyFont="1" applyBorder="1" applyAlignment="1">
      <alignment vertical="center" shrinkToFit="1"/>
    </xf>
    <xf numFmtId="0" fontId="4" fillId="0" borderId="47" xfId="2" applyFont="1" applyBorder="1" applyAlignment="1">
      <alignment vertical="center" shrinkToFit="1"/>
    </xf>
    <xf numFmtId="0" fontId="4" fillId="0" borderId="8" xfId="2" applyFont="1" applyBorder="1" applyAlignment="1">
      <alignment horizontal="distributed" vertical="center"/>
    </xf>
    <xf numFmtId="0" fontId="4" fillId="0" borderId="8" xfId="2" applyFont="1" applyFill="1" applyBorder="1" applyAlignment="1">
      <alignment horizontal="distributed" vertical="center" shrinkToFit="1"/>
    </xf>
    <xf numFmtId="0" fontId="4" fillId="0" borderId="37" xfId="2" applyFont="1" applyBorder="1" applyAlignment="1">
      <alignment horizontal="distributed" vertical="center" justifyLastLine="1" shrinkToFit="1"/>
    </xf>
    <xf numFmtId="0" fontId="4" fillId="0" borderId="36" xfId="2" applyFont="1" applyBorder="1" applyAlignment="1">
      <alignment horizontal="distributed" vertical="center" justifyLastLine="1" shrinkToFit="1"/>
    </xf>
    <xf numFmtId="0" fontId="4" fillId="0" borderId="13" xfId="2" applyFont="1" applyBorder="1" applyAlignment="1">
      <alignment horizontal="distributed" vertical="center" justifyLastLine="1"/>
    </xf>
    <xf numFmtId="0" fontId="4" fillId="0" borderId="45" xfId="2" applyFont="1" applyBorder="1" applyAlignment="1">
      <alignment horizontal="distributed" vertical="center" justifyLastLine="1" shrinkToFit="1"/>
    </xf>
    <xf numFmtId="0" fontId="4" fillId="0" borderId="11" xfId="2" applyFont="1" applyBorder="1" applyAlignment="1">
      <alignment vertical="center"/>
    </xf>
    <xf numFmtId="0" fontId="4" fillId="0" borderId="34" xfId="2" applyFont="1" applyBorder="1" applyAlignment="1">
      <alignment vertical="center" shrinkToFit="1"/>
    </xf>
    <xf numFmtId="0" fontId="4" fillId="0" borderId="25" xfId="2" applyFont="1" applyBorder="1" applyAlignment="1">
      <alignment horizontal="distributed" vertical="center"/>
    </xf>
    <xf numFmtId="0" fontId="4" fillId="0" borderId="25" xfId="2" applyFont="1" applyBorder="1" applyAlignment="1">
      <alignment horizontal="distributed" vertical="center" shrinkToFit="1"/>
    </xf>
    <xf numFmtId="0" fontId="4" fillId="0" borderId="43" xfId="2" applyFont="1" applyBorder="1" applyAlignment="1">
      <alignment vertical="center"/>
    </xf>
    <xf numFmtId="0" fontId="4" fillId="2" borderId="62" xfId="2" applyFont="1" applyFill="1" applyBorder="1" applyAlignment="1">
      <alignment vertical="center" shrinkToFit="1"/>
    </xf>
    <xf numFmtId="0" fontId="4" fillId="2" borderId="61" xfId="2" applyFont="1" applyFill="1" applyBorder="1" applyAlignment="1">
      <alignment vertical="center" shrinkToFit="1"/>
    </xf>
    <xf numFmtId="0" fontId="4" fillId="0" borderId="8" xfId="2" applyFont="1" applyBorder="1" applyAlignment="1">
      <alignment horizontal="distributed" vertical="center" shrinkToFit="1"/>
    </xf>
    <xf numFmtId="0" fontId="4" fillId="2" borderId="38" xfId="2" applyFont="1" applyFill="1" applyBorder="1" applyAlignment="1">
      <alignment vertical="center" shrinkToFit="1"/>
    </xf>
    <xf numFmtId="0" fontId="4" fillId="2" borderId="17" xfId="2" applyFont="1" applyFill="1" applyBorder="1" applyAlignment="1">
      <alignment horizontal="distributed" vertical="center"/>
    </xf>
    <xf numFmtId="0" fontId="4" fillId="0" borderId="16" xfId="2" applyFont="1" applyFill="1" applyBorder="1" applyAlignment="1">
      <alignment horizontal="distributed" vertical="center" shrinkToFit="1"/>
    </xf>
    <xf numFmtId="0" fontId="4" fillId="2" borderId="40" xfId="2" applyFont="1" applyFill="1" applyBorder="1" applyAlignment="1">
      <alignment vertical="center"/>
    </xf>
    <xf numFmtId="0" fontId="4" fillId="0" borderId="55" xfId="2" applyFont="1" applyFill="1" applyBorder="1" applyAlignment="1">
      <alignment horizontal="distributed" vertical="center"/>
    </xf>
    <xf numFmtId="0" fontId="4" fillId="0" borderId="42" xfId="2" applyFont="1" applyFill="1" applyBorder="1" applyAlignment="1">
      <alignment horizontal="distributed" vertical="center"/>
    </xf>
    <xf numFmtId="0" fontId="18" fillId="0" borderId="16" xfId="2" applyFont="1" applyBorder="1" applyAlignment="1">
      <alignment horizontal="distributed" vertical="center" shrinkToFit="1"/>
    </xf>
    <xf numFmtId="0" fontId="4" fillId="0" borderId="9" xfId="2" applyFont="1" applyBorder="1" applyAlignment="1">
      <alignment vertical="center" shrinkToFit="1"/>
    </xf>
    <xf numFmtId="0" fontId="4" fillId="0" borderId="6" xfId="2" applyFont="1" applyBorder="1" applyAlignment="1">
      <alignment vertical="center" shrinkToFit="1"/>
    </xf>
    <xf numFmtId="0" fontId="4" fillId="0" borderId="42" xfId="2" applyFont="1" applyBorder="1" applyAlignment="1">
      <alignment vertical="center" shrinkToFit="1"/>
    </xf>
    <xf numFmtId="0" fontId="4" fillId="0" borderId="41" xfId="2" applyFont="1" applyBorder="1" applyAlignment="1">
      <alignment vertical="center" shrinkToFit="1"/>
    </xf>
    <xf numFmtId="0" fontId="4" fillId="0" borderId="28" xfId="2" applyFont="1" applyFill="1" applyBorder="1" applyAlignment="1">
      <alignment horizontal="distributed" vertical="center" shrinkToFit="1"/>
    </xf>
    <xf numFmtId="0" fontId="4" fillId="0" borderId="31" xfId="2" applyFont="1" applyBorder="1" applyAlignment="1">
      <alignment vertical="center" wrapText="1"/>
    </xf>
    <xf numFmtId="0" fontId="4" fillId="0" borderId="38" xfId="2" applyFont="1" applyBorder="1" applyAlignment="1">
      <alignment horizontal="justify" vertical="center" wrapText="1"/>
    </xf>
    <xf numFmtId="0" fontId="4" fillId="0" borderId="0" xfId="5" applyFont="1">
      <alignment vertical="center"/>
    </xf>
    <xf numFmtId="0" fontId="4" fillId="0" borderId="0" xfId="5" applyFont="1" applyAlignment="1">
      <alignment vertical="center" shrinkToFit="1"/>
    </xf>
    <xf numFmtId="0" fontId="18" fillId="0" borderId="0" xfId="5" applyFont="1">
      <alignment vertical="center"/>
    </xf>
    <xf numFmtId="0" fontId="18" fillId="0" borderId="0" xfId="5" applyFont="1" applyAlignment="1">
      <alignment vertical="center" shrinkToFit="1"/>
    </xf>
    <xf numFmtId="0" fontId="18" fillId="0" borderId="0" xfId="5" applyFont="1" applyAlignment="1">
      <alignment vertical="center"/>
    </xf>
    <xf numFmtId="0" fontId="12" fillId="0" borderId="0" xfId="5" applyFont="1" applyAlignment="1">
      <alignment vertical="center" shrinkToFit="1"/>
    </xf>
    <xf numFmtId="0" fontId="12" fillId="0" borderId="0" xfId="5" applyFont="1">
      <alignment vertical="center"/>
    </xf>
    <xf numFmtId="184" fontId="18" fillId="0" borderId="0" xfId="5" applyNumberFormat="1" applyFont="1" applyBorder="1" applyAlignment="1">
      <alignment vertical="center" shrinkToFit="1"/>
    </xf>
    <xf numFmtId="182" fontId="18" fillId="0" borderId="0" xfId="5" applyNumberFormat="1" applyFont="1" applyBorder="1" applyAlignment="1">
      <alignment horizontal="right" vertical="center"/>
    </xf>
    <xf numFmtId="0" fontId="18" fillId="0" borderId="0" xfId="5" applyFont="1" applyBorder="1" applyAlignment="1">
      <alignment horizontal="distributed" vertical="center"/>
    </xf>
    <xf numFmtId="0" fontId="4" fillId="0" borderId="0" xfId="5" applyFont="1" applyBorder="1" applyAlignment="1">
      <alignment horizontal="distributed" vertical="center"/>
    </xf>
    <xf numFmtId="185" fontId="18" fillId="0" borderId="97" xfId="5" applyNumberFormat="1" applyFont="1" applyBorder="1" applyAlignment="1">
      <alignment horizontal="right" vertical="center"/>
    </xf>
    <xf numFmtId="181" fontId="18" fillId="0" borderId="98" xfId="5" applyNumberFormat="1" applyFont="1" applyBorder="1" applyAlignment="1">
      <alignment horizontal="right" vertical="center"/>
    </xf>
    <xf numFmtId="181" fontId="18" fillId="0" borderId="99" xfId="5" applyNumberFormat="1" applyFont="1" applyBorder="1" applyAlignment="1">
      <alignment horizontal="right" vertical="center"/>
    </xf>
    <xf numFmtId="0" fontId="4" fillId="0" borderId="16" xfId="5" applyFont="1" applyBorder="1" applyAlignment="1">
      <alignment vertical="center"/>
    </xf>
    <xf numFmtId="0" fontId="18" fillId="0" borderId="16" xfId="5" applyFont="1" applyBorder="1" applyAlignment="1">
      <alignment horizontal="distributed" vertical="center"/>
    </xf>
    <xf numFmtId="0" fontId="4" fillId="0" borderId="15" xfId="5" applyFont="1" applyBorder="1" applyAlignment="1">
      <alignment vertical="center"/>
    </xf>
    <xf numFmtId="181" fontId="18" fillId="0" borderId="0" xfId="5" applyNumberFormat="1" applyFont="1" applyFill="1">
      <alignment vertical="center"/>
    </xf>
    <xf numFmtId="0" fontId="12" fillId="0" borderId="0" xfId="5" applyFont="1" applyAlignment="1">
      <alignment vertical="center"/>
    </xf>
    <xf numFmtId="181" fontId="18" fillId="0" borderId="100" xfId="5" applyNumberFormat="1" applyFont="1" applyBorder="1" applyAlignment="1">
      <alignment horizontal="right" vertical="center"/>
    </xf>
    <xf numFmtId="185" fontId="18" fillId="0" borderId="101" xfId="5" applyNumberFormat="1" applyFont="1" applyBorder="1" applyAlignment="1">
      <alignment horizontal="right" vertical="center"/>
    </xf>
    <xf numFmtId="181" fontId="18" fillId="0" borderId="102" xfId="5" applyNumberFormat="1" applyFont="1" applyBorder="1" applyAlignment="1">
      <alignment horizontal="right" vertical="center"/>
    </xf>
    <xf numFmtId="0" fontId="12" fillId="0" borderId="70" xfId="5" applyFont="1" applyBorder="1">
      <alignment vertical="center"/>
    </xf>
    <xf numFmtId="0" fontId="12" fillId="0" borderId="69" xfId="5" applyFont="1" applyBorder="1" applyAlignment="1">
      <alignment horizontal="distributed" vertical="center"/>
    </xf>
    <xf numFmtId="0" fontId="12" fillId="0" borderId="103" xfId="5" applyFont="1" applyBorder="1">
      <alignment vertical="center"/>
    </xf>
    <xf numFmtId="0" fontId="4" fillId="0" borderId="0" xfId="5" applyFont="1" applyAlignment="1">
      <alignment vertical="center"/>
    </xf>
    <xf numFmtId="185" fontId="18" fillId="0" borderId="104" xfId="5" applyNumberFormat="1" applyFont="1" applyFill="1" applyBorder="1" applyAlignment="1">
      <alignment horizontal="right" vertical="center"/>
    </xf>
    <xf numFmtId="0" fontId="4" fillId="0" borderId="17" xfId="5" applyFont="1" applyBorder="1" applyAlignment="1">
      <alignment horizontal="distributed" vertical="center"/>
    </xf>
    <xf numFmtId="0" fontId="12" fillId="0" borderId="16" xfId="5" applyFont="1" applyBorder="1" applyAlignment="1">
      <alignment horizontal="distributed" vertical="center"/>
    </xf>
    <xf numFmtId="0" fontId="4" fillId="0" borderId="105" xfId="5" applyFont="1" applyBorder="1" applyAlignment="1">
      <alignment horizontal="distributed" vertical="center"/>
    </xf>
    <xf numFmtId="185" fontId="18" fillId="0" borderId="106" xfId="5" applyNumberFormat="1" applyFont="1" applyBorder="1" applyAlignment="1">
      <alignment horizontal="right" vertical="center"/>
    </xf>
    <xf numFmtId="181" fontId="18" fillId="0" borderId="107" xfId="5" applyNumberFormat="1" applyFont="1" applyBorder="1" applyAlignment="1">
      <alignment horizontal="right" vertical="center"/>
    </xf>
    <xf numFmtId="181" fontId="18" fillId="0" borderId="108" xfId="5" applyNumberFormat="1" applyFont="1" applyBorder="1" applyAlignment="1">
      <alignment horizontal="right" vertical="center"/>
    </xf>
    <xf numFmtId="0" fontId="4" fillId="0" borderId="109" xfId="5" applyFont="1" applyBorder="1" applyAlignment="1">
      <alignment horizontal="distributed" vertical="center"/>
    </xf>
    <xf numFmtId="0" fontId="12" fillId="0" borderId="110" xfId="5" applyFont="1" applyBorder="1" applyAlignment="1">
      <alignment horizontal="distributed" vertical="center" wrapText="1"/>
    </xf>
    <xf numFmtId="0" fontId="4" fillId="0" borderId="111" xfId="5" applyFont="1" applyBorder="1" applyAlignment="1">
      <alignment horizontal="distributed" vertical="center"/>
    </xf>
    <xf numFmtId="0" fontId="4" fillId="0" borderId="69" xfId="5" applyFont="1" applyBorder="1" applyAlignment="1">
      <alignment horizontal="distributed" vertical="center"/>
    </xf>
    <xf numFmtId="0" fontId="4" fillId="0" borderId="7" xfId="5" applyFont="1" applyBorder="1" applyAlignment="1">
      <alignment vertical="center"/>
    </xf>
    <xf numFmtId="185" fontId="18" fillId="0" borderId="97" xfId="5" applyNumberFormat="1" applyFont="1" applyFill="1" applyBorder="1" applyAlignment="1">
      <alignment horizontal="right" vertical="center"/>
    </xf>
    <xf numFmtId="181" fontId="18" fillId="0" borderId="98" xfId="5" applyNumberFormat="1" applyFont="1" applyFill="1" applyBorder="1" applyAlignment="1">
      <alignment horizontal="right" vertical="center"/>
    </xf>
    <xf numFmtId="181" fontId="18" fillId="0" borderId="112" xfId="5" applyNumberFormat="1" applyFont="1" applyFill="1" applyBorder="1" applyAlignment="1">
      <alignment horizontal="right" vertical="center"/>
    </xf>
    <xf numFmtId="0" fontId="4" fillId="0" borderId="16" xfId="5" applyFont="1" applyBorder="1" applyAlignment="1">
      <alignment horizontal="distributed" vertical="center"/>
    </xf>
    <xf numFmtId="0" fontId="4" fillId="0" borderId="15" xfId="5" applyFont="1" applyBorder="1" applyAlignment="1">
      <alignment horizontal="distributed" vertical="center"/>
    </xf>
    <xf numFmtId="181" fontId="18" fillId="0" borderId="100" xfId="5" applyNumberFormat="1" applyFont="1" applyBorder="1" applyAlignment="1">
      <alignment vertical="center"/>
    </xf>
    <xf numFmtId="0" fontId="4" fillId="0" borderId="8" xfId="5" applyFont="1" applyBorder="1" applyAlignment="1">
      <alignment vertical="center"/>
    </xf>
    <xf numFmtId="0" fontId="18" fillId="0" borderId="8" xfId="5" applyFont="1" applyBorder="1" applyAlignment="1">
      <alignment horizontal="distributed" vertical="center"/>
    </xf>
    <xf numFmtId="0" fontId="4" fillId="0" borderId="7" xfId="5" applyFont="1" applyFill="1" applyBorder="1" applyAlignment="1">
      <alignment vertical="center"/>
    </xf>
    <xf numFmtId="181" fontId="18" fillId="0" borderId="100" xfId="5" applyNumberFormat="1" applyFont="1" applyFill="1" applyBorder="1" applyAlignment="1">
      <alignment horizontal="right" vertical="center"/>
    </xf>
    <xf numFmtId="0" fontId="4" fillId="0" borderId="28" xfId="5" applyFont="1" applyBorder="1" applyAlignment="1">
      <alignment horizontal="distributed" vertical="center"/>
    </xf>
    <xf numFmtId="0" fontId="18" fillId="0" borderId="28" xfId="5" applyFont="1" applyBorder="1" applyAlignment="1">
      <alignment horizontal="distributed" vertical="center"/>
    </xf>
    <xf numFmtId="0" fontId="4" fillId="0" borderId="60" xfId="5" applyFont="1" applyBorder="1" applyAlignment="1">
      <alignment horizontal="distributed" vertical="center"/>
    </xf>
    <xf numFmtId="0" fontId="4" fillId="0" borderId="16" xfId="5" applyFont="1" applyFill="1" applyBorder="1" applyAlignment="1">
      <alignment vertical="center"/>
    </xf>
    <xf numFmtId="0" fontId="18" fillId="0" borderId="16" xfId="5" applyFont="1" applyFill="1" applyBorder="1" applyAlignment="1">
      <alignment horizontal="distributed" vertical="center"/>
    </xf>
    <xf numFmtId="0" fontId="4" fillId="0" borderId="28" xfId="5" applyFont="1" applyFill="1" applyBorder="1" applyAlignment="1">
      <alignment horizontal="distributed" vertical="center"/>
    </xf>
    <xf numFmtId="0" fontId="18" fillId="0" borderId="28" xfId="5" applyFont="1" applyFill="1" applyBorder="1" applyAlignment="1">
      <alignment horizontal="distributed" vertical="center"/>
    </xf>
    <xf numFmtId="0" fontId="4" fillId="0" borderId="60" xfId="5" applyFont="1" applyFill="1" applyBorder="1" applyAlignment="1">
      <alignment horizontal="distributed" vertical="center"/>
    </xf>
    <xf numFmtId="0" fontId="4" fillId="0" borderId="60" xfId="5" applyFont="1" applyBorder="1" applyAlignment="1">
      <alignment vertical="center" shrinkToFit="1"/>
    </xf>
    <xf numFmtId="0" fontId="4" fillId="0" borderId="28" xfId="5" applyFont="1" applyBorder="1" applyAlignment="1">
      <alignment vertical="center" shrinkToFit="1"/>
    </xf>
    <xf numFmtId="0" fontId="4" fillId="0" borderId="60" xfId="5" applyFont="1" applyBorder="1" applyAlignment="1">
      <alignment vertical="center"/>
    </xf>
    <xf numFmtId="0" fontId="15" fillId="0" borderId="16" xfId="5" applyFont="1" applyBorder="1" applyAlignment="1">
      <alignment horizontal="distributed" vertical="center"/>
    </xf>
    <xf numFmtId="181" fontId="18" fillId="0" borderId="113" xfId="5" applyNumberFormat="1" applyFont="1" applyBorder="1" applyAlignment="1">
      <alignment horizontal="right" vertical="center"/>
    </xf>
    <xf numFmtId="0" fontId="4" fillId="0" borderId="28" xfId="5" applyFont="1" applyBorder="1" applyAlignment="1">
      <alignment vertical="center"/>
    </xf>
    <xf numFmtId="181" fontId="18" fillId="0" borderId="114" xfId="5" applyNumberFormat="1" applyFont="1" applyFill="1" applyBorder="1" applyAlignment="1">
      <alignment horizontal="right" vertical="center"/>
    </xf>
    <xf numFmtId="181" fontId="18" fillId="0" borderId="115" xfId="5" applyNumberFormat="1" applyFont="1" applyFill="1" applyBorder="1" applyAlignment="1">
      <alignment horizontal="right" vertical="center"/>
    </xf>
    <xf numFmtId="0" fontId="11" fillId="0" borderId="28" xfId="5" applyFont="1" applyBorder="1" applyAlignment="1">
      <alignment horizontal="distributed" vertical="center" shrinkToFit="1"/>
    </xf>
    <xf numFmtId="0" fontId="4" fillId="0" borderId="8" xfId="5" applyFont="1" applyBorder="1" applyAlignment="1">
      <alignment horizontal="distributed" vertical="center"/>
    </xf>
    <xf numFmtId="0" fontId="4" fillId="0" borderId="7" xfId="5" applyFont="1" applyBorder="1" applyAlignment="1">
      <alignment horizontal="distributed" vertical="center"/>
    </xf>
    <xf numFmtId="0" fontId="15" fillId="0" borderId="0" xfId="5" applyFont="1" applyBorder="1" applyAlignment="1">
      <alignment horizontal="center" vertical="center"/>
    </xf>
    <xf numFmtId="0" fontId="18" fillId="0" borderId="0" xfId="5" applyFont="1" applyAlignment="1">
      <alignment horizontal="center" vertical="center"/>
    </xf>
    <xf numFmtId="0" fontId="18" fillId="0" borderId="0" xfId="5" applyFont="1" applyBorder="1" applyAlignment="1">
      <alignment horizontal="center" vertical="center"/>
    </xf>
    <xf numFmtId="0" fontId="18" fillId="0" borderId="0" xfId="5" applyFont="1" applyAlignment="1">
      <alignment horizontal="right" vertical="center"/>
    </xf>
    <xf numFmtId="0" fontId="18" fillId="0" borderId="0" xfId="5" applyFont="1" applyBorder="1" applyAlignment="1">
      <alignment horizontal="center" vertical="center" shrinkToFit="1"/>
    </xf>
    <xf numFmtId="0" fontId="18" fillId="0" borderId="8" xfId="5" applyFont="1" applyBorder="1" applyAlignment="1">
      <alignment horizontal="center" vertical="center"/>
    </xf>
    <xf numFmtId="0" fontId="4" fillId="0" borderId="0" xfId="5" applyFont="1" applyBorder="1" applyAlignment="1">
      <alignment vertical="center"/>
    </xf>
    <xf numFmtId="0" fontId="4" fillId="0" borderId="0" xfId="5" applyFont="1" applyBorder="1" applyAlignment="1">
      <alignment vertical="center" shrinkToFit="1"/>
    </xf>
    <xf numFmtId="0" fontId="18" fillId="0" borderId="0" xfId="5" applyFont="1" applyAlignment="1">
      <alignment horizontal="center" vertical="center" shrinkToFit="1"/>
    </xf>
    <xf numFmtId="0" fontId="30" fillId="0" borderId="0" xfId="5" applyFont="1">
      <alignment vertical="center"/>
    </xf>
    <xf numFmtId="0" fontId="32" fillId="0" borderId="0" xfId="5" applyFont="1">
      <alignment vertical="center"/>
    </xf>
    <xf numFmtId="0" fontId="32" fillId="0" borderId="0" xfId="5" applyFont="1" applyAlignment="1">
      <alignment vertical="center" shrinkToFit="1"/>
    </xf>
    <xf numFmtId="0" fontId="18" fillId="0" borderId="0" xfId="5" applyFont="1" applyAlignment="1">
      <alignment horizontal="distributed"/>
    </xf>
    <xf numFmtId="0" fontId="4" fillId="0" borderId="0" xfId="6" applyFont="1" applyAlignment="1">
      <alignment horizontal="center" vertical="center"/>
    </xf>
    <xf numFmtId="0" fontId="3" fillId="0" borderId="0" xfId="6" applyFont="1" applyAlignment="1">
      <alignment horizontal="center" vertical="center"/>
    </xf>
    <xf numFmtId="0" fontId="4" fillId="0" borderId="0" xfId="6" applyFont="1" applyAlignment="1">
      <alignment vertical="center"/>
    </xf>
    <xf numFmtId="0" fontId="4" fillId="0" borderId="0" xfId="6" applyFont="1" applyBorder="1" applyAlignment="1">
      <alignment vertical="center"/>
    </xf>
    <xf numFmtId="0" fontId="29" fillId="0" borderId="0" xfId="5" applyAlignment="1">
      <alignment vertical="center"/>
    </xf>
    <xf numFmtId="0" fontId="4" fillId="0" borderId="121" xfId="6" applyFont="1" applyFill="1" applyBorder="1" applyAlignment="1">
      <alignment vertical="center" shrinkToFit="1"/>
    </xf>
    <xf numFmtId="0" fontId="4" fillId="0" borderId="28" xfId="6" applyFont="1" applyBorder="1" applyAlignment="1">
      <alignment vertical="center" shrinkToFit="1"/>
    </xf>
    <xf numFmtId="0" fontId="4" fillId="0" borderId="60" xfId="6" applyFont="1" applyBorder="1" applyAlignment="1">
      <alignment vertical="center" shrinkToFit="1"/>
    </xf>
    <xf numFmtId="0" fontId="4" fillId="0" borderId="61" xfId="6" applyFont="1" applyBorder="1" applyAlignment="1">
      <alignment vertical="center" shrinkToFit="1"/>
    </xf>
    <xf numFmtId="0" fontId="4" fillId="0" borderId="61" xfId="6" applyFont="1" applyBorder="1" applyAlignment="1">
      <alignment horizontal="left" vertical="center"/>
    </xf>
    <xf numFmtId="0" fontId="4" fillId="0" borderId="15" xfId="6" applyFont="1" applyBorder="1" applyAlignment="1">
      <alignment vertical="center" justifyLastLine="1"/>
    </xf>
    <xf numFmtId="0" fontId="4" fillId="0" borderId="17" xfId="6" applyFont="1" applyBorder="1" applyAlignment="1">
      <alignment vertical="center" justifyLastLine="1"/>
    </xf>
    <xf numFmtId="0" fontId="4" fillId="0" borderId="0" xfId="6" applyFont="1" applyBorder="1" applyAlignment="1">
      <alignment vertical="center" justifyLastLine="1"/>
    </xf>
    <xf numFmtId="0" fontId="4" fillId="0" borderId="122" xfId="6" applyFont="1" applyFill="1" applyBorder="1" applyAlignment="1">
      <alignment horizontal="center" vertical="center" shrinkToFit="1"/>
    </xf>
    <xf numFmtId="0" fontId="4" fillId="0" borderId="0" xfId="6" applyFont="1" applyBorder="1" applyAlignment="1">
      <alignment horizontal="center" vertical="center" shrinkToFit="1"/>
    </xf>
    <xf numFmtId="0" fontId="4" fillId="0" borderId="54" xfId="6" applyFont="1" applyBorder="1" applyAlignment="1">
      <alignment horizontal="center" vertical="center" shrinkToFit="1"/>
    </xf>
    <xf numFmtId="0" fontId="4" fillId="0" borderId="63" xfId="6" applyFont="1" applyBorder="1" applyAlignment="1">
      <alignment horizontal="center" vertical="center" shrinkToFit="1"/>
    </xf>
    <xf numFmtId="0" fontId="4" fillId="0" borderId="54" xfId="6" applyFont="1" applyBorder="1" applyAlignment="1">
      <alignment vertical="center" shrinkToFit="1"/>
    </xf>
    <xf numFmtId="0" fontId="4" fillId="0" borderId="123" xfId="6" applyFont="1" applyFill="1" applyBorder="1" applyAlignment="1">
      <alignment horizontal="center" vertical="center" shrinkToFit="1"/>
    </xf>
    <xf numFmtId="0" fontId="12" fillId="0" borderId="8" xfId="6" applyFont="1" applyBorder="1" applyAlignment="1">
      <alignment horizontal="center" vertical="center"/>
    </xf>
    <xf numFmtId="0" fontId="12" fillId="0" borderId="7" xfId="6" applyFont="1" applyBorder="1" applyAlignment="1">
      <alignment horizontal="center" vertical="center"/>
    </xf>
    <xf numFmtId="0" fontId="4" fillId="0" borderId="47" xfId="6" applyFont="1" applyBorder="1" applyAlignment="1">
      <alignment vertical="center"/>
    </xf>
    <xf numFmtId="186" fontId="12" fillId="0" borderId="121" xfId="6" applyNumberFormat="1" applyFont="1" applyFill="1" applyBorder="1" applyAlignment="1">
      <alignment horizontal="right" vertical="center"/>
    </xf>
    <xf numFmtId="186" fontId="12" fillId="0" borderId="124" xfId="6" applyNumberFormat="1" applyFont="1" applyFill="1" applyBorder="1" applyAlignment="1">
      <alignment vertical="center"/>
    </xf>
    <xf numFmtId="186" fontId="12" fillId="0" borderId="60" xfId="6" applyNumberFormat="1" applyFont="1" applyFill="1" applyBorder="1" applyAlignment="1">
      <alignment vertical="center"/>
    </xf>
    <xf numFmtId="186" fontId="12" fillId="0" borderId="61" xfId="6" applyNumberFormat="1" applyFont="1" applyBorder="1" applyAlignment="1">
      <alignment horizontal="right" vertical="center"/>
    </xf>
    <xf numFmtId="186" fontId="12" fillId="0" borderId="60" xfId="6" applyNumberFormat="1" applyFont="1" applyBorder="1" applyAlignment="1">
      <alignment horizontal="right" vertical="center"/>
    </xf>
    <xf numFmtId="185" fontId="12" fillId="0" borderId="60" xfId="6" applyNumberFormat="1" applyFont="1" applyBorder="1" applyAlignment="1">
      <alignment horizontal="right" vertical="center" shrinkToFit="1"/>
    </xf>
    <xf numFmtId="185" fontId="12" fillId="0" borderId="61" xfId="6" applyNumberFormat="1" applyFont="1" applyBorder="1" applyAlignment="1">
      <alignment horizontal="right" vertical="center" shrinkToFit="1"/>
    </xf>
    <xf numFmtId="185" fontId="12" fillId="0" borderId="54" xfId="6" applyNumberFormat="1" applyFont="1" applyBorder="1" applyAlignment="1">
      <alignment horizontal="right" vertical="center" shrinkToFit="1"/>
    </xf>
    <xf numFmtId="187" fontId="12" fillId="0" borderId="123" xfId="6" applyNumberFormat="1" applyFont="1" applyFill="1" applyBorder="1" applyAlignment="1">
      <alignment horizontal="right" vertical="center"/>
    </xf>
    <xf numFmtId="187" fontId="12" fillId="0" borderId="125" xfId="6" applyNumberFormat="1" applyFont="1" applyFill="1" applyBorder="1" applyAlignment="1">
      <alignment horizontal="right" vertical="center" shrinkToFit="1"/>
    </xf>
    <xf numFmtId="187" fontId="12" fillId="0" borderId="7" xfId="6" applyNumberFormat="1" applyFont="1" applyFill="1" applyBorder="1" applyAlignment="1">
      <alignment horizontal="right" vertical="center"/>
    </xf>
    <xf numFmtId="187" fontId="12" fillId="0" borderId="47" xfId="6" applyNumberFormat="1" applyFont="1" applyBorder="1" applyAlignment="1">
      <alignment horizontal="right" vertical="center"/>
    </xf>
    <xf numFmtId="187" fontId="12" fillId="0" borderId="7" xfId="6" applyNumberFormat="1" applyFont="1" applyBorder="1" applyAlignment="1">
      <alignment horizontal="right" vertical="center"/>
    </xf>
    <xf numFmtId="185" fontId="12" fillId="0" borderId="7" xfId="6" applyNumberFormat="1" applyFont="1" applyBorder="1" applyAlignment="1">
      <alignment horizontal="right" vertical="center" shrinkToFit="1"/>
    </xf>
    <xf numFmtId="187" fontId="12" fillId="0" borderId="47" xfId="6" applyNumberFormat="1" applyFont="1" applyFill="1" applyBorder="1" applyAlignment="1">
      <alignment horizontal="right" vertical="center"/>
    </xf>
    <xf numFmtId="187" fontId="12" fillId="0" borderId="54" xfId="6" applyNumberFormat="1" applyFont="1" applyFill="1" applyBorder="1" applyAlignment="1">
      <alignment horizontal="right" vertical="center"/>
    </xf>
    <xf numFmtId="186" fontId="12" fillId="0" borderId="124" xfId="6" applyNumberFormat="1" applyFont="1" applyFill="1" applyBorder="1" applyAlignment="1">
      <alignment horizontal="right" vertical="center"/>
    </xf>
    <xf numFmtId="186" fontId="12" fillId="0" borderId="60" xfId="6" applyNumberFormat="1" applyFont="1" applyFill="1" applyBorder="1" applyAlignment="1">
      <alignment horizontal="right" vertical="center"/>
    </xf>
    <xf numFmtId="186" fontId="12" fillId="2" borderId="60" xfId="6" applyNumberFormat="1" applyFont="1" applyFill="1" applyBorder="1" applyAlignment="1">
      <alignment horizontal="right" vertical="center"/>
    </xf>
    <xf numFmtId="187" fontId="12" fillId="2" borderId="7" xfId="6" applyNumberFormat="1" applyFont="1" applyFill="1" applyBorder="1" applyAlignment="1">
      <alignment horizontal="right" vertical="center"/>
    </xf>
    <xf numFmtId="187" fontId="12" fillId="0" borderId="47" xfId="6" applyNumberFormat="1" applyFont="1" applyFill="1" applyBorder="1" applyAlignment="1">
      <alignment horizontal="center" vertical="center"/>
    </xf>
    <xf numFmtId="0" fontId="12" fillId="0" borderId="0" xfId="6" applyFont="1" applyAlignment="1">
      <alignment horizontal="center" vertical="center"/>
    </xf>
    <xf numFmtId="0" fontId="12" fillId="0" borderId="0" xfId="6" applyFont="1" applyBorder="1" applyAlignment="1">
      <alignment vertical="center" wrapText="1"/>
    </xf>
    <xf numFmtId="0" fontId="33" fillId="0" borderId="0" xfId="6" applyFont="1" applyAlignment="1">
      <alignment horizontal="center" vertical="center"/>
    </xf>
    <xf numFmtId="0" fontId="12" fillId="0" borderId="0" xfId="6" applyFont="1" applyBorder="1" applyAlignment="1">
      <alignment vertical="center"/>
    </xf>
    <xf numFmtId="0" fontId="12" fillId="0" borderId="0" xfId="6" applyFont="1" applyBorder="1" applyAlignment="1">
      <alignment horizontal="left" vertical="center"/>
    </xf>
    <xf numFmtId="0" fontId="4" fillId="0" borderId="0" xfId="6" applyFont="1" applyBorder="1" applyAlignment="1">
      <alignment horizontal="center" vertical="center"/>
    </xf>
    <xf numFmtId="0" fontId="4" fillId="0" borderId="128" xfId="6" applyFont="1" applyFill="1" applyBorder="1" applyAlignment="1">
      <alignment horizontal="left" vertical="center"/>
    </xf>
    <xf numFmtId="0" fontId="4" fillId="0" borderId="61" xfId="6" applyFont="1" applyFill="1" applyBorder="1" applyAlignment="1">
      <alignment vertical="center" shrinkToFit="1"/>
    </xf>
    <xf numFmtId="0" fontId="4" fillId="0" borderId="60" xfId="6" applyFont="1" applyFill="1" applyBorder="1" applyAlignment="1">
      <alignment vertical="center" shrinkToFit="1"/>
    </xf>
    <xf numFmtId="0" fontId="4" fillId="0" borderId="121" xfId="6" applyFont="1" applyBorder="1" applyAlignment="1">
      <alignment vertical="center" shrinkToFit="1"/>
    </xf>
    <xf numFmtId="0" fontId="4" fillId="0" borderId="74" xfId="6" applyFont="1" applyFill="1" applyBorder="1" applyAlignment="1">
      <alignment horizontal="center" vertical="center" wrapText="1" shrinkToFit="1"/>
    </xf>
    <xf numFmtId="0" fontId="4" fillId="0" borderId="63" xfId="6" applyFont="1" applyFill="1" applyBorder="1" applyAlignment="1">
      <alignment horizontal="center" vertical="center" shrinkToFit="1"/>
    </xf>
    <xf numFmtId="0" fontId="4" fillId="0" borderId="122" xfId="6" applyFont="1" applyBorder="1" applyAlignment="1">
      <alignment horizontal="center" vertical="center" shrinkToFit="1"/>
    </xf>
    <xf numFmtId="188" fontId="34" fillId="0" borderId="67" xfId="6" applyNumberFormat="1" applyFont="1" applyFill="1" applyBorder="1" applyAlignment="1">
      <alignment vertical="center"/>
    </xf>
    <xf numFmtId="188" fontId="34" fillId="0" borderId="38" xfId="6" applyNumberFormat="1" applyFont="1" applyFill="1" applyBorder="1" applyAlignment="1">
      <alignment vertical="center"/>
    </xf>
    <xf numFmtId="188" fontId="34" fillId="0" borderId="129" xfId="6" applyNumberFormat="1" applyFont="1" applyFill="1" applyBorder="1" applyAlignment="1">
      <alignment vertical="center"/>
    </xf>
    <xf numFmtId="188" fontId="34" fillId="0" borderId="15" xfId="6" applyNumberFormat="1" applyFont="1" applyFill="1" applyBorder="1" applyAlignment="1">
      <alignment vertical="center"/>
    </xf>
    <xf numFmtId="189" fontId="18" fillId="0" borderId="67" xfId="6" applyNumberFormat="1" applyFont="1" applyBorder="1" applyAlignment="1">
      <alignment vertical="center"/>
    </xf>
    <xf numFmtId="189" fontId="18" fillId="0" borderId="17" xfId="6" applyNumberFormat="1" applyFont="1" applyBorder="1" applyAlignment="1">
      <alignment vertical="center"/>
    </xf>
    <xf numFmtId="190" fontId="18" fillId="0" borderId="0" xfId="6" applyNumberFormat="1" applyFont="1" applyBorder="1" applyAlignment="1">
      <alignment vertical="center"/>
    </xf>
    <xf numFmtId="0" fontId="4" fillId="0" borderId="15" xfId="6" applyFont="1" applyBorder="1" applyAlignment="1">
      <alignment vertical="center" shrinkToFit="1"/>
    </xf>
    <xf numFmtId="0" fontId="4" fillId="0" borderId="16" xfId="6" applyFont="1" applyBorder="1" applyAlignment="1">
      <alignment vertical="center" shrinkToFit="1"/>
    </xf>
    <xf numFmtId="188" fontId="34" fillId="0" borderId="17" xfId="6" applyNumberFormat="1" applyFont="1" applyFill="1" applyBorder="1" applyAlignment="1">
      <alignment vertical="center"/>
    </xf>
    <xf numFmtId="0" fontId="12" fillId="0" borderId="0" xfId="6" applyFont="1" applyAlignment="1">
      <alignment horizontal="left" vertical="center"/>
    </xf>
    <xf numFmtId="0" fontId="4" fillId="0" borderId="0" xfId="6" applyFont="1" applyAlignment="1">
      <alignment horizontal="left" vertical="center"/>
    </xf>
    <xf numFmtId="0" fontId="4" fillId="0" borderId="0" xfId="6" applyFont="1" applyBorder="1" applyAlignment="1">
      <alignment horizontal="left" vertical="center"/>
    </xf>
    <xf numFmtId="0" fontId="3" fillId="0" borderId="0" xfId="6" applyFont="1" applyAlignment="1">
      <alignment vertical="center"/>
    </xf>
    <xf numFmtId="0" fontId="4" fillId="2" borderId="0" xfId="2" applyFill="1" applyAlignment="1">
      <alignment horizontal="centerContinuous" vertical="center"/>
    </xf>
    <xf numFmtId="0" fontId="4" fillId="2" borderId="0" xfId="2" applyFont="1" applyFill="1" applyBorder="1" applyAlignment="1">
      <alignment horizontal="centerContinuous" vertical="center"/>
    </xf>
    <xf numFmtId="0" fontId="4" fillId="2" borderId="0" xfId="2" applyFont="1" applyFill="1" applyBorder="1" applyAlignment="1">
      <alignment vertical="center"/>
    </xf>
    <xf numFmtId="0" fontId="4" fillId="2" borderId="50" xfId="2" applyFont="1" applyFill="1" applyBorder="1" applyAlignment="1">
      <alignment horizontal="centerContinuous" vertical="center"/>
    </xf>
    <xf numFmtId="0" fontId="4" fillId="2" borderId="30" xfId="2" applyFont="1" applyFill="1" applyBorder="1" applyAlignment="1">
      <alignment horizontal="centerContinuous" vertical="center"/>
    </xf>
    <xf numFmtId="0" fontId="4" fillId="2" borderId="51" xfId="2" applyFont="1" applyFill="1" applyBorder="1" applyAlignment="1">
      <alignment vertical="center"/>
    </xf>
    <xf numFmtId="0" fontId="4" fillId="2" borderId="30" xfId="2" applyFont="1" applyFill="1" applyBorder="1" applyAlignment="1">
      <alignment vertical="center"/>
    </xf>
    <xf numFmtId="0" fontId="4" fillId="2" borderId="130" xfId="2" applyFont="1" applyFill="1" applyBorder="1" applyAlignment="1">
      <alignment vertical="center"/>
    </xf>
    <xf numFmtId="0" fontId="4" fillId="2" borderId="55" xfId="2" applyFill="1" applyBorder="1" applyAlignment="1">
      <alignment vertical="center"/>
    </xf>
    <xf numFmtId="0" fontId="4" fillId="2" borderId="54" xfId="2" applyFont="1" applyFill="1" applyBorder="1" applyAlignment="1">
      <alignment horizontal="centerContinuous" vertical="center"/>
    </xf>
    <xf numFmtId="0" fontId="4" fillId="2" borderId="55" xfId="2" applyFont="1" applyFill="1" applyBorder="1" applyAlignment="1">
      <alignment vertical="center"/>
    </xf>
    <xf numFmtId="0" fontId="4" fillId="2" borderId="22" xfId="2" applyFont="1" applyFill="1" applyBorder="1" applyAlignment="1">
      <alignment vertical="center"/>
    </xf>
    <xf numFmtId="0" fontId="4" fillId="2" borderId="7" xfId="2" applyFont="1" applyFill="1" applyBorder="1" applyAlignment="1">
      <alignment horizontal="centerContinuous" vertical="center"/>
    </xf>
    <xf numFmtId="0" fontId="4" fillId="2" borderId="8" xfId="2" applyFont="1" applyFill="1" applyBorder="1" applyAlignment="1">
      <alignment horizontal="centerContinuous" vertical="center"/>
    </xf>
    <xf numFmtId="0" fontId="4" fillId="2" borderId="9" xfId="2" applyFont="1" applyFill="1" applyBorder="1" applyAlignment="1">
      <alignment vertical="center"/>
    </xf>
    <xf numFmtId="0" fontId="4" fillId="2" borderId="8" xfId="2" applyFont="1" applyFill="1" applyBorder="1" applyAlignment="1">
      <alignment vertical="center"/>
    </xf>
    <xf numFmtId="0" fontId="4" fillId="2" borderId="10" xfId="2" applyFont="1" applyFill="1" applyBorder="1" applyAlignment="1">
      <alignment vertical="center"/>
    </xf>
    <xf numFmtId="38" fontId="0" fillId="2" borderId="28" xfId="3" applyFont="1" applyFill="1" applyBorder="1" applyAlignment="1">
      <alignment horizontal="left" vertical="center"/>
    </xf>
    <xf numFmtId="38" fontId="0" fillId="2" borderId="16" xfId="3" applyFont="1" applyFill="1" applyBorder="1" applyAlignment="1">
      <alignment horizontal="left" vertical="center"/>
    </xf>
    <xf numFmtId="38" fontId="0" fillId="2" borderId="42" xfId="3" applyFont="1" applyFill="1" applyBorder="1" applyAlignment="1">
      <alignment horizontal="left" vertical="center"/>
    </xf>
    <xf numFmtId="38" fontId="0" fillId="2" borderId="29" xfId="3" applyFont="1" applyFill="1" applyBorder="1" applyAlignment="1">
      <alignment horizontal="left" vertical="center"/>
    </xf>
    <xf numFmtId="38" fontId="0" fillId="2" borderId="16" xfId="3" applyFont="1" applyFill="1" applyBorder="1" applyAlignment="1">
      <alignment vertical="center"/>
    </xf>
    <xf numFmtId="38" fontId="0" fillId="2" borderId="17" xfId="3" applyFont="1" applyFill="1" applyBorder="1" applyAlignment="1">
      <alignment vertical="center"/>
    </xf>
    <xf numFmtId="38" fontId="0" fillId="2" borderId="18" xfId="3" applyFont="1" applyFill="1" applyBorder="1" applyAlignment="1">
      <alignment vertical="center"/>
    </xf>
    <xf numFmtId="38" fontId="0" fillId="2" borderId="55" xfId="3" applyFont="1" applyFill="1" applyBorder="1" applyAlignment="1">
      <alignment vertical="center"/>
    </xf>
    <xf numFmtId="38" fontId="0" fillId="2" borderId="22" xfId="3" applyFont="1" applyFill="1" applyBorder="1" applyAlignment="1">
      <alignment vertical="center"/>
    </xf>
    <xf numFmtId="38" fontId="0" fillId="2" borderId="25" xfId="3" applyFont="1" applyFill="1" applyBorder="1" applyAlignment="1">
      <alignment vertical="center"/>
    </xf>
    <xf numFmtId="38" fontId="0" fillId="2" borderId="26" xfId="3" applyFont="1" applyFill="1" applyBorder="1" applyAlignment="1">
      <alignment vertical="center"/>
    </xf>
    <xf numFmtId="38" fontId="0" fillId="2" borderId="27" xfId="3" applyFont="1" applyFill="1" applyBorder="1" applyAlignment="1">
      <alignment vertical="center"/>
    </xf>
    <xf numFmtId="0" fontId="4" fillId="2" borderId="0" xfId="2" applyFill="1" applyAlignment="1">
      <alignment vertical="top"/>
    </xf>
    <xf numFmtId="0" fontId="4" fillId="2" borderId="0" xfId="2" applyFill="1" applyAlignment="1">
      <alignment horizontal="centerContinuous" vertical="top"/>
    </xf>
    <xf numFmtId="0" fontId="4" fillId="2" borderId="0" xfId="2" applyFont="1" applyFill="1" applyAlignment="1">
      <alignment horizontal="centerContinuous" vertical="center"/>
    </xf>
    <xf numFmtId="0" fontId="4" fillId="2" borderId="0" xfId="2" applyFont="1" applyFill="1" applyAlignment="1">
      <alignment vertical="center"/>
    </xf>
    <xf numFmtId="0" fontId="4" fillId="2" borderId="6" xfId="2" applyFill="1" applyBorder="1" applyAlignment="1">
      <alignment horizontal="left" vertical="center"/>
    </xf>
    <xf numFmtId="38" fontId="0" fillId="2" borderId="28" xfId="3" applyFont="1" applyFill="1" applyBorder="1" applyAlignment="1">
      <alignment horizontal="distributed" vertical="center"/>
    </xf>
    <xf numFmtId="38" fontId="0" fillId="2" borderId="29" xfId="3" applyFont="1" applyFill="1" applyBorder="1" applyAlignment="1">
      <alignment horizontal="distributed" vertical="center"/>
    </xf>
    <xf numFmtId="0" fontId="4" fillId="2" borderId="48" xfId="2" applyFont="1" applyFill="1" applyBorder="1" applyAlignment="1">
      <alignment horizontal="distributed" vertical="center"/>
    </xf>
    <xf numFmtId="38" fontId="0" fillId="2" borderId="33" xfId="3" applyFont="1" applyFill="1" applyBorder="1" applyAlignment="1">
      <alignment vertical="center"/>
    </xf>
    <xf numFmtId="38" fontId="0" fillId="2" borderId="131" xfId="3" applyFont="1" applyFill="1" applyBorder="1" applyAlignment="1">
      <alignment vertical="center"/>
    </xf>
    <xf numFmtId="38" fontId="0" fillId="2" borderId="15" xfId="3" applyFont="1" applyFill="1" applyBorder="1" applyAlignment="1">
      <alignment vertical="center"/>
    </xf>
    <xf numFmtId="38" fontId="0" fillId="2" borderId="16" xfId="3" applyFont="1" applyFill="1" applyBorder="1" applyAlignment="1">
      <alignment horizontal="centerContinuous" vertical="center"/>
    </xf>
    <xf numFmtId="0" fontId="4" fillId="2" borderId="43" xfId="2" applyFill="1" applyBorder="1" applyAlignment="1">
      <alignment horizontal="distributed" vertical="center"/>
    </xf>
    <xf numFmtId="38" fontId="0" fillId="2" borderId="49" xfId="3" applyFont="1" applyFill="1" applyBorder="1" applyAlignment="1">
      <alignment vertical="center"/>
    </xf>
    <xf numFmtId="38" fontId="0" fillId="2" borderId="32" xfId="3" applyFont="1" applyFill="1" applyBorder="1" applyAlignment="1">
      <alignment horizontal="centerContinuous" vertical="center"/>
    </xf>
    <xf numFmtId="0" fontId="4" fillId="2" borderId="0" xfId="2" applyFill="1" applyBorder="1" applyAlignment="1">
      <alignment horizontal="centerContinuous" vertical="center"/>
    </xf>
    <xf numFmtId="0" fontId="4" fillId="2" borderId="0" xfId="2" applyFont="1" applyFill="1" applyAlignment="1">
      <alignment horizontal="right" vertical="center"/>
    </xf>
    <xf numFmtId="38" fontId="9" fillId="2" borderId="15" xfId="3" applyFont="1" applyFill="1" applyBorder="1" applyAlignment="1">
      <alignment vertical="center"/>
    </xf>
    <xf numFmtId="38" fontId="18" fillId="2" borderId="16" xfId="3" applyFont="1" applyFill="1" applyBorder="1" applyAlignment="1">
      <alignment horizontal="left" vertical="center"/>
    </xf>
    <xf numFmtId="38" fontId="18" fillId="2" borderId="18" xfId="3" applyFont="1" applyFill="1" applyBorder="1" applyAlignment="1">
      <alignment vertical="center"/>
    </xf>
    <xf numFmtId="38" fontId="9" fillId="2" borderId="16" xfId="3" applyFont="1" applyFill="1" applyBorder="1" applyAlignment="1">
      <alignment vertical="center"/>
    </xf>
    <xf numFmtId="38" fontId="9" fillId="2" borderId="18" xfId="3" applyFont="1" applyFill="1" applyBorder="1" applyAlignment="1">
      <alignment vertical="center"/>
    </xf>
    <xf numFmtId="38" fontId="9" fillId="2" borderId="60" xfId="3" applyFont="1" applyFill="1" applyBorder="1" applyAlignment="1">
      <alignment vertical="center"/>
    </xf>
    <xf numFmtId="38" fontId="9" fillId="2" borderId="28" xfId="3" applyFont="1" applyFill="1" applyBorder="1" applyAlignment="1">
      <alignment vertical="center"/>
    </xf>
    <xf numFmtId="38" fontId="9" fillId="2" borderId="29" xfId="3" applyFont="1" applyFill="1" applyBorder="1" applyAlignment="1">
      <alignment vertical="center"/>
    </xf>
    <xf numFmtId="38" fontId="9" fillId="2" borderId="54" xfId="3" applyFont="1" applyFill="1" applyBorder="1" applyAlignment="1">
      <alignment vertical="center"/>
    </xf>
    <xf numFmtId="38" fontId="9" fillId="2" borderId="0" xfId="3" applyFont="1" applyFill="1" applyBorder="1" applyAlignment="1">
      <alignment vertical="center"/>
    </xf>
    <xf numFmtId="38" fontId="9" fillId="2" borderId="22" xfId="3" applyFont="1" applyFill="1" applyBorder="1" applyAlignment="1">
      <alignment vertical="center"/>
    </xf>
    <xf numFmtId="38" fontId="9" fillId="2" borderId="7" xfId="3" applyFont="1" applyFill="1" applyBorder="1" applyAlignment="1">
      <alignment vertical="center"/>
    </xf>
    <xf numFmtId="38" fontId="9" fillId="2" borderId="8" xfId="3" applyFont="1" applyFill="1" applyBorder="1" applyAlignment="1">
      <alignment vertical="center"/>
    </xf>
    <xf numFmtId="38" fontId="9" fillId="2" borderId="10" xfId="3" applyFont="1" applyFill="1" applyBorder="1" applyAlignment="1">
      <alignment vertical="center"/>
    </xf>
    <xf numFmtId="0" fontId="4" fillId="2" borderId="15" xfId="2" applyFill="1" applyBorder="1" applyAlignment="1">
      <alignment horizontal="center" vertical="center"/>
    </xf>
    <xf numFmtId="0" fontId="4" fillId="2" borderId="16" xfId="2" applyFill="1" applyBorder="1" applyAlignment="1">
      <alignment horizontal="center" vertical="center"/>
    </xf>
    <xf numFmtId="0" fontId="4" fillId="2" borderId="15" xfId="2" applyFill="1" applyBorder="1" applyAlignment="1">
      <alignment vertical="center"/>
    </xf>
    <xf numFmtId="38" fontId="9" fillId="2" borderId="24" xfId="3" applyFont="1" applyFill="1" applyBorder="1" applyAlignment="1">
      <alignment vertical="center"/>
    </xf>
    <xf numFmtId="38" fontId="9" fillId="2" borderId="25" xfId="3" applyFont="1" applyFill="1" applyBorder="1" applyAlignment="1">
      <alignment vertical="center"/>
    </xf>
    <xf numFmtId="38" fontId="9" fillId="2" borderId="27" xfId="3" applyFont="1" applyFill="1" applyBorder="1" applyAlignment="1">
      <alignment vertical="center"/>
    </xf>
    <xf numFmtId="0" fontId="4" fillId="2" borderId="0" xfId="2" applyFill="1" applyAlignment="1">
      <alignment horizontal="centerContinuous"/>
    </xf>
    <xf numFmtId="0" fontId="4" fillId="2" borderId="0" xfId="2" applyFill="1" applyAlignment="1"/>
    <xf numFmtId="0" fontId="4" fillId="0" borderId="0" xfId="7" applyFont="1" applyAlignment="1"/>
    <xf numFmtId="0" fontId="4" fillId="0" borderId="0" xfId="7" applyFont="1" applyFill="1" applyAlignment="1"/>
    <xf numFmtId="0" fontId="4" fillId="2" borderId="0" xfId="7" applyFont="1" applyFill="1" applyAlignment="1"/>
    <xf numFmtId="0" fontId="4" fillId="0" borderId="0" xfId="7" applyFont="1" applyFill="1" applyAlignment="1">
      <alignment vertical="center"/>
    </xf>
    <xf numFmtId="0" fontId="20" fillId="0" borderId="0" xfId="7" applyFont="1" applyFill="1" applyAlignment="1">
      <alignment vertical="center"/>
    </xf>
    <xf numFmtId="0" fontId="20" fillId="2" borderId="0" xfId="7" applyFont="1" applyFill="1" applyAlignment="1">
      <alignment vertical="center"/>
    </xf>
    <xf numFmtId="0" fontId="4" fillId="0" borderId="0" xfId="7" applyFont="1" applyFill="1" applyAlignment="1">
      <alignment horizontal="right"/>
    </xf>
    <xf numFmtId="0" fontId="4" fillId="0" borderId="11" xfId="7" applyFont="1" applyBorder="1" applyAlignment="1">
      <alignment vertical="center"/>
    </xf>
    <xf numFmtId="0" fontId="4" fillId="0" borderId="45" xfId="7" applyFont="1" applyBorder="1" applyAlignment="1">
      <alignment horizontal="distributed" vertical="center"/>
    </xf>
    <xf numFmtId="0" fontId="4" fillId="0" borderId="13" xfId="7" applyFont="1" applyBorder="1" applyAlignment="1">
      <alignment horizontal="center" vertical="center"/>
    </xf>
    <xf numFmtId="194" fontId="0" fillId="2" borderId="36" xfId="7" quotePrefix="1" applyNumberFormat="1" applyFont="1" applyFill="1" applyBorder="1" applyAlignment="1">
      <alignment horizontal="center" vertical="center" shrinkToFit="1"/>
    </xf>
    <xf numFmtId="194" fontId="4" fillId="0" borderId="37" xfId="7" applyNumberFormat="1" applyFont="1" applyFill="1" applyBorder="1" applyAlignment="1">
      <alignment horizontal="center" vertical="center" shrinkToFit="1"/>
    </xf>
    <xf numFmtId="0" fontId="4" fillId="0" borderId="0" xfId="7" applyFont="1" applyAlignment="1">
      <alignment vertical="center"/>
    </xf>
    <xf numFmtId="0" fontId="4" fillId="0" borderId="40" xfId="7" applyFont="1" applyBorder="1" applyAlignment="1">
      <alignment vertical="center"/>
    </xf>
    <xf numFmtId="0" fontId="4" fillId="0" borderId="16" xfId="7" applyFont="1" applyFill="1" applyBorder="1" applyAlignment="1">
      <alignment horizontal="distributed" vertical="center" wrapText="1"/>
    </xf>
    <xf numFmtId="0" fontId="4" fillId="0" borderId="17" xfId="7" applyFont="1" applyFill="1" applyBorder="1" applyAlignment="1">
      <alignment horizontal="center" vertical="center" wrapText="1"/>
    </xf>
    <xf numFmtId="191" fontId="4" fillId="0" borderId="31" xfId="7" applyNumberFormat="1" applyFont="1" applyFill="1" applyBorder="1" applyAlignment="1">
      <alignment vertical="center"/>
    </xf>
    <xf numFmtId="0" fontId="4" fillId="0" borderId="0" xfId="7" applyFont="1" applyFill="1" applyBorder="1" applyAlignment="1">
      <alignment vertical="center"/>
    </xf>
    <xf numFmtId="183" fontId="4" fillId="0" borderId="0" xfId="7" applyNumberFormat="1" applyFont="1" applyFill="1" applyBorder="1" applyAlignment="1">
      <alignment vertical="center"/>
    </xf>
    <xf numFmtId="0" fontId="4" fillId="0" borderId="132" xfId="7" applyFont="1" applyBorder="1" applyAlignment="1">
      <alignment vertical="center"/>
    </xf>
    <xf numFmtId="0" fontId="4" fillId="0" borderId="28" xfId="7" applyFont="1" applyFill="1" applyBorder="1" applyAlignment="1">
      <alignment horizontal="distributed" vertical="center" wrapText="1"/>
    </xf>
    <xf numFmtId="0" fontId="4" fillId="0" borderId="42" xfId="7" applyFont="1" applyFill="1" applyBorder="1" applyAlignment="1">
      <alignment horizontal="center" vertical="center" wrapText="1"/>
    </xf>
    <xf numFmtId="38" fontId="4" fillId="2" borderId="61" xfId="3" applyFont="1" applyFill="1" applyBorder="1" applyAlignment="1">
      <alignment vertical="center"/>
    </xf>
    <xf numFmtId="191" fontId="4" fillId="0" borderId="72" xfId="7" applyNumberFormat="1" applyFont="1" applyFill="1" applyBorder="1" applyAlignment="1">
      <alignment vertical="center"/>
    </xf>
    <xf numFmtId="0" fontId="4" fillId="0" borderId="48" xfId="7" applyFont="1" applyBorder="1" applyAlignment="1">
      <alignment vertical="center"/>
    </xf>
    <xf numFmtId="0" fontId="4" fillId="0" borderId="133" xfId="7" applyFont="1" applyBorder="1" applyAlignment="1">
      <alignment horizontal="center" vertical="center"/>
    </xf>
    <xf numFmtId="0" fontId="4" fillId="0" borderId="134" xfId="7" applyFont="1" applyBorder="1" applyAlignment="1">
      <alignment horizontal="center" vertical="center"/>
    </xf>
    <xf numFmtId="38" fontId="4" fillId="2" borderId="135" xfId="3" applyFont="1" applyFill="1" applyBorder="1" applyAlignment="1">
      <alignment vertical="center"/>
    </xf>
    <xf numFmtId="191" fontId="4" fillId="0" borderId="136" xfId="7" applyNumberFormat="1" applyFont="1" applyFill="1" applyBorder="1" applyAlignment="1">
      <alignment vertical="center"/>
    </xf>
    <xf numFmtId="10" fontId="4" fillId="0" borderId="0" xfId="7" applyNumberFormat="1" applyFont="1" applyFill="1" applyBorder="1" applyAlignment="1">
      <alignment vertical="center"/>
    </xf>
    <xf numFmtId="0" fontId="4" fillId="0" borderId="0" xfId="7" applyFont="1" applyBorder="1" applyAlignment="1">
      <alignment horizontal="center" vertical="center"/>
    </xf>
    <xf numFmtId="38" fontId="4" fillId="0" borderId="0" xfId="3" applyFont="1" applyFill="1" applyBorder="1" applyAlignment="1">
      <alignment vertical="center"/>
    </xf>
    <xf numFmtId="191" fontId="4" fillId="0" borderId="0" xfId="7" applyNumberFormat="1" applyFont="1" applyFill="1" applyBorder="1" applyAlignment="1">
      <alignment vertical="center"/>
    </xf>
    <xf numFmtId="0" fontId="35" fillId="0" borderId="0" xfId="1" applyFont="1">
      <alignment vertical="center"/>
    </xf>
    <xf numFmtId="0" fontId="35" fillId="0" borderId="0" xfId="1" applyFont="1" applyAlignment="1">
      <alignment horizontal="center"/>
    </xf>
    <xf numFmtId="0" fontId="15" fillId="0" borderId="131" xfId="1" applyFont="1" applyBorder="1" applyAlignment="1">
      <alignment horizontal="right"/>
    </xf>
    <xf numFmtId="0" fontId="15" fillId="0" borderId="33" xfId="1" applyFont="1" applyBorder="1">
      <alignment vertical="center"/>
    </xf>
    <xf numFmtId="0" fontId="15" fillId="0" borderId="32" xfId="1" applyFont="1" applyBorder="1">
      <alignment vertical="center"/>
    </xf>
    <xf numFmtId="0" fontId="15" fillId="0" borderId="49" xfId="1" applyFont="1" applyBorder="1">
      <alignment vertical="center"/>
    </xf>
    <xf numFmtId="0" fontId="15" fillId="0" borderId="49" xfId="1" applyFont="1" applyBorder="1" applyAlignment="1">
      <alignment horizontal="right"/>
    </xf>
    <xf numFmtId="0" fontId="15" fillId="0" borderId="32" xfId="1" applyFont="1" applyBorder="1" applyAlignment="1">
      <alignment horizontal="center" vertical="center"/>
    </xf>
    <xf numFmtId="38" fontId="15" fillId="0" borderId="22" xfId="8" applyFont="1" applyBorder="1" applyAlignment="1">
      <alignment horizontal="right"/>
    </xf>
    <xf numFmtId="0" fontId="15" fillId="0" borderId="55" xfId="1" applyFont="1" applyBorder="1">
      <alignment vertical="center"/>
    </xf>
    <xf numFmtId="0" fontId="15" fillId="0" borderId="0" xfId="1" applyFont="1" applyBorder="1">
      <alignment vertical="center"/>
    </xf>
    <xf numFmtId="0" fontId="15" fillId="0" borderId="54" xfId="1" applyFont="1" applyBorder="1">
      <alignment vertical="center"/>
    </xf>
    <xf numFmtId="0" fontId="15" fillId="0" borderId="0" xfId="1" applyFont="1" applyBorder="1" applyAlignment="1">
      <alignment horizontal="center" vertical="center"/>
    </xf>
    <xf numFmtId="0" fontId="15" fillId="0" borderId="29" xfId="1" applyFont="1" applyBorder="1">
      <alignment vertical="center"/>
    </xf>
    <xf numFmtId="0" fontId="15" fillId="0" borderId="55" xfId="1" applyFont="1" applyBorder="1" applyAlignment="1">
      <alignment horizontal="left"/>
    </xf>
    <xf numFmtId="0" fontId="15" fillId="0" borderId="0" xfId="1" applyFont="1" applyBorder="1" applyAlignment="1">
      <alignment horizontal="left"/>
    </xf>
    <xf numFmtId="0" fontId="15" fillId="0" borderId="54" xfId="1" applyFont="1" applyBorder="1" applyAlignment="1">
      <alignment horizontal="left"/>
    </xf>
    <xf numFmtId="0" fontId="15" fillId="0" borderId="60" xfId="1" applyFont="1" applyBorder="1" applyAlignment="1">
      <alignment horizontal="right"/>
    </xf>
    <xf numFmtId="0" fontId="15" fillId="0" borderId="10" xfId="1" applyFont="1" applyBorder="1" applyAlignment="1"/>
    <xf numFmtId="0" fontId="15" fillId="0" borderId="7" xfId="1" applyFont="1" applyBorder="1" applyAlignment="1">
      <alignment horizontal="right"/>
    </xf>
    <xf numFmtId="0" fontId="15" fillId="0" borderId="9" xfId="1" applyFont="1" applyBorder="1" applyAlignment="1">
      <alignment horizontal="distributed" vertical="center"/>
    </xf>
    <xf numFmtId="0" fontId="15" fillId="0" borderId="7" xfId="1" applyFont="1" applyBorder="1" applyAlignment="1">
      <alignment horizontal="distributed" vertical="center"/>
    </xf>
    <xf numFmtId="0" fontId="15" fillId="0" borderId="22" xfId="1" applyFont="1" applyBorder="1" applyAlignment="1"/>
    <xf numFmtId="0" fontId="15" fillId="0" borderId="54" xfId="1" applyFont="1" applyBorder="1" applyAlignment="1">
      <alignment horizontal="right"/>
    </xf>
    <xf numFmtId="0" fontId="15" fillId="0" borderId="55" xfId="1" applyFont="1" applyBorder="1" applyAlignment="1">
      <alignment horizontal="distributed" vertical="center"/>
    </xf>
    <xf numFmtId="0" fontId="15" fillId="0" borderId="54" xfId="1" applyFont="1" applyBorder="1" applyAlignment="1">
      <alignment horizontal="distributed" vertical="center"/>
    </xf>
    <xf numFmtId="0" fontId="15" fillId="0" borderId="54" xfId="1" applyFont="1" applyBorder="1" applyAlignment="1"/>
    <xf numFmtId="0" fontId="15" fillId="0" borderId="29" xfId="1" applyFont="1" applyBorder="1" applyAlignment="1"/>
    <xf numFmtId="0" fontId="15" fillId="0" borderId="60" xfId="1" applyFont="1" applyBorder="1" applyAlignment="1"/>
    <xf numFmtId="0" fontId="15" fillId="0" borderId="42" xfId="1" applyFont="1" applyBorder="1" applyAlignment="1">
      <alignment horizontal="distributed" vertical="center"/>
    </xf>
    <xf numFmtId="0" fontId="15" fillId="0" borderId="60" xfId="1" applyFont="1" applyBorder="1" applyAlignment="1">
      <alignment horizontal="distributed" vertical="center"/>
    </xf>
    <xf numFmtId="0" fontId="15" fillId="0" borderId="10" xfId="1" applyFont="1" applyBorder="1" applyAlignment="1">
      <alignment horizontal="right" vertical="center"/>
    </xf>
    <xf numFmtId="0" fontId="15" fillId="0" borderId="22" xfId="1" applyFont="1" applyBorder="1" applyAlignment="1">
      <alignment horizontal="right" vertical="center"/>
    </xf>
    <xf numFmtId="0" fontId="15" fillId="0" borderId="29" xfId="1" applyFont="1" applyBorder="1" applyAlignment="1">
      <alignment horizontal="right" vertical="center"/>
    </xf>
    <xf numFmtId="0" fontId="15" fillId="0" borderId="60" xfId="1" applyFont="1" applyBorder="1">
      <alignment vertical="center"/>
    </xf>
    <xf numFmtId="0" fontId="15" fillId="0" borderId="10" xfId="1" applyFont="1" applyBorder="1" applyAlignment="1">
      <alignment vertical="center"/>
    </xf>
    <xf numFmtId="0" fontId="15" fillId="0" borderId="22" xfId="1" applyFont="1" applyBorder="1" applyAlignment="1">
      <alignment vertical="center"/>
    </xf>
    <xf numFmtId="0" fontId="15" fillId="0" borderId="29" xfId="1" applyFont="1" applyBorder="1" applyAlignment="1">
      <alignment vertical="center"/>
    </xf>
    <xf numFmtId="0" fontId="35" fillId="0" borderId="0" xfId="1" applyFont="1" applyAlignment="1">
      <alignment horizontal="center" vertical="center"/>
    </xf>
    <xf numFmtId="0" fontId="15" fillId="0" borderId="6" xfId="1" applyFont="1" applyBorder="1" applyAlignment="1">
      <alignment horizontal="distributed" vertical="center" justifyLastLine="1"/>
    </xf>
    <xf numFmtId="0" fontId="15" fillId="0" borderId="137" xfId="1" applyFont="1" applyBorder="1" applyAlignment="1">
      <alignment horizontal="distributed" vertical="center" justifyLastLine="1"/>
    </xf>
    <xf numFmtId="0" fontId="15" fillId="0" borderId="0" xfId="1" applyFont="1" applyAlignment="1">
      <alignment vertical="center"/>
    </xf>
    <xf numFmtId="0" fontId="15" fillId="0" borderId="131" xfId="1" applyFont="1" applyBorder="1" applyAlignment="1">
      <alignment horizontal="right" vertical="center"/>
    </xf>
    <xf numFmtId="0" fontId="15" fillId="0" borderId="33" xfId="1" applyFont="1" applyBorder="1" applyAlignment="1">
      <alignment horizontal="justify" vertical="center" wrapText="1"/>
    </xf>
    <xf numFmtId="0" fontId="15" fillId="0" borderId="32" xfId="1" applyFont="1" applyBorder="1" applyAlignment="1">
      <alignment horizontal="justify" vertical="center" wrapText="1"/>
    </xf>
    <xf numFmtId="0" fontId="15" fillId="0" borderId="49" xfId="1" applyFont="1" applyBorder="1" applyAlignment="1">
      <alignment horizontal="justify" vertical="center" wrapText="1"/>
    </xf>
    <xf numFmtId="0" fontId="15" fillId="0" borderId="33" xfId="1" applyFont="1" applyBorder="1" applyAlignment="1">
      <alignment horizontal="distributed" vertical="center"/>
    </xf>
    <xf numFmtId="0" fontId="15" fillId="0" borderId="49" xfId="1" applyFont="1" applyBorder="1" applyAlignment="1">
      <alignment horizontal="distributed" vertical="center"/>
    </xf>
    <xf numFmtId="0" fontId="15" fillId="0" borderId="60" xfId="1" applyFont="1" applyBorder="1" applyAlignment="1">
      <alignment horizontal="justify" vertical="center" wrapText="1"/>
    </xf>
    <xf numFmtId="0" fontId="15" fillId="0" borderId="55" xfId="1" applyFont="1" applyBorder="1" applyAlignment="1">
      <alignment horizontal="justify" vertical="center" wrapText="1"/>
    </xf>
    <xf numFmtId="0" fontId="15" fillId="0" borderId="0" xfId="1" applyFont="1" applyBorder="1" applyAlignment="1">
      <alignment horizontal="justify" vertical="center" wrapText="1"/>
    </xf>
    <xf numFmtId="0" fontId="15" fillId="0" borderId="54" xfId="1" applyFont="1" applyBorder="1" applyAlignment="1">
      <alignment horizontal="justify" vertical="center" wrapText="1"/>
    </xf>
    <xf numFmtId="0" fontId="15" fillId="0" borderId="55" xfId="1" applyFont="1" applyBorder="1" applyAlignment="1">
      <alignment vertical="center"/>
    </xf>
    <xf numFmtId="0" fontId="15" fillId="0" borderId="54" xfId="1" applyFont="1" applyBorder="1" applyAlignment="1">
      <alignment vertical="center"/>
    </xf>
    <xf numFmtId="0" fontId="15" fillId="0" borderId="42" xfId="1" applyFont="1" applyBorder="1" applyAlignment="1">
      <alignment horizontal="justify" vertical="center" wrapText="1"/>
    </xf>
    <xf numFmtId="0" fontId="15" fillId="0" borderId="28" xfId="1" applyFont="1" applyBorder="1" applyAlignment="1">
      <alignment horizontal="justify" vertical="center" wrapText="1"/>
    </xf>
    <xf numFmtId="0" fontId="15" fillId="0" borderId="42" xfId="1" applyFont="1" applyBorder="1" applyAlignment="1">
      <alignment vertical="center"/>
    </xf>
    <xf numFmtId="0" fontId="15" fillId="0" borderId="60" xfId="1" applyFont="1" applyBorder="1" applyAlignment="1">
      <alignment vertical="center" shrinkToFit="1"/>
    </xf>
    <xf numFmtId="0" fontId="35" fillId="0" borderId="0" xfId="1" applyFont="1" applyBorder="1">
      <alignment vertical="center"/>
    </xf>
    <xf numFmtId="0" fontId="35" fillId="0" borderId="8" xfId="1" applyFont="1" applyBorder="1">
      <alignment vertical="center"/>
    </xf>
    <xf numFmtId="0" fontId="35" fillId="0" borderId="39" xfId="1" applyFont="1" applyBorder="1">
      <alignment vertical="center"/>
    </xf>
    <xf numFmtId="0" fontId="15" fillId="0" borderId="54" xfId="1" applyFont="1" applyBorder="1" applyAlignment="1">
      <alignment horizontal="right" shrinkToFit="1"/>
    </xf>
    <xf numFmtId="0" fontId="15" fillId="0" borderId="9" xfId="1" applyFont="1" applyBorder="1" applyAlignment="1">
      <alignment horizontal="justify" vertical="center" wrapText="1"/>
    </xf>
    <xf numFmtId="0" fontId="15" fillId="0" borderId="8" xfId="1" applyFont="1" applyBorder="1" applyAlignment="1">
      <alignment horizontal="justify" vertical="center" wrapText="1"/>
    </xf>
    <xf numFmtId="0" fontId="15" fillId="0" borderId="7" xfId="1" applyFont="1" applyBorder="1" applyAlignment="1">
      <alignment horizontal="justify" vertical="center" wrapText="1"/>
    </xf>
    <xf numFmtId="0" fontId="15" fillId="0" borderId="131" xfId="1" applyFont="1" applyBorder="1" applyAlignment="1"/>
    <xf numFmtId="0" fontId="15" fillId="0" borderId="54" xfId="1" applyFont="1" applyFill="1" applyBorder="1" applyAlignment="1">
      <alignment horizontal="right"/>
    </xf>
    <xf numFmtId="0" fontId="15" fillId="0" borderId="54" xfId="1" applyFont="1" applyBorder="1" applyAlignment="1">
      <alignment shrinkToFit="1"/>
    </xf>
    <xf numFmtId="0" fontId="15" fillId="0" borderId="63" xfId="1" applyFont="1" applyBorder="1" applyAlignment="1">
      <alignment horizontal="right"/>
    </xf>
    <xf numFmtId="0" fontId="15" fillId="0" borderId="54" xfId="1" applyFont="1" applyBorder="1" applyAlignment="1">
      <alignment horizontal="left" shrinkToFit="1"/>
    </xf>
    <xf numFmtId="0" fontId="15" fillId="0" borderId="10" xfId="1" applyFont="1" applyBorder="1" applyAlignment="1">
      <alignment horizontal="right"/>
    </xf>
    <xf numFmtId="0" fontId="15" fillId="0" borderId="22" xfId="1" applyFont="1" applyBorder="1" applyAlignment="1">
      <alignment horizontal="right"/>
    </xf>
    <xf numFmtId="0" fontId="15" fillId="0" borderId="29" xfId="1" applyFont="1" applyBorder="1" applyAlignment="1">
      <alignment horizontal="right"/>
    </xf>
    <xf numFmtId="0" fontId="35" fillId="0" borderId="10" xfId="1" applyFont="1" applyBorder="1" applyAlignment="1">
      <alignment horizontal="right" vertical="center"/>
    </xf>
    <xf numFmtId="0" fontId="35" fillId="0" borderId="9" xfId="1" applyFont="1" applyBorder="1" applyAlignment="1">
      <alignment horizontal="distributed" vertical="center"/>
    </xf>
    <xf numFmtId="0" fontId="35" fillId="0" borderId="7" xfId="1" applyFont="1" applyBorder="1" applyAlignment="1">
      <alignment horizontal="distributed" vertical="center"/>
    </xf>
    <xf numFmtId="0" fontId="35" fillId="0" borderId="22" xfId="1" applyFont="1" applyBorder="1" applyAlignment="1">
      <alignment horizontal="right" vertical="center"/>
    </xf>
    <xf numFmtId="0" fontId="35" fillId="0" borderId="55" xfId="1" applyFont="1" applyBorder="1" applyAlignment="1">
      <alignment horizontal="distributed" vertical="center"/>
    </xf>
    <xf numFmtId="0" fontId="35" fillId="0" borderId="54" xfId="1" applyFont="1" applyBorder="1" applyAlignment="1">
      <alignment horizontal="distributed" vertical="center"/>
    </xf>
    <xf numFmtId="0" fontId="15" fillId="0" borderId="61" xfId="1" applyFont="1" applyBorder="1">
      <alignment vertical="center"/>
    </xf>
    <xf numFmtId="0" fontId="35" fillId="0" borderId="42" xfId="1" applyFont="1" applyBorder="1" applyAlignment="1">
      <alignment horizontal="distributed" vertical="center"/>
    </xf>
    <xf numFmtId="0" fontId="35" fillId="0" borderId="0" xfId="1" applyFont="1" applyAlignment="1">
      <alignment vertical="center"/>
    </xf>
    <xf numFmtId="38" fontId="4" fillId="2" borderId="47" xfId="3" applyFont="1" applyFill="1" applyBorder="1" applyAlignment="1">
      <alignment vertical="center" shrinkToFit="1"/>
    </xf>
    <xf numFmtId="0" fontId="4" fillId="2" borderId="47" xfId="2" applyFont="1" applyFill="1" applyBorder="1" applyAlignment="1">
      <alignment vertical="center" shrinkToFit="1"/>
    </xf>
    <xf numFmtId="38" fontId="4" fillId="2" borderId="66" xfId="3" applyFont="1" applyFill="1" applyBorder="1" applyAlignment="1">
      <alignment vertical="center" shrinkToFit="1"/>
    </xf>
    <xf numFmtId="38" fontId="4" fillId="2" borderId="38" xfId="3" applyFont="1" applyFill="1" applyBorder="1" applyAlignment="1">
      <alignment vertical="center" shrinkToFit="1"/>
    </xf>
    <xf numFmtId="38" fontId="4" fillId="2" borderId="31" xfId="3" applyFont="1" applyFill="1" applyBorder="1" applyAlignment="1">
      <alignment vertical="center" shrinkToFit="1"/>
    </xf>
    <xf numFmtId="38" fontId="4" fillId="2" borderId="44" xfId="3" applyFont="1" applyFill="1" applyBorder="1" applyAlignment="1">
      <alignment vertical="center" shrinkToFit="1"/>
    </xf>
    <xf numFmtId="0" fontId="4" fillId="2" borderId="44" xfId="2" applyFont="1" applyFill="1" applyBorder="1" applyAlignment="1">
      <alignment vertical="center" shrinkToFit="1"/>
    </xf>
    <xf numFmtId="38" fontId="4" fillId="2" borderId="34" xfId="3" applyFont="1" applyFill="1" applyBorder="1" applyAlignment="1">
      <alignment vertical="center" shrinkToFit="1"/>
    </xf>
    <xf numFmtId="176" fontId="4" fillId="0" borderId="6" xfId="1" applyNumberFormat="1" applyFont="1" applyFill="1" applyBorder="1" applyAlignment="1">
      <alignment horizontal="distributed" vertical="center"/>
    </xf>
    <xf numFmtId="38" fontId="19" fillId="2" borderId="0" xfId="3" applyFont="1" applyFill="1" applyBorder="1" applyAlignment="1">
      <alignment horizontal="distributed" vertical="center"/>
    </xf>
    <xf numFmtId="38" fontId="4" fillId="2" borderId="0" xfId="3" applyFont="1" applyFill="1" applyBorder="1" applyAlignment="1">
      <alignment horizontal="distributed" vertical="center"/>
    </xf>
    <xf numFmtId="178" fontId="4" fillId="2" borderId="16" xfId="3" applyNumberFormat="1" applyFont="1" applyFill="1" applyBorder="1" applyAlignment="1">
      <alignment horizontal="distributed" vertical="center"/>
    </xf>
    <xf numFmtId="38" fontId="4" fillId="2" borderId="0" xfId="3" applyFont="1" applyFill="1" applyBorder="1" applyAlignment="1">
      <alignment vertical="center"/>
    </xf>
    <xf numFmtId="38" fontId="4" fillId="2" borderId="8" xfId="3" applyFont="1" applyFill="1" applyBorder="1" applyAlignment="1">
      <alignment vertical="center"/>
    </xf>
    <xf numFmtId="38" fontId="19" fillId="2" borderId="38" xfId="3" applyFont="1" applyFill="1" applyBorder="1" applyAlignment="1">
      <alignment horizontal="right" vertical="center" wrapText="1"/>
    </xf>
    <xf numFmtId="176" fontId="4" fillId="0" borderId="19" xfId="1" applyNumberFormat="1" applyFont="1" applyFill="1" applyBorder="1" applyAlignment="1">
      <alignment horizontal="center" vertical="center"/>
    </xf>
    <xf numFmtId="176" fontId="4" fillId="0" borderId="20" xfId="1" applyNumberFormat="1" applyFont="1" applyFill="1" applyBorder="1" applyAlignment="1">
      <alignment horizontal="center" vertical="center"/>
    </xf>
    <xf numFmtId="176" fontId="4" fillId="0" borderId="23" xfId="1" applyNumberFormat="1" applyFont="1" applyFill="1" applyBorder="1" applyAlignment="1">
      <alignment horizontal="center" vertical="center"/>
    </xf>
    <xf numFmtId="176" fontId="4" fillId="0" borderId="21" xfId="1" applyNumberFormat="1" applyFont="1" applyFill="1" applyBorder="1" applyAlignment="1">
      <alignment horizontal="center" vertical="center"/>
    </xf>
    <xf numFmtId="38" fontId="4" fillId="0" borderId="19" xfId="1" applyNumberFormat="1" applyFont="1" applyFill="1" applyBorder="1" applyAlignment="1">
      <alignment horizontal="center" vertical="center"/>
    </xf>
    <xf numFmtId="38" fontId="4" fillId="0" borderId="20" xfId="1" applyNumberFormat="1" applyFont="1" applyFill="1" applyBorder="1" applyAlignment="1">
      <alignment horizontal="center" vertical="center"/>
    </xf>
    <xf numFmtId="38" fontId="4" fillId="0" borderId="23" xfId="1" applyNumberFormat="1" applyFont="1" applyFill="1" applyBorder="1" applyAlignment="1">
      <alignment horizontal="center" vertical="center"/>
    </xf>
    <xf numFmtId="176" fontId="3" fillId="0" borderId="0" xfId="1" applyNumberFormat="1">
      <alignment vertical="center"/>
    </xf>
    <xf numFmtId="0" fontId="3" fillId="0" borderId="0" xfId="1">
      <alignment vertical="center"/>
    </xf>
    <xf numFmtId="0" fontId="5" fillId="0" borderId="0" xfId="1" applyFont="1" applyAlignment="1">
      <alignment horizontal="distributed" vertical="center" justifyLastLine="1"/>
    </xf>
    <xf numFmtId="0" fontId="3" fillId="0" borderId="0" xfId="1" applyAlignment="1">
      <alignment horizontal="distributed" vertical="center"/>
    </xf>
    <xf numFmtId="0" fontId="4" fillId="0" borderId="19" xfId="1" applyFont="1" applyFill="1" applyBorder="1" applyAlignment="1">
      <alignment horizontal="center" vertical="center" justifyLastLine="1"/>
    </xf>
    <xf numFmtId="0" fontId="4" fillId="0" borderId="20" xfId="1" applyFont="1" applyFill="1" applyBorder="1" applyAlignment="1">
      <alignment horizontal="center" vertical="center" justifyLastLine="1"/>
    </xf>
    <xf numFmtId="0" fontId="4" fillId="0" borderId="21" xfId="1" applyFont="1" applyFill="1" applyBorder="1" applyAlignment="1">
      <alignment horizontal="center" vertical="center" justifyLastLine="1"/>
    </xf>
    <xf numFmtId="38" fontId="4" fillId="0" borderId="19" xfId="1" applyNumberFormat="1" applyFont="1" applyBorder="1" applyAlignment="1">
      <alignment horizontal="center" vertical="center"/>
    </xf>
    <xf numFmtId="38" fontId="4" fillId="0" borderId="21" xfId="1" applyNumberFormat="1" applyFont="1" applyBorder="1" applyAlignment="1">
      <alignment horizontal="center" vertical="center"/>
    </xf>
    <xf numFmtId="178" fontId="4" fillId="2" borderId="16" xfId="3" applyNumberFormat="1" applyFont="1" applyFill="1" applyBorder="1" applyAlignment="1">
      <alignment horizontal="distributed" vertical="center"/>
    </xf>
    <xf numFmtId="38" fontId="4" fillId="2" borderId="0" xfId="3" applyFont="1" applyFill="1" applyBorder="1" applyAlignment="1">
      <alignment vertical="center"/>
    </xf>
    <xf numFmtId="38" fontId="4" fillId="2" borderId="16" xfId="3" applyFont="1" applyFill="1" applyBorder="1" applyAlignment="1">
      <alignment horizontal="distributed" vertical="center"/>
    </xf>
    <xf numFmtId="38" fontId="4" fillId="2" borderId="28" xfId="3" applyFont="1" applyFill="1" applyBorder="1" applyAlignment="1">
      <alignment horizontal="distributed" vertical="center"/>
    </xf>
    <xf numFmtId="38" fontId="4" fillId="2" borderId="0" xfId="3" applyFont="1" applyFill="1" applyBorder="1" applyAlignment="1">
      <alignment horizontal="distributed" vertical="center"/>
    </xf>
    <xf numFmtId="38" fontId="4" fillId="2" borderId="8" xfId="3" applyFont="1" applyFill="1" applyBorder="1" applyAlignment="1">
      <alignment horizontal="distributed" vertical="center"/>
    </xf>
    <xf numFmtId="38" fontId="19" fillId="2" borderId="16" xfId="3" applyFont="1" applyFill="1" applyBorder="1" applyAlignment="1">
      <alignment horizontal="distributed" vertical="center"/>
    </xf>
    <xf numFmtId="38" fontId="4" fillId="2" borderId="30" xfId="3" applyFont="1" applyFill="1" applyBorder="1" applyAlignment="1">
      <alignment horizontal="distributed" vertical="center"/>
    </xf>
    <xf numFmtId="38" fontId="4" fillId="2" borderId="12" xfId="3" applyFont="1" applyFill="1" applyBorder="1" applyAlignment="1">
      <alignment horizontal="center" vertical="center"/>
    </xf>
    <xf numFmtId="38" fontId="4" fillId="2" borderId="45" xfId="3" applyFont="1" applyFill="1" applyBorder="1" applyAlignment="1">
      <alignment horizontal="center" vertical="center"/>
    </xf>
    <xf numFmtId="38" fontId="4" fillId="2" borderId="46" xfId="3" applyFont="1" applyFill="1" applyBorder="1" applyAlignment="1">
      <alignment horizontal="center" vertical="center"/>
    </xf>
    <xf numFmtId="0" fontId="4" fillId="2" borderId="16" xfId="2" applyFill="1" applyBorder="1" applyAlignment="1">
      <alignment horizontal="distributed" vertical="center"/>
    </xf>
    <xf numFmtId="0" fontId="4" fillId="2" borderId="17" xfId="2" applyFill="1" applyBorder="1" applyAlignment="1">
      <alignment horizontal="distributed" vertical="center"/>
    </xf>
    <xf numFmtId="0" fontId="4" fillId="2" borderId="38" xfId="2" applyFill="1" applyBorder="1" applyAlignment="1">
      <alignment horizontal="distributed" vertical="center"/>
    </xf>
    <xf numFmtId="0" fontId="4" fillId="2" borderId="15" xfId="2" applyFill="1" applyBorder="1" applyAlignment="1">
      <alignment horizontal="distributed" vertical="center"/>
    </xf>
    <xf numFmtId="0" fontId="4" fillId="2" borderId="45" xfId="2" applyFill="1" applyBorder="1" applyAlignment="1">
      <alignment horizontal="distributed" vertical="center"/>
    </xf>
    <xf numFmtId="0" fontId="4" fillId="2" borderId="9" xfId="2" applyFill="1" applyBorder="1" applyAlignment="1">
      <alignment horizontal="distributed" vertical="center"/>
    </xf>
    <xf numFmtId="0" fontId="4" fillId="2" borderId="47" xfId="2" applyFill="1" applyBorder="1" applyAlignment="1">
      <alignment horizontal="distributed" vertical="center"/>
    </xf>
    <xf numFmtId="0" fontId="4" fillId="2" borderId="13" xfId="2" applyFill="1" applyBorder="1" applyAlignment="1">
      <alignment horizontal="distributed" vertical="center"/>
    </xf>
    <xf numFmtId="0" fontId="4" fillId="2" borderId="12" xfId="2" applyFill="1" applyBorder="1" applyAlignment="1">
      <alignment horizontal="distributed" vertical="center"/>
    </xf>
    <xf numFmtId="0" fontId="4" fillId="2" borderId="6" xfId="2" applyFill="1" applyBorder="1" applyAlignment="1">
      <alignment horizontal="center" vertical="center"/>
    </xf>
    <xf numFmtId="0" fontId="4" fillId="2" borderId="8" xfId="2" applyFill="1" applyBorder="1" applyAlignment="1">
      <alignment horizontal="center" vertical="center"/>
    </xf>
    <xf numFmtId="0" fontId="4" fillId="2" borderId="9" xfId="2" applyFill="1" applyBorder="1" applyAlignment="1">
      <alignment horizontal="center" vertical="center"/>
    </xf>
    <xf numFmtId="0" fontId="4" fillId="2" borderId="43" xfId="2" applyFill="1" applyBorder="1" applyAlignment="1">
      <alignment horizontal="center" vertical="center"/>
    </xf>
    <xf numFmtId="0" fontId="4" fillId="2" borderId="25" xfId="2" applyFill="1" applyBorder="1" applyAlignment="1">
      <alignment horizontal="center" vertical="center"/>
    </xf>
    <xf numFmtId="0" fontId="4" fillId="2" borderId="26" xfId="2" applyFill="1" applyBorder="1" applyAlignment="1">
      <alignment horizontal="center" vertical="center"/>
    </xf>
    <xf numFmtId="0" fontId="4" fillId="2" borderId="7" xfId="2" applyFill="1" applyBorder="1" applyAlignment="1">
      <alignment horizontal="distributed" vertical="center"/>
    </xf>
    <xf numFmtId="0" fontId="4" fillId="2" borderId="8" xfId="2" applyFill="1" applyBorder="1" applyAlignment="1">
      <alignment horizontal="distributed" vertical="center"/>
    </xf>
    <xf numFmtId="0" fontId="15" fillId="2" borderId="7" xfId="2" applyFont="1" applyFill="1" applyBorder="1" applyAlignment="1">
      <alignment horizontal="distributed" vertical="center"/>
    </xf>
    <xf numFmtId="0" fontId="15" fillId="2" borderId="9" xfId="2" applyFont="1" applyFill="1" applyBorder="1" applyAlignment="1">
      <alignment horizontal="distributed" vertical="center"/>
    </xf>
    <xf numFmtId="0" fontId="15" fillId="2" borderId="54" xfId="2" applyFont="1" applyFill="1" applyBorder="1" applyAlignment="1">
      <alignment horizontal="distributed" vertical="center"/>
    </xf>
    <xf numFmtId="0" fontId="15" fillId="2" borderId="55" xfId="2" applyFont="1" applyFill="1" applyBorder="1" applyAlignment="1">
      <alignment horizontal="distributed" vertical="center"/>
    </xf>
    <xf numFmtId="0" fontId="4" fillId="2" borderId="54" xfId="2" applyFill="1" applyBorder="1" applyAlignment="1">
      <alignment horizontal="distributed" vertical="center"/>
    </xf>
    <xf numFmtId="0" fontId="4" fillId="2" borderId="55" xfId="2" applyFill="1" applyBorder="1" applyAlignment="1">
      <alignment horizontal="distributed" vertical="center"/>
    </xf>
    <xf numFmtId="0" fontId="4" fillId="2" borderId="54" xfId="2" applyFill="1" applyBorder="1" applyAlignment="1">
      <alignment horizontal="distributed" vertical="center" wrapText="1"/>
    </xf>
    <xf numFmtId="0" fontId="4" fillId="2" borderId="55" xfId="2" applyFill="1" applyBorder="1" applyAlignment="1">
      <alignment horizontal="distributed" vertical="center" wrapText="1"/>
    </xf>
    <xf numFmtId="0" fontId="12" fillId="2" borderId="54" xfId="2" applyFont="1" applyFill="1" applyBorder="1" applyAlignment="1">
      <alignment horizontal="center" vertical="center"/>
    </xf>
    <xf numFmtId="0" fontId="12" fillId="2" borderId="55" xfId="2" applyFont="1" applyFill="1" applyBorder="1" applyAlignment="1">
      <alignment horizontal="center" vertical="center"/>
    </xf>
    <xf numFmtId="0" fontId="4" fillId="2" borderId="0" xfId="2" applyFill="1" applyBorder="1" applyAlignment="1">
      <alignment horizontal="distributed" vertical="center"/>
    </xf>
    <xf numFmtId="0" fontId="4" fillId="2" borderId="56" xfId="2" applyFill="1" applyBorder="1" applyAlignment="1">
      <alignment horizontal="distributed" vertical="center"/>
    </xf>
    <xf numFmtId="0" fontId="4" fillId="2" borderId="57" xfId="2" applyFill="1" applyBorder="1" applyAlignment="1">
      <alignment horizontal="distributed" vertical="center" wrapText="1"/>
    </xf>
    <xf numFmtId="0" fontId="4" fillId="2" borderId="42" xfId="2" applyFill="1" applyBorder="1" applyAlignment="1">
      <alignment horizontal="distributed" vertical="center"/>
    </xf>
    <xf numFmtId="0" fontId="4" fillId="2" borderId="59" xfId="2" applyFill="1" applyBorder="1" applyAlignment="1">
      <alignment horizontal="distributed" vertical="center"/>
    </xf>
    <xf numFmtId="0" fontId="4" fillId="2" borderId="28" xfId="2" applyFill="1" applyBorder="1" applyAlignment="1">
      <alignment horizontal="distributed" vertical="center" wrapText="1"/>
    </xf>
    <xf numFmtId="0" fontId="4" fillId="2" borderId="29" xfId="2" applyFill="1" applyBorder="1" applyAlignment="1">
      <alignment horizontal="distributed" vertical="center"/>
    </xf>
    <xf numFmtId="0" fontId="4" fillId="2" borderId="10" xfId="2" applyFill="1" applyBorder="1" applyAlignment="1">
      <alignment horizontal="distributed" vertical="center"/>
    </xf>
    <xf numFmtId="0" fontId="4" fillId="2" borderId="50" xfId="2" applyFill="1" applyBorder="1" applyAlignment="1">
      <alignment horizontal="distributed" vertical="center"/>
    </xf>
    <xf numFmtId="0" fontId="4" fillId="2" borderId="51" xfId="2" applyFill="1" applyBorder="1" applyAlignment="1">
      <alignment horizontal="distributed" vertical="center"/>
    </xf>
    <xf numFmtId="176" fontId="4" fillId="2" borderId="30" xfId="2" applyNumberFormat="1" applyFill="1" applyBorder="1" applyAlignment="1">
      <alignment horizontal="center" vertical="center" justifyLastLine="1"/>
    </xf>
    <xf numFmtId="176" fontId="4" fillId="2" borderId="52" xfId="2" applyNumberFormat="1" applyFill="1" applyBorder="1" applyAlignment="1">
      <alignment horizontal="center" vertical="center" justifyLastLine="1"/>
    </xf>
    <xf numFmtId="176" fontId="4" fillId="2" borderId="53" xfId="2" applyNumberFormat="1" applyFill="1" applyBorder="1" applyAlignment="1">
      <alignment horizontal="center" vertical="center" justifyLastLine="1"/>
    </xf>
    <xf numFmtId="176" fontId="4" fillId="2" borderId="45" xfId="2" applyNumberFormat="1" applyFill="1" applyBorder="1" applyAlignment="1">
      <alignment horizontal="center" vertical="center" justifyLastLine="1"/>
    </xf>
    <xf numFmtId="176" fontId="4" fillId="2" borderId="46" xfId="2" applyNumberFormat="1" applyFill="1" applyBorder="1" applyAlignment="1">
      <alignment horizontal="center" vertical="center" justifyLastLine="1"/>
    </xf>
    <xf numFmtId="0" fontId="4" fillId="2" borderId="54" xfId="2" applyFill="1" applyBorder="1" applyAlignment="1">
      <alignment horizontal="distributed" vertical="center" justifyLastLine="1"/>
    </xf>
    <xf numFmtId="0" fontId="4" fillId="2" borderId="0" xfId="2" applyFill="1" applyBorder="1" applyAlignment="1">
      <alignment horizontal="distributed" vertical="center" justifyLastLine="1"/>
    </xf>
    <xf numFmtId="0" fontId="4" fillId="2" borderId="55" xfId="2" applyFill="1" applyBorder="1" applyAlignment="1">
      <alignment horizontal="distributed" vertical="center" justifyLastLine="1"/>
    </xf>
    <xf numFmtId="0" fontId="15" fillId="2" borderId="50" xfId="2" applyFont="1" applyFill="1" applyBorder="1" applyAlignment="1">
      <alignment horizontal="distributed" vertical="center"/>
    </xf>
    <xf numFmtId="0" fontId="15" fillId="2" borderId="51" xfId="2" applyFont="1" applyFill="1" applyBorder="1" applyAlignment="1">
      <alignment horizontal="distributed" vertical="center"/>
    </xf>
    <xf numFmtId="38" fontId="18" fillId="2" borderId="32" xfId="3" applyFont="1" applyFill="1" applyBorder="1" applyAlignment="1">
      <alignment horizontal="right" vertical="center"/>
    </xf>
    <xf numFmtId="0" fontId="4" fillId="2" borderId="32" xfId="2" applyFill="1" applyBorder="1" applyAlignment="1">
      <alignment vertical="center"/>
    </xf>
    <xf numFmtId="38" fontId="4" fillId="2" borderId="12" xfId="3" applyFont="1" applyFill="1" applyBorder="1" applyAlignment="1">
      <alignment horizontal="distributed" vertical="center"/>
    </xf>
    <xf numFmtId="38" fontId="4" fillId="2" borderId="77" xfId="3" applyFont="1" applyFill="1" applyBorder="1" applyAlignment="1">
      <alignment horizontal="center" vertical="center" wrapText="1" shrinkToFit="1"/>
    </xf>
    <xf numFmtId="38" fontId="4" fillId="2" borderId="63" xfId="3" applyFont="1" applyFill="1" applyBorder="1" applyAlignment="1">
      <alignment horizontal="center" vertical="center" wrapText="1" shrinkToFit="1"/>
    </xf>
    <xf numFmtId="0" fontId="4" fillId="2" borderId="47" xfId="2" applyFill="1" applyBorder="1" applyAlignment="1">
      <alignment horizontal="center" vertical="center" shrinkToFit="1"/>
    </xf>
    <xf numFmtId="38" fontId="4" fillId="2" borderId="45" xfId="3" applyFont="1" applyFill="1" applyBorder="1" applyAlignment="1">
      <alignment horizontal="distributed" vertical="center"/>
    </xf>
    <xf numFmtId="38" fontId="4" fillId="2" borderId="13" xfId="3" applyFont="1" applyFill="1" applyBorder="1" applyAlignment="1">
      <alignment horizontal="distributed" vertical="center"/>
    </xf>
    <xf numFmtId="38" fontId="4" fillId="2" borderId="12" xfId="3" applyFont="1" applyFill="1" applyBorder="1" applyAlignment="1">
      <alignment horizontal="center" vertical="center" shrinkToFit="1"/>
    </xf>
    <xf numFmtId="0" fontId="4" fillId="2" borderId="13" xfId="2" applyFill="1" applyBorder="1" applyAlignment="1">
      <alignment horizontal="center" vertical="center" shrinkToFit="1"/>
    </xf>
    <xf numFmtId="38" fontId="4" fillId="2" borderId="46" xfId="3" applyFont="1" applyFill="1" applyBorder="1" applyAlignment="1">
      <alignment horizontal="distributed" vertical="center"/>
    </xf>
    <xf numFmtId="38" fontId="4" fillId="2" borderId="61" xfId="3" applyFont="1" applyFill="1" applyBorder="1" applyAlignment="1">
      <alignment horizontal="distributed" vertical="center"/>
    </xf>
    <xf numFmtId="38" fontId="4" fillId="2" borderId="29" xfId="3" applyFont="1" applyFill="1" applyBorder="1" applyAlignment="1">
      <alignment horizontal="distributed"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38" fontId="4" fillId="2" borderId="42" xfId="3" applyFont="1" applyFill="1" applyBorder="1" applyAlignment="1">
      <alignment horizontal="distributed" vertical="center"/>
    </xf>
    <xf numFmtId="0" fontId="4" fillId="2" borderId="40" xfId="2" applyFill="1" applyBorder="1" applyAlignment="1">
      <alignment horizontal="center"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26" xfId="2" applyFont="1" applyFill="1" applyBorder="1" applyAlignment="1">
      <alignment horizontal="center" vertical="center"/>
    </xf>
    <xf numFmtId="38" fontId="12" fillId="2" borderId="39" xfId="3" applyFont="1" applyFill="1" applyBorder="1" applyAlignment="1">
      <alignment horizontal="left" vertical="center" wrapText="1"/>
    </xf>
    <xf numFmtId="0" fontId="4" fillId="2" borderId="6" xfId="2" applyFill="1" applyBorder="1" applyAlignment="1">
      <alignment vertical="center"/>
    </xf>
    <xf numFmtId="38" fontId="22" fillId="2" borderId="12" xfId="3" applyFont="1" applyFill="1" applyBorder="1" applyAlignment="1">
      <alignment horizontal="left" vertical="center"/>
    </xf>
    <xf numFmtId="0" fontId="4" fillId="2" borderId="45" xfId="2" applyFill="1" applyBorder="1" applyAlignment="1">
      <alignment vertical="center"/>
    </xf>
    <xf numFmtId="0" fontId="4" fillId="2" borderId="13" xfId="2" applyFill="1" applyBorder="1" applyAlignment="1">
      <alignment vertical="center"/>
    </xf>
    <xf numFmtId="38" fontId="24" fillId="2" borderId="39" xfId="3" applyFont="1" applyFill="1" applyBorder="1" applyAlignment="1">
      <alignment horizontal="left" vertical="center" wrapText="1"/>
    </xf>
    <xf numFmtId="38" fontId="0" fillId="2" borderId="36" xfId="3" applyFont="1" applyFill="1" applyBorder="1" applyAlignment="1">
      <alignment horizontal="distributed" vertical="center" justifyLastLine="1"/>
    </xf>
    <xf numFmtId="38" fontId="0" fillId="2" borderId="37" xfId="3" applyFont="1" applyFill="1" applyBorder="1" applyAlignment="1">
      <alignment horizontal="distributed" vertical="center" justifyLastLine="1"/>
    </xf>
    <xf numFmtId="38" fontId="0" fillId="2" borderId="30" xfId="3" applyFont="1" applyFill="1" applyBorder="1" applyAlignment="1">
      <alignment horizontal="left" vertical="center"/>
    </xf>
    <xf numFmtId="0" fontId="4" fillId="2" borderId="51" xfId="2" applyFill="1" applyBorder="1" applyAlignment="1">
      <alignment horizontal="left" vertical="center"/>
    </xf>
    <xf numFmtId="0" fontId="4" fillId="2" borderId="38" xfId="2" applyFill="1" applyBorder="1" applyAlignment="1">
      <alignment horizontal="center" vertical="center"/>
    </xf>
    <xf numFmtId="0" fontId="4" fillId="2" borderId="63" xfId="2" applyFill="1" applyBorder="1" applyAlignment="1">
      <alignment horizontal="center" vertical="center"/>
    </xf>
    <xf numFmtId="0" fontId="4" fillId="2" borderId="47" xfId="2" applyFill="1" applyBorder="1" applyAlignment="1">
      <alignment horizontal="center" vertical="center"/>
    </xf>
    <xf numFmtId="0" fontId="4" fillId="2" borderId="61" xfId="2" applyFill="1" applyBorder="1" applyAlignment="1">
      <alignment horizontal="center" vertical="center" wrapText="1"/>
    </xf>
    <xf numFmtId="0" fontId="4" fillId="2" borderId="47" xfId="2" applyFill="1" applyBorder="1" applyAlignment="1">
      <alignment horizontal="center" vertical="center" wrapText="1"/>
    </xf>
    <xf numFmtId="0" fontId="4" fillId="2" borderId="61" xfId="2" applyFill="1" applyBorder="1" applyAlignment="1">
      <alignment horizontal="center" vertical="center"/>
    </xf>
    <xf numFmtId="0" fontId="4" fillId="2" borderId="60" xfId="2" applyFill="1" applyBorder="1" applyAlignment="1">
      <alignment horizontal="center" vertical="center" wrapText="1"/>
    </xf>
    <xf numFmtId="0" fontId="4" fillId="2" borderId="7" xfId="2" applyFill="1" applyBorder="1" applyAlignment="1">
      <alignment horizontal="center" vertical="center" wrapText="1"/>
    </xf>
    <xf numFmtId="0" fontId="4" fillId="2" borderId="60" xfId="2" applyFill="1" applyBorder="1" applyAlignment="1">
      <alignment horizontal="center" vertical="center"/>
    </xf>
    <xf numFmtId="0" fontId="4" fillId="2" borderId="7" xfId="2" applyFill="1" applyBorder="1" applyAlignment="1">
      <alignment horizontal="center" vertical="center"/>
    </xf>
    <xf numFmtId="0" fontId="12" fillId="2" borderId="76" xfId="2" applyFont="1" applyFill="1" applyBorder="1" applyAlignment="1">
      <alignment horizontal="left" vertical="center" wrapText="1"/>
    </xf>
    <xf numFmtId="0" fontId="12" fillId="2" borderId="80" xfId="2" applyFont="1" applyFill="1" applyBorder="1" applyAlignment="1">
      <alignment horizontal="left" vertical="center"/>
    </xf>
    <xf numFmtId="0" fontId="12" fillId="2" borderId="81" xfId="2" applyFont="1" applyFill="1" applyBorder="1" applyAlignment="1">
      <alignment horizontal="left" vertical="center"/>
    </xf>
    <xf numFmtId="0" fontId="12" fillId="2" borderId="82" xfId="2" applyFont="1" applyFill="1" applyBorder="1" applyAlignment="1">
      <alignment horizontal="left" vertical="center"/>
    </xf>
    <xf numFmtId="0" fontId="12" fillId="2" borderId="83" xfId="2" applyFont="1" applyFill="1" applyBorder="1" applyAlignment="1">
      <alignment horizontal="left" vertical="center"/>
    </xf>
    <xf numFmtId="0" fontId="12" fillId="2" borderId="84" xfId="2" applyFont="1" applyFill="1" applyBorder="1" applyAlignment="1">
      <alignment horizontal="left" vertical="center"/>
    </xf>
    <xf numFmtId="0" fontId="12" fillId="2" borderId="85" xfId="2" applyFont="1" applyFill="1" applyBorder="1" applyAlignment="1">
      <alignment horizontal="left" vertical="center"/>
    </xf>
    <xf numFmtId="0" fontId="12" fillId="2" borderId="86" xfId="2" applyFont="1" applyFill="1" applyBorder="1" applyAlignment="1">
      <alignment horizontal="left" vertical="center"/>
    </xf>
    <xf numFmtId="0" fontId="12" fillId="2" borderId="87" xfId="2" applyFont="1" applyFill="1" applyBorder="1" applyAlignment="1">
      <alignment horizontal="left" vertical="center"/>
    </xf>
    <xf numFmtId="0" fontId="4" fillId="2" borderId="12" xfId="2" applyFill="1" applyBorder="1" applyAlignment="1">
      <alignment horizontal="distributed" vertical="center" justifyLastLine="1"/>
    </xf>
    <xf numFmtId="0" fontId="4" fillId="2" borderId="45" xfId="2" applyFill="1" applyBorder="1" applyAlignment="1">
      <alignment horizontal="distributed" vertical="center" justifyLastLine="1"/>
    </xf>
    <xf numFmtId="0" fontId="4" fillId="2" borderId="46" xfId="2" applyFill="1" applyBorder="1" applyAlignment="1">
      <alignment horizontal="distributed" vertical="center" justifyLastLine="1"/>
    </xf>
    <xf numFmtId="0" fontId="4" fillId="2" borderId="54" xfId="2" applyFill="1" applyBorder="1" applyAlignment="1">
      <alignment horizontal="center" vertical="center"/>
    </xf>
    <xf numFmtId="0" fontId="4" fillId="2" borderId="0" xfId="2" applyFill="1" applyBorder="1" applyAlignment="1">
      <alignment horizontal="center" vertical="center"/>
    </xf>
    <xf numFmtId="0" fontId="4" fillId="2" borderId="15" xfId="2" applyFill="1" applyBorder="1" applyAlignment="1">
      <alignment horizontal="center" vertical="center"/>
    </xf>
    <xf numFmtId="0" fontId="4" fillId="2" borderId="16" xfId="2" applyFill="1" applyBorder="1" applyAlignment="1">
      <alignment horizontal="center" vertical="center"/>
    </xf>
    <xf numFmtId="0" fontId="4" fillId="2" borderId="17" xfId="2" applyFill="1" applyBorder="1" applyAlignment="1">
      <alignment horizontal="center" vertical="center"/>
    </xf>
    <xf numFmtId="0" fontId="4" fillId="2" borderId="64" xfId="2" applyFill="1" applyBorder="1" applyAlignment="1">
      <alignment horizontal="center" vertical="center"/>
    </xf>
    <xf numFmtId="0" fontId="4" fillId="2" borderId="66" xfId="2" applyFill="1" applyBorder="1" applyAlignment="1">
      <alignment horizontal="center" vertical="center"/>
    </xf>
    <xf numFmtId="0" fontId="4" fillId="2" borderId="31" xfId="2" applyFill="1" applyBorder="1" applyAlignment="1">
      <alignment horizontal="center" vertical="center"/>
    </xf>
    <xf numFmtId="0" fontId="12" fillId="0" borderId="92" xfId="2" applyFont="1" applyBorder="1" applyAlignment="1">
      <alignment horizontal="left" vertical="center" wrapText="1"/>
    </xf>
    <xf numFmtId="0" fontId="12" fillId="0" borderId="93" xfId="2" applyFont="1" applyBorder="1" applyAlignment="1">
      <alignment horizontal="left" vertical="center"/>
    </xf>
    <xf numFmtId="0" fontId="12" fillId="0" borderId="94" xfId="2" applyFont="1" applyBorder="1" applyAlignment="1">
      <alignment horizontal="left" vertical="center"/>
    </xf>
    <xf numFmtId="0" fontId="12" fillId="0" borderId="95" xfId="2" applyFont="1" applyBorder="1" applyAlignment="1">
      <alignment horizontal="left" vertical="center"/>
    </xf>
    <xf numFmtId="0" fontId="4" fillId="0" borderId="36" xfId="2" applyBorder="1" applyAlignment="1">
      <alignment horizontal="distributed" vertical="center" justifyLastLine="1"/>
    </xf>
    <xf numFmtId="0" fontId="4" fillId="0" borderId="12" xfId="2" applyBorder="1" applyAlignment="1">
      <alignment horizontal="center" vertical="center" justifyLastLine="1"/>
    </xf>
    <xf numFmtId="0" fontId="4" fillId="0" borderId="45" xfId="2" applyBorder="1" applyAlignment="1">
      <alignment horizontal="center" vertical="center" justifyLastLine="1"/>
    </xf>
    <xf numFmtId="0" fontId="4" fillId="0" borderId="13" xfId="2" applyBorder="1" applyAlignment="1">
      <alignment horizontal="center" vertical="center" justifyLastLine="1"/>
    </xf>
    <xf numFmtId="0" fontId="4" fillId="0" borderId="37" xfId="2" applyBorder="1" applyAlignment="1">
      <alignment horizontal="distributed" vertical="center" justifyLastLine="1"/>
    </xf>
    <xf numFmtId="0" fontId="4" fillId="0" borderId="60" xfId="2" applyBorder="1" applyAlignment="1">
      <alignment horizontal="center" vertical="center"/>
    </xf>
    <xf numFmtId="0" fontId="4" fillId="0" borderId="42" xfId="2" applyBorder="1" applyAlignment="1">
      <alignment horizontal="center" vertical="center"/>
    </xf>
    <xf numFmtId="0" fontId="4" fillId="0" borderId="7" xfId="2" applyBorder="1" applyAlignment="1">
      <alignment horizontal="center" vertical="center"/>
    </xf>
    <xf numFmtId="0" fontId="4" fillId="0" borderId="9" xfId="2" applyBorder="1" applyAlignment="1">
      <alignment horizontal="center" vertical="center"/>
    </xf>
    <xf numFmtId="0" fontId="4" fillId="0" borderId="29" xfId="2" applyBorder="1" applyAlignment="1">
      <alignment horizontal="center" vertical="center"/>
    </xf>
    <xf numFmtId="0" fontId="4" fillId="0" borderId="10" xfId="2" applyBorder="1" applyAlignment="1">
      <alignment horizontal="center" vertical="center"/>
    </xf>
    <xf numFmtId="0" fontId="4" fillId="0" borderId="31" xfId="2" applyBorder="1" applyAlignment="1">
      <alignment horizontal="center" vertical="center"/>
    </xf>
    <xf numFmtId="0" fontId="4" fillId="0" borderId="61" xfId="2" applyBorder="1" applyAlignment="1">
      <alignment horizontal="center" vertical="center"/>
    </xf>
    <xf numFmtId="0" fontId="4" fillId="0" borderId="47" xfId="2" applyBorder="1" applyAlignment="1">
      <alignment horizontal="center" vertical="center"/>
    </xf>
    <xf numFmtId="0" fontId="4" fillId="0" borderId="38" xfId="2" applyBorder="1" applyAlignment="1">
      <alignment horizontal="center" vertical="center"/>
    </xf>
    <xf numFmtId="0" fontId="4" fillId="0" borderId="0" xfId="2" applyAlignment="1">
      <alignment horizontal="center"/>
    </xf>
    <xf numFmtId="0" fontId="4" fillId="0" borderId="32" xfId="2" applyBorder="1" applyAlignment="1">
      <alignment horizontal="center"/>
    </xf>
    <xf numFmtId="0" fontId="26" fillId="0" borderId="3" xfId="2" applyFont="1" applyFill="1" applyBorder="1" applyAlignment="1">
      <alignment horizontal="left" vertical="center"/>
    </xf>
    <xf numFmtId="0" fontId="26" fillId="0" borderId="3" xfId="2" applyFont="1" applyBorder="1" applyAlignment="1">
      <alignment horizontal="left" vertical="center"/>
    </xf>
    <xf numFmtId="0" fontId="4" fillId="0" borderId="30" xfId="2" applyFont="1" applyBorder="1" applyAlignment="1">
      <alignment vertical="center" shrinkToFit="1"/>
    </xf>
    <xf numFmtId="0" fontId="4" fillId="0" borderId="8" xfId="2" applyFont="1" applyFill="1" applyBorder="1" applyAlignment="1">
      <alignment horizontal="distributed" vertical="center"/>
    </xf>
    <xf numFmtId="0" fontId="4" fillId="0" borderId="28" xfId="2" applyFont="1" applyFill="1" applyBorder="1" applyAlignment="1">
      <alignment horizontal="distributed" vertical="center"/>
    </xf>
    <xf numFmtId="0" fontId="4" fillId="0" borderId="16" xfId="2" applyFont="1" applyFill="1" applyBorder="1" applyAlignment="1">
      <alignment horizontal="distributed" vertical="center"/>
    </xf>
    <xf numFmtId="0" fontId="4" fillId="0" borderId="25" xfId="2" applyFont="1" applyFill="1" applyBorder="1" applyAlignment="1">
      <alignment horizontal="distributed" vertical="center"/>
    </xf>
    <xf numFmtId="0" fontId="4" fillId="0" borderId="35" xfId="2" applyFill="1" applyBorder="1" applyAlignment="1">
      <alignment horizontal="center" vertical="center"/>
    </xf>
    <xf numFmtId="0" fontId="4" fillId="0" borderId="30" xfId="2" applyFill="1" applyBorder="1" applyAlignment="1">
      <alignment horizontal="center" vertical="center"/>
    </xf>
    <xf numFmtId="0" fontId="4" fillId="0" borderId="39" xfId="2" applyFill="1" applyBorder="1" applyAlignment="1">
      <alignment horizontal="center" vertical="center"/>
    </xf>
    <xf numFmtId="0" fontId="4" fillId="0" borderId="0" xfId="2" applyFill="1" applyBorder="1" applyAlignment="1">
      <alignment horizontal="center" vertical="center"/>
    </xf>
    <xf numFmtId="0" fontId="4" fillId="0" borderId="6" xfId="2" applyFill="1" applyBorder="1" applyAlignment="1">
      <alignment horizontal="center" vertical="center"/>
    </xf>
    <xf numFmtId="0" fontId="4" fillId="0" borderId="8" xfId="2" applyFill="1" applyBorder="1" applyAlignment="1">
      <alignment horizontal="center" vertical="center"/>
    </xf>
    <xf numFmtId="0" fontId="4" fillId="0" borderId="77" xfId="2" applyFill="1" applyBorder="1" applyAlignment="1">
      <alignment horizontal="center" vertical="distributed" textRotation="255" justifyLastLine="1"/>
    </xf>
    <xf numFmtId="0" fontId="4" fillId="0" borderId="63" xfId="2" applyFill="1" applyBorder="1" applyAlignment="1">
      <alignment horizontal="center" vertical="distributed" textRotation="255" justifyLastLine="1"/>
    </xf>
    <xf numFmtId="0" fontId="4" fillId="0" borderId="47" xfId="2" applyFill="1" applyBorder="1" applyAlignment="1">
      <alignment horizontal="center" vertical="distributed" textRotation="255" justifyLastLine="1"/>
    </xf>
    <xf numFmtId="0" fontId="4" fillId="0" borderId="36" xfId="2" applyFill="1" applyBorder="1" applyAlignment="1">
      <alignment horizontal="center" vertical="center"/>
    </xf>
    <xf numFmtId="0" fontId="4" fillId="0" borderId="63" xfId="2" applyFill="1" applyBorder="1" applyAlignment="1">
      <alignment horizontal="center" vertical="distributed" textRotation="255"/>
    </xf>
    <xf numFmtId="0" fontId="4" fillId="2" borderId="8" xfId="2" applyFont="1" applyFill="1" applyBorder="1" applyAlignment="1">
      <alignment horizontal="distributed" vertical="center"/>
    </xf>
    <xf numFmtId="0" fontId="4" fillId="0" borderId="36"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61" xfId="2" applyFill="1" applyBorder="1" applyAlignment="1">
      <alignment horizontal="center" vertical="center"/>
    </xf>
    <xf numFmtId="0" fontId="4" fillId="0" borderId="47" xfId="2" applyFill="1" applyBorder="1" applyAlignment="1">
      <alignment horizontal="center"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3" xfId="2" applyFont="1" applyFill="1" applyBorder="1" applyAlignment="1">
      <alignment horizontal="center" vertical="distributed" textRotation="255"/>
    </xf>
    <xf numFmtId="0" fontId="4" fillId="0" borderId="64" xfId="2" applyFont="1" applyFill="1" applyBorder="1" applyAlignment="1">
      <alignment horizontal="center" vertical="distributed" textRotation="255"/>
    </xf>
    <xf numFmtId="0" fontId="4" fillId="0" borderId="35" xfId="2" applyBorder="1" applyAlignment="1">
      <alignment horizontal="center" vertical="center"/>
    </xf>
    <xf numFmtId="0" fontId="4" fillId="0" borderId="30" xfId="2" applyBorder="1" applyAlignment="1">
      <alignment horizontal="center" vertical="center"/>
    </xf>
    <xf numFmtId="0" fontId="4" fillId="0" borderId="39" xfId="2" applyBorder="1" applyAlignment="1">
      <alignment horizontal="center" vertical="center"/>
    </xf>
    <xf numFmtId="0" fontId="4" fillId="0" borderId="0" xfId="2" applyBorder="1" applyAlignment="1">
      <alignment horizontal="center" vertical="center"/>
    </xf>
    <xf numFmtId="0" fontId="4" fillId="0" borderId="6" xfId="2" applyBorder="1" applyAlignment="1">
      <alignment horizontal="center" vertical="center"/>
    </xf>
    <xf numFmtId="0" fontId="4" fillId="0" borderId="8" xfId="2" applyBorder="1" applyAlignment="1">
      <alignment horizontal="center" vertical="center"/>
    </xf>
    <xf numFmtId="0" fontId="4" fillId="0" borderId="63" xfId="2" applyBorder="1" applyAlignment="1">
      <alignment horizontal="center" vertical="distributed" textRotation="255" justifyLastLine="1"/>
    </xf>
    <xf numFmtId="0" fontId="4" fillId="0" borderId="47" xfId="2" applyBorder="1" applyAlignment="1">
      <alignment horizontal="center" vertical="distributed" textRotation="255" justifyLastLine="1"/>
    </xf>
    <xf numFmtId="38" fontId="4" fillId="4" borderId="16" xfId="3" applyFont="1" applyFill="1" applyBorder="1" applyAlignment="1">
      <alignment horizontal="distributed" vertical="center"/>
    </xf>
    <xf numFmtId="38" fontId="20" fillId="2" borderId="3" xfId="3" applyFont="1" applyFill="1" applyBorder="1" applyAlignment="1">
      <alignment horizontal="center" vertical="center"/>
    </xf>
    <xf numFmtId="38" fontId="4" fillId="4" borderId="28" xfId="3" applyFont="1" applyFill="1" applyBorder="1" applyAlignment="1">
      <alignment horizontal="distributed" vertical="center"/>
    </xf>
    <xf numFmtId="38" fontId="20" fillId="2" borderId="32" xfId="3" applyFont="1" applyFill="1" applyBorder="1" applyAlignment="1">
      <alignment horizontal="center" vertical="center"/>
    </xf>
    <xf numFmtId="38" fontId="4" fillId="2" borderId="25" xfId="3" applyFont="1" applyFill="1" applyBorder="1" applyAlignment="1">
      <alignment horizontal="distributed" vertical="center"/>
    </xf>
    <xf numFmtId="38" fontId="0" fillId="2" borderId="12" xfId="3" applyFont="1" applyFill="1" applyBorder="1" applyAlignment="1">
      <alignment horizontal="distributed" vertical="center" justifyLastLine="1"/>
    </xf>
    <xf numFmtId="38" fontId="0" fillId="2" borderId="46" xfId="3" applyFont="1" applyFill="1" applyBorder="1" applyAlignment="1">
      <alignment horizontal="distributed" vertical="center" justifyLastLine="1"/>
    </xf>
    <xf numFmtId="38" fontId="4" fillId="2" borderId="8" xfId="3" applyFont="1" applyFill="1" applyBorder="1" applyAlignment="1">
      <alignment vertical="center"/>
    </xf>
    <xf numFmtId="38" fontId="0" fillId="2" borderId="13" xfId="3" applyFont="1" applyFill="1" applyBorder="1" applyAlignment="1">
      <alignment horizontal="distributed" vertical="center" justifyLastLine="1"/>
    </xf>
    <xf numFmtId="38" fontId="0" fillId="2" borderId="12" xfId="3" applyFont="1" applyFill="1" applyBorder="1" applyAlignment="1">
      <alignment horizontal="center" vertical="center" shrinkToFit="1"/>
    </xf>
    <xf numFmtId="38" fontId="0" fillId="2" borderId="13" xfId="3" applyFont="1" applyFill="1" applyBorder="1" applyAlignment="1">
      <alignment horizontal="center" vertical="center" shrinkToFit="1"/>
    </xf>
    <xf numFmtId="38" fontId="4" fillId="2" borderId="12" xfId="3" applyFont="1" applyFill="1" applyBorder="1" applyAlignment="1">
      <alignment horizontal="distributed" vertical="center" justifyLastLine="1"/>
    </xf>
    <xf numFmtId="38" fontId="4" fillId="2" borderId="13" xfId="3" applyFont="1" applyFill="1" applyBorder="1" applyAlignment="1">
      <alignment horizontal="distributed" vertical="center" justifyLastLine="1"/>
    </xf>
    <xf numFmtId="0" fontId="4" fillId="0" borderId="0" xfId="2" applyFont="1" applyBorder="1" applyAlignment="1">
      <alignment horizontal="distributed" vertical="center" shrinkToFit="1"/>
    </xf>
    <xf numFmtId="0" fontId="4" fillId="0" borderId="8" xfId="2" applyFont="1" applyBorder="1" applyAlignment="1">
      <alignment horizontal="distributed" vertical="center" shrinkToFit="1"/>
    </xf>
    <xf numFmtId="0" fontId="4" fillId="0" borderId="28" xfId="2" applyFont="1" applyBorder="1" applyAlignment="1">
      <alignment horizontal="distributed" vertical="center" wrapText="1" shrinkToFit="1"/>
    </xf>
    <xf numFmtId="0" fontId="4" fillId="0" borderId="8" xfId="2" applyFont="1" applyBorder="1" applyAlignment="1">
      <alignment horizontal="distributed" vertical="center" wrapText="1" shrinkToFit="1"/>
    </xf>
    <xf numFmtId="0" fontId="4" fillId="0" borderId="28" xfId="2" applyFont="1" applyBorder="1" applyAlignment="1">
      <alignment horizontal="distributed" vertical="center" shrinkToFit="1"/>
    </xf>
    <xf numFmtId="0" fontId="4" fillId="0" borderId="32" xfId="2" applyFont="1" applyBorder="1" applyAlignment="1">
      <alignment horizontal="distributed" vertical="center" shrinkToFit="1"/>
    </xf>
    <xf numFmtId="0" fontId="4" fillId="0" borderId="41" xfId="2" applyFont="1" applyBorder="1" applyAlignment="1">
      <alignment horizontal="center" vertical="center"/>
    </xf>
    <xf numFmtId="0" fontId="4" fillId="0" borderId="28" xfId="2" applyBorder="1" applyAlignment="1">
      <alignment horizontal="center" vertical="center"/>
    </xf>
    <xf numFmtId="0" fontId="4" fillId="0" borderId="28" xfId="2" applyFont="1" applyFill="1" applyBorder="1" applyAlignment="1">
      <alignment horizontal="distributed" vertical="center" shrinkToFit="1"/>
    </xf>
    <xf numFmtId="0" fontId="4" fillId="0" borderId="8" xfId="2" applyFont="1" applyFill="1" applyBorder="1" applyAlignment="1">
      <alignment horizontal="distributed" vertical="center" shrinkToFit="1"/>
    </xf>
    <xf numFmtId="0" fontId="15" fillId="0" borderId="112" xfId="5" applyFont="1" applyBorder="1" applyAlignment="1">
      <alignment horizontal="center" vertical="center" wrapText="1" justifyLastLine="1" shrinkToFit="1"/>
    </xf>
    <xf numFmtId="0" fontId="15" fillId="0" borderId="119" xfId="5" applyFont="1" applyBorder="1" applyAlignment="1">
      <alignment horizontal="center" vertical="center" wrapText="1" justifyLastLine="1" shrinkToFit="1"/>
    </xf>
    <xf numFmtId="0" fontId="15" fillId="0" borderId="112" xfId="5" applyFont="1" applyBorder="1" applyAlignment="1">
      <alignment horizontal="center" vertical="center" justifyLastLine="1" shrinkToFit="1"/>
    </xf>
    <xf numFmtId="0" fontId="15" fillId="0" borderId="107" xfId="5" applyFont="1" applyBorder="1" applyAlignment="1">
      <alignment horizontal="center" vertical="center" wrapText="1" justifyLastLine="1" shrinkToFit="1"/>
    </xf>
    <xf numFmtId="0" fontId="15" fillId="0" borderId="118" xfId="5" applyFont="1" applyBorder="1" applyAlignment="1">
      <alignment horizontal="center" vertical="center" wrapText="1" justifyLastLine="1" shrinkToFit="1"/>
    </xf>
    <xf numFmtId="0" fontId="15" fillId="0" borderId="100" xfId="5" applyFont="1" applyBorder="1" applyAlignment="1">
      <alignment horizontal="center" vertical="center" justifyLastLine="1" shrinkToFit="1"/>
    </xf>
    <xf numFmtId="0" fontId="15" fillId="0" borderId="120" xfId="5" applyFont="1" applyBorder="1" applyAlignment="1">
      <alignment horizontal="center" vertical="center" wrapText="1" justifyLastLine="1"/>
    </xf>
    <xf numFmtId="0" fontId="15" fillId="0" borderId="117" xfId="5" applyFont="1" applyBorder="1" applyAlignment="1">
      <alignment horizontal="center" vertical="center" wrapText="1" justifyLastLine="1"/>
    </xf>
    <xf numFmtId="0" fontId="15" fillId="0" borderId="116" xfId="5" applyFont="1" applyBorder="1" applyAlignment="1">
      <alignment horizontal="center" vertical="center" wrapText="1" justifyLastLine="1"/>
    </xf>
    <xf numFmtId="0" fontId="4" fillId="0" borderId="7" xfId="5" applyFont="1" applyBorder="1" applyAlignment="1">
      <alignment horizontal="distributed" vertical="center" justifyLastLine="1"/>
    </xf>
    <xf numFmtId="0" fontId="4" fillId="0" borderId="15" xfId="5" applyFont="1" applyBorder="1" applyAlignment="1">
      <alignment horizontal="distributed" vertical="center" justifyLastLine="1"/>
    </xf>
    <xf numFmtId="0" fontId="15" fillId="0" borderId="8" xfId="5" applyFont="1" applyBorder="1" applyAlignment="1">
      <alignment horizontal="distributed" vertical="center" justifyLastLine="1"/>
    </xf>
    <xf numFmtId="0" fontId="15" fillId="0" borderId="16" xfId="5" applyFont="1" applyBorder="1" applyAlignment="1">
      <alignment horizontal="distributed" vertical="center" justifyLastLine="1"/>
    </xf>
    <xf numFmtId="0" fontId="15" fillId="0" borderId="15" xfId="5" applyFont="1" applyBorder="1" applyAlignment="1">
      <alignment horizontal="distributed" vertical="center" justifyLastLine="1"/>
    </xf>
    <xf numFmtId="0" fontId="15" fillId="0" borderId="28" xfId="5" applyFont="1" applyBorder="1" applyAlignment="1">
      <alignment horizontal="distributed" vertical="center" justifyLastLine="1"/>
    </xf>
    <xf numFmtId="0" fontId="15" fillId="0" borderId="0" xfId="5" applyFont="1" applyBorder="1" applyAlignment="1">
      <alignment horizontal="distributed" vertical="center" justifyLastLine="1"/>
    </xf>
    <xf numFmtId="0" fontId="4" fillId="0" borderId="15" xfId="6" applyFont="1" applyBorder="1" applyAlignment="1">
      <alignment horizontal="right" vertical="center" shrinkToFit="1"/>
    </xf>
    <xf numFmtId="0" fontId="29" fillId="0" borderId="16" xfId="5" applyBorder="1">
      <alignment vertical="center"/>
    </xf>
    <xf numFmtId="0" fontId="4" fillId="0" borderId="16" xfId="6" applyFont="1" applyBorder="1" applyAlignment="1">
      <alignment horizontal="right" vertical="center" shrinkToFit="1"/>
    </xf>
    <xf numFmtId="0" fontId="29" fillId="0" borderId="127" xfId="5" applyBorder="1">
      <alignment vertical="center"/>
    </xf>
    <xf numFmtId="0" fontId="4" fillId="0" borderId="15" xfId="6" applyFont="1" applyBorder="1" applyAlignment="1">
      <alignment horizontal="center" vertical="center" shrinkToFit="1"/>
    </xf>
    <xf numFmtId="0" fontId="4" fillId="0" borderId="16" xfId="6" applyFont="1" applyBorder="1" applyAlignment="1">
      <alignment horizontal="center" vertical="center" shrinkToFit="1"/>
    </xf>
    <xf numFmtId="0" fontId="4" fillId="0" borderId="60" xfId="6" applyFont="1" applyBorder="1" applyAlignment="1">
      <alignment horizontal="distributed" vertical="center" justifyLastLine="1"/>
    </xf>
    <xf numFmtId="0" fontId="29" fillId="0" borderId="28" xfId="5" applyBorder="1">
      <alignment vertical="center"/>
    </xf>
    <xf numFmtId="0" fontId="29" fillId="0" borderId="126" xfId="5" applyBorder="1">
      <alignment vertical="center"/>
    </xf>
    <xf numFmtId="0" fontId="29" fillId="0" borderId="54" xfId="5" applyBorder="1">
      <alignment vertical="center"/>
    </xf>
    <xf numFmtId="0" fontId="29" fillId="0" borderId="0" xfId="5">
      <alignment vertical="center"/>
    </xf>
    <xf numFmtId="0" fontId="29" fillId="0" borderId="56" xfId="5" applyBorder="1">
      <alignment vertical="center"/>
    </xf>
    <xf numFmtId="0" fontId="29" fillId="0" borderId="7" xfId="5" applyBorder="1">
      <alignment vertical="center"/>
    </xf>
    <xf numFmtId="0" fontId="29" fillId="0" borderId="8" xfId="5" applyBorder="1">
      <alignment vertical="center"/>
    </xf>
    <xf numFmtId="0" fontId="29" fillId="0" borderId="58" xfId="5" applyBorder="1">
      <alignment vertical="center"/>
    </xf>
    <xf numFmtId="0" fontId="4" fillId="0" borderId="105" xfId="6" applyFont="1" applyBorder="1" applyAlignment="1">
      <alignment horizontal="center" vertical="center"/>
    </xf>
    <xf numFmtId="0" fontId="4" fillId="0" borderId="16" xfId="6" applyFont="1" applyBorder="1" applyAlignment="1">
      <alignment horizontal="center" vertical="center"/>
    </xf>
    <xf numFmtId="0" fontId="4" fillId="0" borderId="127" xfId="6" applyFont="1" applyBorder="1" applyAlignment="1">
      <alignment horizontal="center" vertical="center"/>
    </xf>
    <xf numFmtId="0" fontId="4" fillId="0" borderId="17" xfId="6" applyFont="1" applyBorder="1" applyAlignment="1">
      <alignment horizontal="center" vertical="center"/>
    </xf>
    <xf numFmtId="0" fontId="12" fillId="0" borderId="128" xfId="6" applyFont="1" applyBorder="1" applyAlignment="1">
      <alignment horizontal="center" vertical="center" shrinkToFit="1"/>
    </xf>
    <xf numFmtId="0" fontId="12" fillId="0" borderId="74" xfId="6" applyFont="1" applyBorder="1" applyAlignment="1">
      <alignment horizontal="center" vertical="center" shrinkToFit="1"/>
    </xf>
    <xf numFmtId="0" fontId="12" fillId="0" borderId="61" xfId="6" applyFont="1" applyBorder="1" applyAlignment="1">
      <alignment horizontal="center" vertical="center"/>
    </xf>
    <xf numFmtId="0" fontId="12" fillId="0" borderId="47" xfId="6" applyFont="1" applyBorder="1" applyAlignment="1">
      <alignment horizontal="center" vertical="center"/>
    </xf>
    <xf numFmtId="0" fontId="4" fillId="0" borderId="8" xfId="6" applyFont="1" applyBorder="1" applyAlignment="1">
      <alignment horizontal="right" vertical="center"/>
    </xf>
    <xf numFmtId="0" fontId="4" fillId="0" borderId="28" xfId="6" applyFont="1" applyBorder="1" applyAlignment="1">
      <alignment horizontal="distributed" vertical="center" justifyLastLine="1"/>
    </xf>
    <xf numFmtId="0" fontId="4" fillId="0" borderId="42" xfId="6" applyFont="1" applyBorder="1" applyAlignment="1">
      <alignment horizontal="distributed" vertical="center" justifyLastLine="1"/>
    </xf>
    <xf numFmtId="0" fontId="4" fillId="0" borderId="54" xfId="6" applyFont="1" applyBorder="1" applyAlignment="1">
      <alignment horizontal="distributed" vertical="center" justifyLastLine="1"/>
    </xf>
    <xf numFmtId="0" fontId="4" fillId="0" borderId="0" xfId="6" applyFont="1" applyBorder="1" applyAlignment="1">
      <alignment horizontal="distributed" vertical="center" justifyLastLine="1"/>
    </xf>
    <xf numFmtId="0" fontId="4" fillId="0" borderId="55" xfId="6" applyFont="1" applyBorder="1" applyAlignment="1">
      <alignment horizontal="distributed" vertical="center" justifyLastLine="1"/>
    </xf>
    <xf numFmtId="0" fontId="4" fillId="0" borderId="7" xfId="6" applyFont="1" applyBorder="1" applyAlignment="1">
      <alignment horizontal="distributed" vertical="center" justifyLastLine="1"/>
    </xf>
    <xf numFmtId="0" fontId="4" fillId="0" borderId="8" xfId="6" applyFont="1" applyBorder="1" applyAlignment="1">
      <alignment horizontal="distributed" vertical="center" justifyLastLine="1"/>
    </xf>
    <xf numFmtId="0" fontId="4" fillId="0" borderId="9" xfId="6" applyFont="1" applyBorder="1" applyAlignment="1">
      <alignment horizontal="distributed" vertical="center" justifyLastLine="1"/>
    </xf>
    <xf numFmtId="0" fontId="4" fillId="0" borderId="61" xfId="6" applyFont="1" applyBorder="1" applyAlignment="1">
      <alignment horizontal="center" vertical="center" shrinkToFit="1"/>
    </xf>
    <xf numFmtId="0" fontId="4" fillId="0" borderId="47" xfId="6" applyFont="1" applyBorder="1" applyAlignment="1">
      <alignment horizontal="center" vertical="center" shrinkToFit="1"/>
    </xf>
    <xf numFmtId="0" fontId="4" fillId="0" borderId="61" xfId="6" applyFont="1" applyBorder="1" applyAlignment="1">
      <alignment horizontal="center" vertical="center" wrapText="1"/>
    </xf>
    <xf numFmtId="0" fontId="4" fillId="0" borderId="63" xfId="6" applyFont="1" applyBorder="1" applyAlignment="1">
      <alignment horizontal="center" vertical="center" wrapText="1"/>
    </xf>
    <xf numFmtId="0" fontId="4" fillId="0" borderId="47" xfId="6" applyFont="1" applyBorder="1" applyAlignment="1">
      <alignment horizontal="center" vertical="center" wrapText="1"/>
    </xf>
    <xf numFmtId="0" fontId="4" fillId="0" borderId="60" xfId="6" applyFont="1" applyBorder="1" applyAlignment="1">
      <alignment horizontal="center" vertical="center"/>
    </xf>
    <xf numFmtId="0" fontId="4" fillId="0" borderId="42" xfId="6" applyFont="1" applyBorder="1" applyAlignment="1">
      <alignment horizontal="center" vertical="center"/>
    </xf>
    <xf numFmtId="0" fontId="4" fillId="0" borderId="7" xfId="6" applyFont="1" applyBorder="1" applyAlignment="1">
      <alignment horizontal="center" vertical="center"/>
    </xf>
    <xf numFmtId="0" fontId="4" fillId="0" borderId="9" xfId="6" applyFont="1" applyBorder="1" applyAlignment="1">
      <alignment horizontal="center" vertical="center"/>
    </xf>
    <xf numFmtId="0" fontId="12" fillId="0" borderId="0" xfId="6" applyFont="1" applyBorder="1" applyAlignment="1">
      <alignment horizontal="left" vertical="center" wrapText="1"/>
    </xf>
    <xf numFmtId="0" fontId="12" fillId="0" borderId="0" xfId="6" applyFont="1" applyBorder="1" applyAlignment="1">
      <alignment horizontal="left" vertical="center"/>
    </xf>
    <xf numFmtId="0" fontId="4" fillId="2" borderId="0" xfId="2" applyFill="1" applyAlignment="1">
      <alignment vertical="top" wrapText="1"/>
    </xf>
    <xf numFmtId="0" fontId="4" fillId="2" borderId="15" xfId="2" applyFill="1" applyBorder="1" applyAlignment="1">
      <alignment horizontal="distributed" vertical="center" justifyLastLine="1"/>
    </xf>
    <xf numFmtId="0" fontId="4" fillId="2" borderId="16" xfId="2" applyFill="1" applyBorder="1" applyAlignment="1">
      <alignment horizontal="distributed" vertical="center" justifyLastLine="1"/>
    </xf>
    <xf numFmtId="3" fontId="9" fillId="2" borderId="16" xfId="2" applyNumberFormat="1" applyFont="1" applyFill="1" applyBorder="1" applyAlignment="1">
      <alignment vertical="center"/>
    </xf>
    <xf numFmtId="0" fontId="4" fillId="2" borderId="43" xfId="2" applyFill="1" applyBorder="1" applyAlignment="1">
      <alignment horizontal="left" vertical="center"/>
    </xf>
    <xf numFmtId="0" fontId="4" fillId="2" borderId="25" xfId="2" applyFill="1" applyBorder="1" applyAlignment="1">
      <alignment horizontal="left" vertical="center"/>
    </xf>
    <xf numFmtId="3" fontId="9" fillId="2" borderId="25" xfId="2" applyNumberFormat="1" applyFont="1" applyFill="1" applyBorder="1" applyAlignment="1">
      <alignment vertical="center"/>
    </xf>
    <xf numFmtId="0" fontId="18" fillId="2" borderId="16" xfId="2" applyFont="1" applyFill="1" applyBorder="1" applyAlignment="1">
      <alignment horizontal="distributed" vertical="center"/>
    </xf>
    <xf numFmtId="0" fontId="4" fillId="2" borderId="60" xfId="2" applyFill="1" applyBorder="1" applyAlignment="1">
      <alignment horizontal="center" vertical="center" textRotation="255"/>
    </xf>
    <xf numFmtId="0" fontId="4" fillId="2" borderId="28" xfId="2" applyFill="1" applyBorder="1" applyAlignment="1">
      <alignment horizontal="center" vertical="center" textRotation="255"/>
    </xf>
    <xf numFmtId="0" fontId="4" fillId="2" borderId="54" xfId="2" applyFill="1" applyBorder="1" applyAlignment="1">
      <alignment horizontal="center" vertical="center" textRotation="255"/>
    </xf>
    <xf numFmtId="0" fontId="4" fillId="2" borderId="0" xfId="2" applyFill="1" applyBorder="1" applyAlignment="1">
      <alignment horizontal="center" vertical="center" textRotation="255"/>
    </xf>
    <xf numFmtId="0" fontId="4" fillId="2" borderId="7" xfId="2" applyFill="1" applyBorder="1" applyAlignment="1">
      <alignment horizontal="center" vertical="center" textRotation="255"/>
    </xf>
    <xf numFmtId="0" fontId="4" fillId="2" borderId="8" xfId="2" applyFill="1" applyBorder="1" applyAlignment="1">
      <alignment horizontal="center" vertical="center" textRotation="255"/>
    </xf>
    <xf numFmtId="3" fontId="9" fillId="2" borderId="16" xfId="2" applyNumberFormat="1" applyFont="1" applyFill="1" applyBorder="1" applyAlignment="1">
      <alignment horizontal="right" vertical="center"/>
    </xf>
    <xf numFmtId="0" fontId="4" fillId="2" borderId="41" xfId="2" applyFill="1" applyBorder="1" applyAlignment="1">
      <alignment horizontal="center" vertical="distributed" textRotation="255" justifyLastLine="1"/>
    </xf>
    <xf numFmtId="0" fontId="4" fillId="2" borderId="42" xfId="2" applyFill="1" applyBorder="1" applyAlignment="1">
      <alignment horizontal="center" vertical="distributed" textRotation="255" justifyLastLine="1"/>
    </xf>
    <xf numFmtId="0" fontId="4" fillId="2" borderId="39" xfId="2" applyFill="1" applyBorder="1" applyAlignment="1">
      <alignment horizontal="center" vertical="distributed" textRotation="255" justifyLastLine="1"/>
    </xf>
    <xf numFmtId="0" fontId="4" fillId="2" borderId="55" xfId="2" applyFill="1" applyBorder="1" applyAlignment="1">
      <alignment horizontal="center" vertical="distributed" textRotation="255" justifyLastLine="1"/>
    </xf>
    <xf numFmtId="0" fontId="4" fillId="2" borderId="6" xfId="2" applyFill="1" applyBorder="1" applyAlignment="1">
      <alignment horizontal="center" vertical="distributed" textRotation="255" justifyLastLine="1"/>
    </xf>
    <xf numFmtId="0" fontId="4" fillId="2" borderId="9" xfId="2" applyFill="1" applyBorder="1" applyAlignment="1">
      <alignment horizontal="center" vertical="distributed" textRotation="255" justifyLastLine="1"/>
    </xf>
    <xf numFmtId="0" fontId="4" fillId="2" borderId="42" xfId="2" applyFill="1" applyBorder="1" applyAlignment="1">
      <alignment horizontal="center" vertical="center"/>
    </xf>
    <xf numFmtId="0" fontId="4" fillId="2" borderId="54" xfId="2" applyFill="1" applyBorder="1" applyAlignment="1">
      <alignment horizontal="center" vertical="distributed" textRotation="255"/>
    </xf>
    <xf numFmtId="0" fontId="4" fillId="2" borderId="55" xfId="2" applyFill="1" applyBorder="1" applyAlignment="1">
      <alignment horizontal="center" vertical="distributed" textRotation="255"/>
    </xf>
    <xf numFmtId="0" fontId="4" fillId="2" borderId="25" xfId="2" applyFill="1" applyBorder="1" applyAlignment="1">
      <alignment horizontal="distributed" vertical="center"/>
    </xf>
    <xf numFmtId="193" fontId="0" fillId="2" borderId="24" xfId="3" applyNumberFormat="1" applyFont="1" applyFill="1" applyBorder="1" applyAlignment="1">
      <alignment horizontal="center" vertical="center"/>
    </xf>
    <xf numFmtId="193" fontId="0" fillId="2" borderId="25" xfId="3" applyNumberFormat="1" applyFont="1" applyFill="1" applyBorder="1" applyAlignment="1">
      <alignment horizontal="center" vertical="center"/>
    </xf>
    <xf numFmtId="193" fontId="0" fillId="2" borderId="26" xfId="3" applyNumberFormat="1" applyFont="1" applyFill="1" applyBorder="1" applyAlignment="1">
      <alignment horizontal="center" vertical="center"/>
    </xf>
    <xf numFmtId="178" fontId="0" fillId="2" borderId="24" xfId="3" applyNumberFormat="1" applyFont="1" applyFill="1" applyBorder="1" applyAlignment="1">
      <alignment horizontal="center" vertical="center"/>
    </xf>
    <xf numFmtId="178" fontId="0" fillId="2" borderId="25" xfId="3" applyNumberFormat="1" applyFont="1" applyFill="1" applyBorder="1" applyAlignment="1">
      <alignment horizontal="center" vertical="center"/>
    </xf>
    <xf numFmtId="178" fontId="0" fillId="2" borderId="26" xfId="3" applyNumberFormat="1" applyFont="1" applyFill="1" applyBorder="1" applyAlignment="1">
      <alignment horizontal="center" vertical="center"/>
    </xf>
    <xf numFmtId="0" fontId="4" fillId="2" borderId="32" xfId="2" applyFont="1" applyFill="1" applyBorder="1" applyAlignment="1">
      <alignment horizontal="center" vertical="center"/>
    </xf>
    <xf numFmtId="0" fontId="4" fillId="2" borderId="11" xfId="2" applyFill="1" applyBorder="1" applyAlignment="1">
      <alignment horizontal="distributed" vertical="center" justifyLastLine="1"/>
    </xf>
    <xf numFmtId="0" fontId="4" fillId="2" borderId="12" xfId="2" applyFont="1" applyFill="1" applyBorder="1" applyAlignment="1">
      <alignment horizontal="distributed" vertical="center" justifyLastLine="1"/>
    </xf>
    <xf numFmtId="0" fontId="4" fillId="2" borderId="45" xfId="2" applyFont="1" applyFill="1" applyBorder="1" applyAlignment="1">
      <alignment horizontal="distributed" vertical="center" justifyLastLine="1"/>
    </xf>
    <xf numFmtId="0" fontId="4" fillId="2" borderId="13" xfId="2" applyFont="1" applyFill="1" applyBorder="1" applyAlignment="1">
      <alignment horizontal="distributed" vertical="center" justifyLastLine="1"/>
    </xf>
    <xf numFmtId="0" fontId="4" fillId="2" borderId="12" xfId="2" applyFont="1" applyFill="1" applyBorder="1" applyAlignment="1">
      <alignment horizontal="distributed" vertical="center"/>
    </xf>
    <xf numFmtId="0" fontId="4" fillId="2" borderId="45" xfId="2" applyFont="1" applyFill="1" applyBorder="1" applyAlignment="1">
      <alignment horizontal="distributed" vertical="center"/>
    </xf>
    <xf numFmtId="0" fontId="4" fillId="2" borderId="46" xfId="2" applyFont="1" applyFill="1" applyBorder="1" applyAlignment="1">
      <alignment horizontal="distributed" vertical="center"/>
    </xf>
    <xf numFmtId="0" fontId="4" fillId="2" borderId="30" xfId="2" applyFill="1" applyBorder="1" applyAlignment="1">
      <alignment horizontal="center" vertical="center"/>
    </xf>
    <xf numFmtId="0" fontId="4" fillId="2" borderId="51" xfId="2" applyFill="1" applyBorder="1" applyAlignment="1">
      <alignment horizontal="center" vertical="center"/>
    </xf>
    <xf numFmtId="193" fontId="0" fillId="0" borderId="15" xfId="3" applyNumberFormat="1" applyFont="1" applyFill="1" applyBorder="1" applyAlignment="1">
      <alignment horizontal="center" vertical="center"/>
    </xf>
    <xf numFmtId="193" fontId="0" fillId="0" borderId="16" xfId="3" applyNumberFormat="1" applyFont="1" applyFill="1" applyBorder="1" applyAlignment="1">
      <alignment horizontal="center" vertical="center"/>
    </xf>
    <xf numFmtId="193" fontId="0" fillId="0" borderId="17" xfId="3" applyNumberFormat="1" applyFont="1" applyFill="1" applyBorder="1" applyAlignment="1">
      <alignment horizontal="center" vertical="center"/>
    </xf>
    <xf numFmtId="178" fontId="0" fillId="2" borderId="15" xfId="3" applyNumberFormat="1" applyFont="1" applyFill="1" applyBorder="1" applyAlignment="1">
      <alignment horizontal="center" vertical="center"/>
    </xf>
    <xf numFmtId="178" fontId="0" fillId="2" borderId="16" xfId="3" applyNumberFormat="1" applyFont="1" applyFill="1" applyBorder="1" applyAlignment="1">
      <alignment horizontal="center" vertical="center"/>
    </xf>
    <xf numFmtId="178" fontId="0" fillId="2" borderId="17" xfId="3" applyNumberFormat="1" applyFont="1" applyFill="1" applyBorder="1" applyAlignment="1">
      <alignment horizontal="center" vertical="center"/>
    </xf>
    <xf numFmtId="0" fontId="4" fillId="2" borderId="32" xfId="2" applyFont="1" applyFill="1" applyBorder="1" applyAlignment="1">
      <alignment horizontal="distributed" vertical="center"/>
    </xf>
    <xf numFmtId="38" fontId="9" fillId="2" borderId="49" xfId="3" applyFont="1" applyFill="1" applyBorder="1" applyAlignment="1">
      <alignment horizontal="right" vertical="center"/>
    </xf>
    <xf numFmtId="38" fontId="9" fillId="2" borderId="32" xfId="3" applyFont="1" applyFill="1" applyBorder="1" applyAlignment="1">
      <alignment horizontal="right" vertical="center"/>
    </xf>
    <xf numFmtId="191" fontId="9" fillId="2" borderId="49" xfId="3" applyNumberFormat="1" applyFont="1" applyFill="1" applyBorder="1" applyAlignment="1">
      <alignment horizontal="right" vertical="center"/>
    </xf>
    <xf numFmtId="191" fontId="9" fillId="2" borderId="32" xfId="3" applyNumberFormat="1" applyFont="1" applyFill="1" applyBorder="1" applyAlignment="1">
      <alignment horizontal="right" vertical="center"/>
    </xf>
    <xf numFmtId="192" fontId="9" fillId="2" borderId="49" xfId="3" applyNumberFormat="1" applyFont="1" applyFill="1" applyBorder="1" applyAlignment="1">
      <alignment horizontal="right" vertical="center"/>
    </xf>
    <xf numFmtId="192" fontId="9" fillId="2" borderId="32" xfId="3" applyNumberFormat="1" applyFont="1" applyFill="1" applyBorder="1" applyAlignment="1">
      <alignment horizontal="right" vertical="center"/>
    </xf>
    <xf numFmtId="38" fontId="9" fillId="2" borderId="24" xfId="3" applyFont="1" applyFill="1" applyBorder="1" applyAlignment="1">
      <alignment horizontal="right" vertical="center"/>
    </xf>
    <xf numFmtId="38" fontId="9" fillId="2" borderId="25" xfId="3" applyFont="1" applyFill="1" applyBorder="1" applyAlignment="1">
      <alignment horizontal="right" vertical="center"/>
    </xf>
    <xf numFmtId="38" fontId="9" fillId="2" borderId="15" xfId="3" applyFont="1" applyFill="1" applyBorder="1" applyAlignment="1">
      <alignment horizontal="right" vertical="center"/>
    </xf>
    <xf numFmtId="38" fontId="9" fillId="2" borderId="16" xfId="3" applyFont="1" applyFill="1" applyBorder="1" applyAlignment="1">
      <alignment horizontal="right" vertical="center"/>
    </xf>
    <xf numFmtId="191" fontId="9" fillId="2" borderId="15" xfId="3" applyNumberFormat="1" applyFont="1" applyFill="1" applyBorder="1" applyAlignment="1">
      <alignment horizontal="right" vertical="center"/>
    </xf>
    <xf numFmtId="191" fontId="9" fillId="2" borderId="16" xfId="3" applyNumberFormat="1" applyFont="1" applyFill="1" applyBorder="1" applyAlignment="1">
      <alignment horizontal="right" vertical="center"/>
    </xf>
    <xf numFmtId="192" fontId="9" fillId="2" borderId="15" xfId="3" applyNumberFormat="1" applyFont="1" applyFill="1" applyBorder="1" applyAlignment="1">
      <alignment horizontal="right" vertical="center"/>
    </xf>
    <xf numFmtId="192" fontId="9" fillId="2" borderId="16" xfId="3" applyNumberFormat="1" applyFont="1" applyFill="1" applyBorder="1" applyAlignment="1">
      <alignment horizontal="right" vertical="center"/>
    </xf>
    <xf numFmtId="0" fontId="4" fillId="2" borderId="28" xfId="2" applyFill="1" applyBorder="1" applyAlignment="1">
      <alignment horizontal="distributed" vertical="center"/>
    </xf>
    <xf numFmtId="38" fontId="9" fillId="2" borderId="60" xfId="3" applyFont="1" applyFill="1" applyBorder="1" applyAlignment="1">
      <alignment horizontal="right" vertical="center"/>
    </xf>
    <xf numFmtId="0" fontId="4" fillId="2" borderId="28" xfId="2" applyFont="1" applyFill="1" applyBorder="1" applyAlignment="1">
      <alignment horizontal="right" vertical="center"/>
    </xf>
    <xf numFmtId="191" fontId="9" fillId="2" borderId="60" xfId="3" applyNumberFormat="1" applyFont="1" applyFill="1" applyBorder="1" applyAlignment="1">
      <alignment vertical="center"/>
    </xf>
    <xf numFmtId="191" fontId="4" fillId="2" borderId="28" xfId="2" applyNumberFormat="1" applyFont="1" applyFill="1" applyBorder="1" applyAlignment="1">
      <alignment vertical="center"/>
    </xf>
    <xf numFmtId="192" fontId="9" fillId="2" borderId="60" xfId="3" applyNumberFormat="1" applyFont="1" applyFill="1" applyBorder="1" applyAlignment="1">
      <alignment horizontal="right" vertical="center"/>
    </xf>
    <xf numFmtId="192" fontId="9" fillId="2" borderId="28" xfId="3" applyNumberFormat="1" applyFont="1" applyFill="1" applyBorder="1" applyAlignment="1">
      <alignment horizontal="right" vertical="center"/>
    </xf>
    <xf numFmtId="191" fontId="9" fillId="2" borderId="15" xfId="3" applyNumberFormat="1" applyFont="1" applyFill="1" applyBorder="1" applyAlignment="1">
      <alignment vertical="center"/>
    </xf>
    <xf numFmtId="191" fontId="4" fillId="2" borderId="16" xfId="2" applyNumberFormat="1" applyFont="1" applyFill="1" applyBorder="1" applyAlignment="1">
      <alignment vertical="center"/>
    </xf>
    <xf numFmtId="0" fontId="4" fillId="2" borderId="54"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55" xfId="2" applyFont="1" applyFill="1" applyBorder="1" applyAlignment="1">
      <alignment vertical="center" shrinkToFit="1"/>
    </xf>
    <xf numFmtId="0" fontId="4" fillId="2" borderId="9" xfId="2" applyFont="1" applyFill="1" applyBorder="1" applyAlignment="1">
      <alignment vertical="center" shrinkToFit="1"/>
    </xf>
    <xf numFmtId="0" fontId="4" fillId="2" borderId="7" xfId="2" applyFont="1" applyFill="1" applyBorder="1" applyAlignment="1">
      <alignment horizontal="center" vertical="center"/>
    </xf>
    <xf numFmtId="0" fontId="4" fillId="2" borderId="48" xfId="2" applyFill="1" applyBorder="1" applyAlignment="1">
      <alignment vertical="center"/>
    </xf>
    <xf numFmtId="0" fontId="4" fillId="2" borderId="33" xfId="2" applyFill="1" applyBorder="1" applyAlignment="1">
      <alignment vertical="center"/>
    </xf>
    <xf numFmtId="191" fontId="9" fillId="2" borderId="24" xfId="3" applyNumberFormat="1" applyFont="1" applyFill="1" applyBorder="1" applyAlignment="1">
      <alignment horizontal="right" vertical="center"/>
    </xf>
    <xf numFmtId="191" fontId="9" fillId="2" borderId="25" xfId="3" applyNumberFormat="1" applyFont="1" applyFill="1" applyBorder="1" applyAlignment="1">
      <alignment horizontal="right" vertical="center"/>
    </xf>
    <xf numFmtId="192" fontId="9" fillId="2" borderId="24" xfId="3" applyNumberFormat="1" applyFont="1" applyFill="1" applyBorder="1" applyAlignment="1">
      <alignment horizontal="right" vertical="center"/>
    </xf>
    <xf numFmtId="192" fontId="9" fillId="2" borderId="25" xfId="3" applyNumberFormat="1" applyFont="1" applyFill="1" applyBorder="1" applyAlignment="1">
      <alignment horizontal="right" vertical="center"/>
    </xf>
    <xf numFmtId="0" fontId="4" fillId="2" borderId="39" xfId="2" applyFill="1" applyBorder="1" applyAlignment="1">
      <alignment horizontal="center" vertical="center"/>
    </xf>
    <xf numFmtId="0" fontId="4" fillId="2" borderId="55" xfId="2" applyFill="1" applyBorder="1" applyAlignment="1">
      <alignment horizontal="center" vertical="center"/>
    </xf>
    <xf numFmtId="0" fontId="4" fillId="2" borderId="41" xfId="2" applyFill="1" applyBorder="1" applyAlignment="1">
      <alignment horizontal="center" vertical="center"/>
    </xf>
    <xf numFmtId="0" fontId="15" fillId="0" borderId="77" xfId="1" applyFont="1" applyBorder="1" applyAlignment="1">
      <alignment horizontal="distributed" vertical="center" wrapText="1" justifyLastLine="1"/>
    </xf>
    <xf numFmtId="0" fontId="15" fillId="0" borderId="47" xfId="1" applyFont="1" applyBorder="1" applyAlignment="1">
      <alignment horizontal="distributed" vertical="center" justifyLastLine="1"/>
    </xf>
    <xf numFmtId="0" fontId="15" fillId="0" borderId="77" xfId="1" applyFont="1" applyBorder="1" applyAlignment="1">
      <alignment horizontal="distributed" vertical="center" justifyLastLine="1"/>
    </xf>
    <xf numFmtId="0" fontId="15" fillId="0" borderId="61" xfId="1" applyFont="1" applyBorder="1" applyAlignment="1">
      <alignment horizontal="center" vertical="center" wrapText="1"/>
    </xf>
    <xf numFmtId="0" fontId="15" fillId="0" borderId="63" xfId="1" applyFont="1" applyBorder="1" applyAlignment="1">
      <alignment horizontal="center" vertical="center" wrapText="1"/>
    </xf>
    <xf numFmtId="0" fontId="35" fillId="0" borderId="63" xfId="1" applyFont="1" applyBorder="1" applyAlignment="1">
      <alignment horizontal="center" vertical="center"/>
    </xf>
    <xf numFmtId="0" fontId="35" fillId="0" borderId="47" xfId="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35" fillId="0" borderId="20" xfId="1" applyFont="1" applyBorder="1" applyAlignment="1">
      <alignment horizontal="center" vertical="center"/>
    </xf>
    <xf numFmtId="0" fontId="35" fillId="0" borderId="21" xfId="1" applyFont="1" applyBorder="1" applyAlignment="1">
      <alignment horizontal="center" vertical="center"/>
    </xf>
    <xf numFmtId="0" fontId="15" fillId="0" borderId="28" xfId="1" applyFont="1" applyBorder="1" applyAlignment="1">
      <alignment horizontal="left" vertical="center" wrapText="1"/>
    </xf>
    <xf numFmtId="0" fontId="15" fillId="0" borderId="0" xfId="1" applyFont="1" applyBorder="1" applyAlignment="1">
      <alignment horizontal="left" vertical="center" wrapText="1"/>
    </xf>
    <xf numFmtId="0" fontId="15" fillId="0" borderId="8" xfId="1" applyFont="1" applyBorder="1" applyAlignment="1">
      <alignment horizontal="left" vertical="center" wrapText="1"/>
    </xf>
    <xf numFmtId="0" fontId="15" fillId="0" borderId="50" xfId="1" applyFont="1" applyBorder="1" applyAlignment="1">
      <alignment horizontal="distributed" vertical="center" justifyLastLine="1"/>
    </xf>
    <xf numFmtId="0" fontId="15" fillId="0" borderId="7" xfId="1" applyFont="1" applyBorder="1" applyAlignment="1">
      <alignment horizontal="distributed" vertical="center" justifyLastLine="1"/>
    </xf>
    <xf numFmtId="0" fontId="15" fillId="0" borderId="61" xfId="1" applyFont="1" applyBorder="1" applyAlignment="1">
      <alignment horizontal="center" vertical="center"/>
    </xf>
    <xf numFmtId="0" fontId="15" fillId="0" borderId="63" xfId="1" applyFont="1" applyBorder="1" applyAlignment="1">
      <alignment horizontal="center" vertical="center"/>
    </xf>
    <xf numFmtId="0" fontId="15" fillId="0" borderId="47" xfId="1" applyFont="1" applyBorder="1" applyAlignment="1">
      <alignment horizontal="center" vertical="center"/>
    </xf>
    <xf numFmtId="0" fontId="15" fillId="0" borderId="47" xfId="1" applyFont="1" applyBorder="1" applyAlignment="1">
      <alignment horizontal="center" vertical="center" wrapText="1"/>
    </xf>
    <xf numFmtId="0" fontId="18" fillId="0" borderId="0" xfId="1" applyFont="1" applyAlignment="1">
      <alignment vertical="center"/>
    </xf>
    <xf numFmtId="0" fontId="15" fillId="0" borderId="61" xfId="1" applyFont="1" applyBorder="1" applyAlignment="1">
      <alignment vertical="center"/>
    </xf>
    <xf numFmtId="0" fontId="15" fillId="0" borderId="63" xfId="1" applyFont="1" applyBorder="1" applyAlignment="1">
      <alignment vertical="center"/>
    </xf>
    <xf numFmtId="0" fontId="15" fillId="0" borderId="63" xfId="1" applyFont="1" applyBorder="1" applyAlignment="1">
      <alignment horizontal="right" vertical="center"/>
    </xf>
    <xf numFmtId="0" fontId="18" fillId="0" borderId="32" xfId="1" applyFont="1" applyBorder="1" applyAlignment="1">
      <alignment horizontal="right" vertical="center"/>
    </xf>
    <xf numFmtId="0" fontId="15" fillId="0" borderId="30" xfId="1" applyFont="1" applyBorder="1" applyAlignment="1">
      <alignment horizontal="distributed" vertical="center" justifyLastLine="1"/>
    </xf>
    <xf numFmtId="0" fontId="15" fillId="0" borderId="51" xfId="1" applyFont="1" applyBorder="1" applyAlignment="1">
      <alignment horizontal="distributed" vertical="center" justifyLastLine="1"/>
    </xf>
    <xf numFmtId="0" fontId="15" fillId="0" borderId="8" xfId="1" applyFont="1" applyBorder="1" applyAlignment="1">
      <alignment horizontal="distributed" vertical="center" justifyLastLine="1"/>
    </xf>
    <xf numFmtId="0" fontId="15" fillId="0" borderId="9" xfId="1" applyFont="1" applyBorder="1" applyAlignment="1">
      <alignment horizontal="distributed" vertical="center" justifyLastLine="1"/>
    </xf>
    <xf numFmtId="0" fontId="35" fillId="0" borderId="63" xfId="1" applyFont="1" applyBorder="1" applyAlignment="1">
      <alignment horizontal="center" vertical="center" wrapText="1"/>
    </xf>
    <xf numFmtId="0" fontId="35" fillId="0" borderId="47" xfId="1" applyFont="1" applyBorder="1" applyAlignment="1">
      <alignment horizontal="center" vertical="center" wrapText="1"/>
    </xf>
    <xf numFmtId="0" fontId="15" fillId="0" borderId="21" xfId="1" applyFont="1" applyBorder="1" applyAlignment="1">
      <alignment horizontal="center" vertical="center"/>
    </xf>
    <xf numFmtId="0" fontId="15" fillId="0" borderId="38" xfId="1" applyFont="1" applyFill="1" applyBorder="1" applyAlignment="1">
      <alignment vertical="center" wrapText="1"/>
    </xf>
    <xf numFmtId="0" fontId="35" fillId="0" borderId="38" xfId="1" applyFont="1" applyFill="1" applyBorder="1" applyAlignment="1">
      <alignment vertical="center" wrapText="1"/>
    </xf>
    <xf numFmtId="0" fontId="15" fillId="0" borderId="60" xfId="1" applyFont="1" applyFill="1" applyBorder="1" applyAlignment="1">
      <alignment horizontal="right" vertical="center"/>
    </xf>
    <xf numFmtId="0" fontId="15" fillId="0" borderId="54" xfId="1" applyFont="1" applyFill="1" applyBorder="1" applyAlignment="1">
      <alignment horizontal="right" vertical="center"/>
    </xf>
    <xf numFmtId="0" fontId="15" fillId="0" borderId="7" xfId="1" applyFont="1" applyFill="1" applyBorder="1" applyAlignment="1">
      <alignment horizontal="right" vertical="center"/>
    </xf>
    <xf numFmtId="0" fontId="15" fillId="0" borderId="50" xfId="1" applyFont="1" applyBorder="1" applyAlignment="1">
      <alignment horizontal="distributed" vertical="center" wrapText="1" justifyLastLine="1"/>
    </xf>
    <xf numFmtId="0" fontId="15" fillId="0" borderId="130" xfId="1" applyFont="1" applyBorder="1" applyAlignment="1">
      <alignment horizontal="distributed" vertical="center" justifyLastLine="1"/>
    </xf>
    <xf numFmtId="0" fontId="15" fillId="0" borderId="10" xfId="1" applyFont="1" applyBorder="1" applyAlignment="1">
      <alignment horizontal="distributed" vertical="center" justifyLastLine="1"/>
    </xf>
    <xf numFmtId="49" fontId="15" fillId="0" borderId="38" xfId="1" applyNumberFormat="1" applyFont="1" applyBorder="1" applyAlignment="1">
      <alignment vertical="center" wrapText="1"/>
    </xf>
    <xf numFmtId="0" fontId="15" fillId="0" borderId="60" xfId="1" applyFont="1" applyFill="1" applyBorder="1" applyAlignment="1">
      <alignment vertical="center"/>
    </xf>
    <xf numFmtId="0" fontId="15" fillId="0" borderId="54" xfId="1" applyFont="1" applyFill="1" applyBorder="1" applyAlignment="1">
      <alignment vertical="center"/>
    </xf>
    <xf numFmtId="0" fontId="15" fillId="0" borderId="7" xfId="1" applyFont="1" applyFill="1" applyBorder="1" applyAlignment="1">
      <alignment vertical="center"/>
    </xf>
    <xf numFmtId="0" fontId="15" fillId="0" borderId="32" xfId="1" applyFont="1" applyBorder="1" applyAlignment="1">
      <alignment horizontal="left" vertical="center" wrapText="1"/>
    </xf>
    <xf numFmtId="0" fontId="15" fillId="0" borderId="91" xfId="1" applyFont="1" applyBorder="1" applyAlignment="1">
      <alignment horizontal="center" vertical="center"/>
    </xf>
    <xf numFmtId="0" fontId="15" fillId="0" borderId="23" xfId="1" applyFont="1" applyBorder="1" applyAlignment="1">
      <alignment horizontal="center" vertical="center"/>
    </xf>
    <xf numFmtId="0" fontId="15" fillId="0" borderId="38" xfId="1" applyFont="1" applyBorder="1" applyAlignment="1">
      <alignment horizontal="justify" vertical="center" wrapText="1"/>
    </xf>
    <xf numFmtId="0" fontId="11" fillId="0" borderId="60" xfId="1" applyFont="1" applyBorder="1" applyAlignment="1">
      <alignment horizontal="left" vertical="center" wrapText="1"/>
    </xf>
    <xf numFmtId="0" fontId="11" fillId="0" borderId="28" xfId="1" applyFont="1" applyBorder="1" applyAlignment="1">
      <alignment horizontal="left" vertical="center" wrapText="1"/>
    </xf>
    <xf numFmtId="0" fontId="11" fillId="0" borderId="42" xfId="1" applyFont="1" applyBorder="1" applyAlignment="1">
      <alignment horizontal="left" vertical="center" wrapText="1"/>
    </xf>
    <xf numFmtId="0" fontId="11" fillId="0" borderId="54" xfId="1" applyFont="1" applyBorder="1" applyAlignment="1">
      <alignment horizontal="left" vertical="center" wrapText="1"/>
    </xf>
    <xf numFmtId="0" fontId="11" fillId="0" borderId="0" xfId="1" applyFont="1" applyBorder="1" applyAlignment="1">
      <alignment horizontal="left" vertical="center" wrapText="1"/>
    </xf>
    <xf numFmtId="0" fontId="11" fillId="0" borderId="55"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5" fillId="0" borderId="38" xfId="1" applyFont="1" applyBorder="1" applyAlignment="1">
      <alignment vertical="center" wrapText="1"/>
    </xf>
    <xf numFmtId="0" fontId="15" fillId="0" borderId="54" xfId="1" applyFont="1" applyBorder="1" applyAlignment="1">
      <alignment horizontal="left" vertical="center" wrapText="1"/>
    </xf>
    <xf numFmtId="0" fontId="15" fillId="0" borderId="55" xfId="1" applyFont="1" applyBorder="1" applyAlignment="1">
      <alignment horizontal="left" vertical="center" wrapText="1"/>
    </xf>
    <xf numFmtId="0" fontId="15" fillId="0" borderId="7" xfId="1" applyFont="1" applyBorder="1" applyAlignment="1">
      <alignment horizontal="left" vertical="center" wrapText="1"/>
    </xf>
    <xf numFmtId="0" fontId="15" fillId="0" borderId="9" xfId="1" applyFont="1" applyBorder="1" applyAlignment="1">
      <alignment horizontal="left" vertical="center" wrapText="1"/>
    </xf>
    <xf numFmtId="0" fontId="15" fillId="0" borderId="61" xfId="1" applyFont="1" applyBorder="1" applyAlignment="1">
      <alignment vertical="center" wrapText="1"/>
    </xf>
    <xf numFmtId="0" fontId="15" fillId="0" borderId="44" xfId="1" applyFont="1" applyBorder="1" applyAlignment="1">
      <alignment horizontal="justify" vertical="center" wrapText="1"/>
    </xf>
    <xf numFmtId="0" fontId="15" fillId="0" borderId="60" xfId="1" applyFont="1" applyBorder="1" applyAlignment="1">
      <alignment horizontal="justify" vertical="center" wrapText="1"/>
    </xf>
    <xf numFmtId="0" fontId="35" fillId="0" borderId="28" xfId="1" applyFont="1" applyBorder="1">
      <alignment vertical="center"/>
    </xf>
    <xf numFmtId="0" fontId="35" fillId="0" borderId="42" xfId="1" applyFont="1" applyBorder="1">
      <alignment vertical="center"/>
    </xf>
    <xf numFmtId="0" fontId="35" fillId="0" borderId="54" xfId="1" applyFont="1" applyBorder="1">
      <alignment vertical="center"/>
    </xf>
    <xf numFmtId="0" fontId="35" fillId="0" borderId="0" xfId="1" applyFont="1" applyBorder="1">
      <alignment vertical="center"/>
    </xf>
    <xf numFmtId="0" fontId="35" fillId="0" borderId="55" xfId="1" applyFont="1" applyBorder="1">
      <alignment vertical="center"/>
    </xf>
    <xf numFmtId="57" fontId="15" fillId="0" borderId="61" xfId="1" applyNumberFormat="1" applyFont="1" applyBorder="1" applyAlignment="1">
      <alignment horizontal="center" vertical="center"/>
    </xf>
    <xf numFmtId="0" fontId="15" fillId="0" borderId="61" xfId="1" applyFont="1" applyBorder="1" applyAlignment="1">
      <alignment horizontal="justify" vertical="center" wrapText="1"/>
    </xf>
    <xf numFmtId="0" fontId="15" fillId="0" borderId="32" xfId="1" applyFont="1" applyBorder="1" applyAlignment="1">
      <alignment horizontal="right" vertical="center"/>
    </xf>
    <xf numFmtId="0" fontId="15" fillId="0" borderId="19" xfId="1" applyNumberFormat="1" applyFont="1" applyBorder="1" applyAlignment="1">
      <alignment horizontal="center" vertical="center"/>
    </xf>
    <xf numFmtId="0" fontId="15" fillId="0" borderId="49" xfId="1" applyFont="1" applyFill="1" applyBorder="1" applyAlignment="1">
      <alignment vertical="center"/>
    </xf>
    <xf numFmtId="0" fontId="15" fillId="0" borderId="91" xfId="1" applyFont="1" applyBorder="1" applyAlignment="1">
      <alignment horizontal="center" vertical="center" wrapText="1"/>
    </xf>
    <xf numFmtId="0" fontId="15" fillId="0" borderId="47" xfId="1" applyFont="1" applyBorder="1" applyAlignment="1">
      <alignment horizontal="justify" vertical="center" wrapText="1"/>
    </xf>
    <xf numFmtId="0" fontId="15" fillId="0" borderId="60" xfId="1" applyFont="1" applyBorder="1" applyAlignment="1">
      <alignment horizontal="right" vertical="center"/>
    </xf>
    <xf numFmtId="0" fontId="15" fillId="0" borderId="54" xfId="1" applyFont="1" applyBorder="1" applyAlignment="1">
      <alignment horizontal="right" vertical="center"/>
    </xf>
    <xf numFmtId="0" fontId="15" fillId="0" borderId="7" xfId="1" applyFont="1" applyBorder="1" applyAlignment="1">
      <alignment horizontal="right" vertical="center"/>
    </xf>
    <xf numFmtId="0" fontId="15" fillId="0" borderId="28" xfId="1" applyFont="1" applyBorder="1" applyAlignment="1">
      <alignment horizontal="justify" vertical="center" wrapText="1"/>
    </xf>
    <xf numFmtId="0" fontId="15" fillId="0" borderId="42" xfId="1" applyFont="1" applyBorder="1" applyAlignment="1">
      <alignment horizontal="justify" vertical="center" wrapText="1"/>
    </xf>
    <xf numFmtId="0" fontId="15" fillId="0" borderId="49" xfId="1" applyFont="1" applyFill="1" applyBorder="1" applyAlignment="1">
      <alignment horizontal="right" vertical="center"/>
    </xf>
    <xf numFmtId="0" fontId="15" fillId="0" borderId="54" xfId="1" applyFont="1" applyBorder="1" applyAlignment="1">
      <alignment horizontal="left" vertical="center"/>
    </xf>
    <xf numFmtId="0" fontId="15" fillId="0" borderId="0" xfId="1" applyFont="1" applyBorder="1" applyAlignment="1">
      <alignment horizontal="left" vertical="center"/>
    </xf>
    <xf numFmtId="0" fontId="15" fillId="0" borderId="55" xfId="1" applyFont="1" applyBorder="1" applyAlignment="1">
      <alignment horizontal="left" vertical="center"/>
    </xf>
    <xf numFmtId="0" fontId="15" fillId="0" borderId="47" xfId="1" applyFont="1" applyBorder="1" applyAlignment="1">
      <alignment vertical="center" wrapText="1"/>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41" xfId="1" applyFont="1" applyBorder="1" applyAlignment="1">
      <alignment horizontal="center" vertical="center"/>
    </xf>
    <xf numFmtId="0" fontId="15" fillId="0" borderId="28" xfId="1" applyFont="1" applyBorder="1" applyAlignment="1">
      <alignment horizontal="center" vertical="center"/>
    </xf>
    <xf numFmtId="0" fontId="15" fillId="0" borderId="42" xfId="1" applyFont="1" applyBorder="1" applyAlignment="1">
      <alignment horizontal="center" vertical="center"/>
    </xf>
    <xf numFmtId="0" fontId="15" fillId="0" borderId="39" xfId="1" applyFont="1" applyBorder="1" applyAlignment="1">
      <alignment horizontal="center" vertical="center"/>
    </xf>
    <xf numFmtId="0" fontId="15" fillId="0" borderId="0" xfId="1" applyFont="1" applyBorder="1" applyAlignment="1">
      <alignment horizontal="center" vertical="center"/>
    </xf>
    <xf numFmtId="0" fontId="15" fillId="0" borderId="55" xfId="1" applyFont="1" applyBorder="1" applyAlignment="1">
      <alignment horizontal="center" vertical="center"/>
    </xf>
    <xf numFmtId="0" fontId="15" fillId="0" borderId="48"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38" fontId="15" fillId="0" borderId="60" xfId="8" applyFont="1" applyBorder="1" applyAlignment="1">
      <alignment horizontal="right" vertical="center"/>
    </xf>
    <xf numFmtId="38" fontId="15" fillId="0" borderId="54" xfId="8" applyFont="1" applyBorder="1" applyAlignment="1">
      <alignment horizontal="right" vertical="center"/>
    </xf>
    <xf numFmtId="38" fontId="15" fillId="0" borderId="49" xfId="8" applyFont="1" applyBorder="1" applyAlignment="1">
      <alignment horizontal="right" vertical="center"/>
    </xf>
    <xf numFmtId="0" fontId="15" fillId="0" borderId="60" xfId="1" applyFont="1" applyBorder="1" applyAlignment="1">
      <alignment vertical="center"/>
    </xf>
    <xf numFmtId="0" fontId="15" fillId="0" borderId="54" xfId="1" applyFont="1" applyBorder="1" applyAlignment="1">
      <alignment vertical="center"/>
    </xf>
    <xf numFmtId="0" fontId="15" fillId="0" borderId="7" xfId="1" applyFont="1" applyBorder="1" applyAlignment="1">
      <alignment vertical="center"/>
    </xf>
  </cellXfs>
  <cellStyles count="9">
    <cellStyle name="桁区切り 2" xfId="3" xr:uid="{49F827FD-EA72-49F2-8035-C77DE474E3FB}"/>
    <cellStyle name="桁区切り 3" xfId="8" xr:uid="{8DCD247D-D7BD-4A1D-A2CA-E058AFD7CB89}"/>
    <cellStyle name="標準" xfId="0" builtinId="0"/>
    <cellStyle name="標準 2" xfId="1" xr:uid="{8F1D7CFC-232A-4D54-9544-D5EACDFEA271}"/>
    <cellStyle name="標準 2 2" xfId="2" xr:uid="{DCB86662-2E53-400E-8789-57F5CA2BCFEC}"/>
    <cellStyle name="標準 2 2 2" xfId="4" xr:uid="{DD0D360E-4BCB-4B31-87D8-0B3A9DF3D593}"/>
    <cellStyle name="標準 3" xfId="5" xr:uid="{B1119ADB-BB73-463B-86E4-F387DC527BC9}"/>
    <cellStyle name="標準_11H17・第11表." xfId="6" xr:uid="{B12ACE7B-688F-4435-82DE-DCF5718FB5C7}"/>
    <cellStyle name="標準_定員管理調査における職員数" xfId="7" xr:uid="{524B923F-F51A-469C-B527-F60087948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390525</xdr:colOff>
      <xdr:row>4</xdr:row>
      <xdr:rowOff>0</xdr:rowOff>
    </xdr:to>
    <xdr:sp macro="" textlink="">
      <xdr:nvSpPr>
        <xdr:cNvPr id="2" name="Line 4">
          <a:extLst>
            <a:ext uri="{FF2B5EF4-FFF2-40B4-BE49-F238E27FC236}">
              <a16:creationId xmlns:a16="http://schemas.microsoft.com/office/drawing/2014/main" id="{0E23DD9B-8137-4D28-9535-A4AB5B24142A}"/>
            </a:ext>
          </a:extLst>
        </xdr:cNvPr>
        <xdr:cNvSpPr>
          <a:spLocks noChangeShapeType="1"/>
        </xdr:cNvSpPr>
      </xdr:nvSpPr>
      <xdr:spPr bwMode="auto">
        <a:xfrm>
          <a:off x="299085" y="6572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287655</xdr:colOff>
      <xdr:row>3</xdr:row>
      <xdr:rowOff>0</xdr:rowOff>
    </xdr:from>
    <xdr:to>
      <xdr:col>6</xdr:col>
      <xdr:colOff>0</xdr:colOff>
      <xdr:row>5</xdr:row>
      <xdr:rowOff>0</xdr:rowOff>
    </xdr:to>
    <xdr:sp macro="" textlink="">
      <xdr:nvSpPr>
        <xdr:cNvPr id="3" name="Line 5">
          <a:extLst>
            <a:ext uri="{FF2B5EF4-FFF2-40B4-BE49-F238E27FC236}">
              <a16:creationId xmlns:a16="http://schemas.microsoft.com/office/drawing/2014/main" id="{F0F965AE-AAA1-49BF-AF7B-606B0D1AE0E4}"/>
            </a:ext>
          </a:extLst>
        </xdr:cNvPr>
        <xdr:cNvSpPr>
          <a:spLocks noChangeShapeType="1"/>
        </xdr:cNvSpPr>
      </xdr:nvSpPr>
      <xdr:spPr bwMode="auto">
        <a:xfrm>
          <a:off x="287655" y="638735"/>
          <a:ext cx="1348404" cy="4034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xdr:row>
      <xdr:rowOff>9525</xdr:rowOff>
    </xdr:from>
    <xdr:to>
      <xdr:col>5</xdr:col>
      <xdr:colOff>390525</xdr:colOff>
      <xdr:row>34</xdr:row>
      <xdr:rowOff>0</xdr:rowOff>
    </xdr:to>
    <xdr:sp macro="" textlink="">
      <xdr:nvSpPr>
        <xdr:cNvPr id="4" name="Line 152">
          <a:extLst>
            <a:ext uri="{FF2B5EF4-FFF2-40B4-BE49-F238E27FC236}">
              <a16:creationId xmlns:a16="http://schemas.microsoft.com/office/drawing/2014/main" id="{831A823D-A9E9-4D60-8308-51514D37DDD2}"/>
            </a:ext>
          </a:extLst>
        </xdr:cNvPr>
        <xdr:cNvSpPr>
          <a:spLocks noChangeShapeType="1"/>
        </xdr:cNvSpPr>
      </xdr:nvSpPr>
      <xdr:spPr bwMode="auto">
        <a:xfrm>
          <a:off x="299085" y="66008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33</xdr:row>
      <xdr:rowOff>0</xdr:rowOff>
    </xdr:from>
    <xdr:to>
      <xdr:col>6</xdr:col>
      <xdr:colOff>0</xdr:colOff>
      <xdr:row>35</xdr:row>
      <xdr:rowOff>0</xdr:rowOff>
    </xdr:to>
    <xdr:sp macro="" textlink="">
      <xdr:nvSpPr>
        <xdr:cNvPr id="5" name="Line 153">
          <a:extLst>
            <a:ext uri="{FF2B5EF4-FFF2-40B4-BE49-F238E27FC236}">
              <a16:creationId xmlns:a16="http://schemas.microsoft.com/office/drawing/2014/main" id="{639D93F6-9A31-49AD-BB26-B6760AA0C9FB}"/>
            </a:ext>
          </a:extLst>
        </xdr:cNvPr>
        <xdr:cNvSpPr>
          <a:spLocks noChangeShapeType="1"/>
        </xdr:cNvSpPr>
      </xdr:nvSpPr>
      <xdr:spPr bwMode="auto">
        <a:xfrm>
          <a:off x="291465" y="65913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66</xdr:row>
      <xdr:rowOff>9525</xdr:rowOff>
    </xdr:from>
    <xdr:to>
      <xdr:col>5</xdr:col>
      <xdr:colOff>390525</xdr:colOff>
      <xdr:row>67</xdr:row>
      <xdr:rowOff>0</xdr:rowOff>
    </xdr:to>
    <xdr:sp macro="" textlink="">
      <xdr:nvSpPr>
        <xdr:cNvPr id="6" name="Line 154">
          <a:extLst>
            <a:ext uri="{FF2B5EF4-FFF2-40B4-BE49-F238E27FC236}">
              <a16:creationId xmlns:a16="http://schemas.microsoft.com/office/drawing/2014/main" id="{CFE6CD66-6826-4822-889C-B03B0B5095EF}"/>
            </a:ext>
          </a:extLst>
        </xdr:cNvPr>
        <xdr:cNvSpPr>
          <a:spLocks noChangeShapeType="1"/>
        </xdr:cNvSpPr>
      </xdr:nvSpPr>
      <xdr:spPr bwMode="auto">
        <a:xfrm>
          <a:off x="299085" y="131921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66</xdr:row>
      <xdr:rowOff>0</xdr:rowOff>
    </xdr:from>
    <xdr:to>
      <xdr:col>6</xdr:col>
      <xdr:colOff>0</xdr:colOff>
      <xdr:row>68</xdr:row>
      <xdr:rowOff>0</xdr:rowOff>
    </xdr:to>
    <xdr:sp macro="" textlink="">
      <xdr:nvSpPr>
        <xdr:cNvPr id="7" name="Line 155">
          <a:extLst>
            <a:ext uri="{FF2B5EF4-FFF2-40B4-BE49-F238E27FC236}">
              <a16:creationId xmlns:a16="http://schemas.microsoft.com/office/drawing/2014/main" id="{65701FD2-1DC6-4B98-96C3-AFCDBB14A405}"/>
            </a:ext>
          </a:extLst>
        </xdr:cNvPr>
        <xdr:cNvSpPr>
          <a:spLocks noChangeShapeType="1"/>
        </xdr:cNvSpPr>
      </xdr:nvSpPr>
      <xdr:spPr bwMode="auto">
        <a:xfrm>
          <a:off x="291465" y="131826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96</xdr:row>
      <xdr:rowOff>9525</xdr:rowOff>
    </xdr:from>
    <xdr:to>
      <xdr:col>5</xdr:col>
      <xdr:colOff>390525</xdr:colOff>
      <xdr:row>97</xdr:row>
      <xdr:rowOff>0</xdr:rowOff>
    </xdr:to>
    <xdr:sp macro="" textlink="">
      <xdr:nvSpPr>
        <xdr:cNvPr id="8" name="Line 156">
          <a:extLst>
            <a:ext uri="{FF2B5EF4-FFF2-40B4-BE49-F238E27FC236}">
              <a16:creationId xmlns:a16="http://schemas.microsoft.com/office/drawing/2014/main" id="{1766AA99-D316-4269-B35B-F84F0BF68505}"/>
            </a:ext>
          </a:extLst>
        </xdr:cNvPr>
        <xdr:cNvSpPr>
          <a:spLocks noChangeShapeType="1"/>
        </xdr:cNvSpPr>
      </xdr:nvSpPr>
      <xdr:spPr bwMode="auto">
        <a:xfrm>
          <a:off x="299085" y="191357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96</xdr:row>
      <xdr:rowOff>0</xdr:rowOff>
    </xdr:from>
    <xdr:to>
      <xdr:col>6</xdr:col>
      <xdr:colOff>0</xdr:colOff>
      <xdr:row>98</xdr:row>
      <xdr:rowOff>0</xdr:rowOff>
    </xdr:to>
    <xdr:sp macro="" textlink="">
      <xdr:nvSpPr>
        <xdr:cNvPr id="9" name="Line 157">
          <a:extLst>
            <a:ext uri="{FF2B5EF4-FFF2-40B4-BE49-F238E27FC236}">
              <a16:creationId xmlns:a16="http://schemas.microsoft.com/office/drawing/2014/main" id="{7826D5C7-7ADA-4422-8266-55BD5941C325}"/>
            </a:ext>
          </a:extLst>
        </xdr:cNvPr>
        <xdr:cNvSpPr>
          <a:spLocks noChangeShapeType="1"/>
        </xdr:cNvSpPr>
      </xdr:nvSpPr>
      <xdr:spPr bwMode="auto">
        <a:xfrm>
          <a:off x="291465" y="191262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130</xdr:row>
      <xdr:rowOff>9525</xdr:rowOff>
    </xdr:from>
    <xdr:to>
      <xdr:col>5</xdr:col>
      <xdr:colOff>390525</xdr:colOff>
      <xdr:row>131</xdr:row>
      <xdr:rowOff>0</xdr:rowOff>
    </xdr:to>
    <xdr:sp macro="" textlink="">
      <xdr:nvSpPr>
        <xdr:cNvPr id="10" name="Line 158">
          <a:extLst>
            <a:ext uri="{FF2B5EF4-FFF2-40B4-BE49-F238E27FC236}">
              <a16:creationId xmlns:a16="http://schemas.microsoft.com/office/drawing/2014/main" id="{024268F1-878B-40A5-B2C5-89A78B762674}"/>
            </a:ext>
          </a:extLst>
        </xdr:cNvPr>
        <xdr:cNvSpPr>
          <a:spLocks noChangeShapeType="1"/>
        </xdr:cNvSpPr>
      </xdr:nvSpPr>
      <xdr:spPr bwMode="auto">
        <a:xfrm>
          <a:off x="299085" y="259175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130</xdr:row>
      <xdr:rowOff>0</xdr:rowOff>
    </xdr:from>
    <xdr:to>
      <xdr:col>6</xdr:col>
      <xdr:colOff>0</xdr:colOff>
      <xdr:row>132</xdr:row>
      <xdr:rowOff>0</xdr:rowOff>
    </xdr:to>
    <xdr:sp macro="" textlink="">
      <xdr:nvSpPr>
        <xdr:cNvPr id="11" name="Line 159">
          <a:extLst>
            <a:ext uri="{FF2B5EF4-FFF2-40B4-BE49-F238E27FC236}">
              <a16:creationId xmlns:a16="http://schemas.microsoft.com/office/drawing/2014/main" id="{D9C88EA4-8C29-4A77-8676-95BFEDF21642}"/>
            </a:ext>
          </a:extLst>
        </xdr:cNvPr>
        <xdr:cNvSpPr>
          <a:spLocks noChangeShapeType="1"/>
        </xdr:cNvSpPr>
      </xdr:nvSpPr>
      <xdr:spPr bwMode="auto">
        <a:xfrm>
          <a:off x="291465" y="259080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160</xdr:row>
      <xdr:rowOff>9525</xdr:rowOff>
    </xdr:from>
    <xdr:to>
      <xdr:col>5</xdr:col>
      <xdr:colOff>390525</xdr:colOff>
      <xdr:row>161</xdr:row>
      <xdr:rowOff>0</xdr:rowOff>
    </xdr:to>
    <xdr:sp macro="" textlink="">
      <xdr:nvSpPr>
        <xdr:cNvPr id="12" name="Line 160">
          <a:extLst>
            <a:ext uri="{FF2B5EF4-FFF2-40B4-BE49-F238E27FC236}">
              <a16:creationId xmlns:a16="http://schemas.microsoft.com/office/drawing/2014/main" id="{EE70592E-A4E9-4BC8-8412-84E2D72FB4CE}"/>
            </a:ext>
          </a:extLst>
        </xdr:cNvPr>
        <xdr:cNvSpPr>
          <a:spLocks noChangeShapeType="1"/>
        </xdr:cNvSpPr>
      </xdr:nvSpPr>
      <xdr:spPr bwMode="auto">
        <a:xfrm>
          <a:off x="299085" y="318611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160</xdr:row>
      <xdr:rowOff>0</xdr:rowOff>
    </xdr:from>
    <xdr:to>
      <xdr:col>6</xdr:col>
      <xdr:colOff>0</xdr:colOff>
      <xdr:row>162</xdr:row>
      <xdr:rowOff>0</xdr:rowOff>
    </xdr:to>
    <xdr:sp macro="" textlink="">
      <xdr:nvSpPr>
        <xdr:cNvPr id="13" name="Line 161">
          <a:extLst>
            <a:ext uri="{FF2B5EF4-FFF2-40B4-BE49-F238E27FC236}">
              <a16:creationId xmlns:a16="http://schemas.microsoft.com/office/drawing/2014/main" id="{1FFD47DD-DC4C-49F2-9B92-7009920A6C20}"/>
            </a:ext>
          </a:extLst>
        </xdr:cNvPr>
        <xdr:cNvSpPr>
          <a:spLocks noChangeShapeType="1"/>
        </xdr:cNvSpPr>
      </xdr:nvSpPr>
      <xdr:spPr bwMode="auto">
        <a:xfrm>
          <a:off x="291465" y="318516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194</xdr:row>
      <xdr:rowOff>9525</xdr:rowOff>
    </xdr:from>
    <xdr:to>
      <xdr:col>5</xdr:col>
      <xdr:colOff>390525</xdr:colOff>
      <xdr:row>195</xdr:row>
      <xdr:rowOff>0</xdr:rowOff>
    </xdr:to>
    <xdr:sp macro="" textlink="">
      <xdr:nvSpPr>
        <xdr:cNvPr id="14" name="Line 162">
          <a:extLst>
            <a:ext uri="{FF2B5EF4-FFF2-40B4-BE49-F238E27FC236}">
              <a16:creationId xmlns:a16="http://schemas.microsoft.com/office/drawing/2014/main" id="{78988B2D-A686-4719-BD3D-54BE8276D5CE}"/>
            </a:ext>
          </a:extLst>
        </xdr:cNvPr>
        <xdr:cNvSpPr>
          <a:spLocks noChangeShapeType="1"/>
        </xdr:cNvSpPr>
      </xdr:nvSpPr>
      <xdr:spPr bwMode="auto">
        <a:xfrm>
          <a:off x="299085" y="386429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194</xdr:row>
      <xdr:rowOff>0</xdr:rowOff>
    </xdr:from>
    <xdr:to>
      <xdr:col>6</xdr:col>
      <xdr:colOff>0</xdr:colOff>
      <xdr:row>196</xdr:row>
      <xdr:rowOff>0</xdr:rowOff>
    </xdr:to>
    <xdr:sp macro="" textlink="">
      <xdr:nvSpPr>
        <xdr:cNvPr id="15" name="Line 163">
          <a:extLst>
            <a:ext uri="{FF2B5EF4-FFF2-40B4-BE49-F238E27FC236}">
              <a16:creationId xmlns:a16="http://schemas.microsoft.com/office/drawing/2014/main" id="{D61B793A-9598-4032-BC49-04EC450E3475}"/>
            </a:ext>
          </a:extLst>
        </xdr:cNvPr>
        <xdr:cNvSpPr>
          <a:spLocks noChangeShapeType="1"/>
        </xdr:cNvSpPr>
      </xdr:nvSpPr>
      <xdr:spPr bwMode="auto">
        <a:xfrm>
          <a:off x="291465" y="386334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224</xdr:row>
      <xdr:rowOff>9525</xdr:rowOff>
    </xdr:from>
    <xdr:to>
      <xdr:col>5</xdr:col>
      <xdr:colOff>390525</xdr:colOff>
      <xdr:row>225</xdr:row>
      <xdr:rowOff>0</xdr:rowOff>
    </xdr:to>
    <xdr:sp macro="" textlink="">
      <xdr:nvSpPr>
        <xdr:cNvPr id="16" name="Line 164">
          <a:extLst>
            <a:ext uri="{FF2B5EF4-FFF2-40B4-BE49-F238E27FC236}">
              <a16:creationId xmlns:a16="http://schemas.microsoft.com/office/drawing/2014/main" id="{FACB2ACC-EE99-4CB9-8BA1-CF4415E4B93D}"/>
            </a:ext>
          </a:extLst>
        </xdr:cNvPr>
        <xdr:cNvSpPr>
          <a:spLocks noChangeShapeType="1"/>
        </xdr:cNvSpPr>
      </xdr:nvSpPr>
      <xdr:spPr bwMode="auto">
        <a:xfrm>
          <a:off x="299085" y="445865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224</xdr:row>
      <xdr:rowOff>0</xdr:rowOff>
    </xdr:from>
    <xdr:to>
      <xdr:col>6</xdr:col>
      <xdr:colOff>0</xdr:colOff>
      <xdr:row>226</xdr:row>
      <xdr:rowOff>0</xdr:rowOff>
    </xdr:to>
    <xdr:sp macro="" textlink="">
      <xdr:nvSpPr>
        <xdr:cNvPr id="17" name="Line 165">
          <a:extLst>
            <a:ext uri="{FF2B5EF4-FFF2-40B4-BE49-F238E27FC236}">
              <a16:creationId xmlns:a16="http://schemas.microsoft.com/office/drawing/2014/main" id="{3C90D11E-3CA1-4B20-B0A9-414BE2F679EA}"/>
            </a:ext>
          </a:extLst>
        </xdr:cNvPr>
        <xdr:cNvSpPr>
          <a:spLocks noChangeShapeType="1"/>
        </xdr:cNvSpPr>
      </xdr:nvSpPr>
      <xdr:spPr bwMode="auto">
        <a:xfrm>
          <a:off x="291465" y="445770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258</xdr:row>
      <xdr:rowOff>9525</xdr:rowOff>
    </xdr:from>
    <xdr:to>
      <xdr:col>5</xdr:col>
      <xdr:colOff>390525</xdr:colOff>
      <xdr:row>259</xdr:row>
      <xdr:rowOff>0</xdr:rowOff>
    </xdr:to>
    <xdr:sp macro="" textlink="">
      <xdr:nvSpPr>
        <xdr:cNvPr id="18" name="Line 166">
          <a:extLst>
            <a:ext uri="{FF2B5EF4-FFF2-40B4-BE49-F238E27FC236}">
              <a16:creationId xmlns:a16="http://schemas.microsoft.com/office/drawing/2014/main" id="{8AADBB23-2708-4354-8FFB-307AB89F0E8A}"/>
            </a:ext>
          </a:extLst>
        </xdr:cNvPr>
        <xdr:cNvSpPr>
          <a:spLocks noChangeShapeType="1"/>
        </xdr:cNvSpPr>
      </xdr:nvSpPr>
      <xdr:spPr bwMode="auto">
        <a:xfrm>
          <a:off x="299085" y="513683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258</xdr:row>
      <xdr:rowOff>0</xdr:rowOff>
    </xdr:from>
    <xdr:to>
      <xdr:col>6</xdr:col>
      <xdr:colOff>0</xdr:colOff>
      <xdr:row>260</xdr:row>
      <xdr:rowOff>0</xdr:rowOff>
    </xdr:to>
    <xdr:sp macro="" textlink="">
      <xdr:nvSpPr>
        <xdr:cNvPr id="19" name="Line 167">
          <a:extLst>
            <a:ext uri="{FF2B5EF4-FFF2-40B4-BE49-F238E27FC236}">
              <a16:creationId xmlns:a16="http://schemas.microsoft.com/office/drawing/2014/main" id="{1394283B-9FD7-47C4-AC72-7851FB1F427B}"/>
            </a:ext>
          </a:extLst>
        </xdr:cNvPr>
        <xdr:cNvSpPr>
          <a:spLocks noChangeShapeType="1"/>
        </xdr:cNvSpPr>
      </xdr:nvSpPr>
      <xdr:spPr bwMode="auto">
        <a:xfrm>
          <a:off x="291465" y="513588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288</xdr:row>
      <xdr:rowOff>9525</xdr:rowOff>
    </xdr:from>
    <xdr:to>
      <xdr:col>5</xdr:col>
      <xdr:colOff>390525</xdr:colOff>
      <xdr:row>289</xdr:row>
      <xdr:rowOff>0</xdr:rowOff>
    </xdr:to>
    <xdr:sp macro="" textlink="">
      <xdr:nvSpPr>
        <xdr:cNvPr id="20" name="Line 168">
          <a:extLst>
            <a:ext uri="{FF2B5EF4-FFF2-40B4-BE49-F238E27FC236}">
              <a16:creationId xmlns:a16="http://schemas.microsoft.com/office/drawing/2014/main" id="{D6AA6673-BC96-47C3-AF8B-3749B6C308AF}"/>
            </a:ext>
          </a:extLst>
        </xdr:cNvPr>
        <xdr:cNvSpPr>
          <a:spLocks noChangeShapeType="1"/>
        </xdr:cNvSpPr>
      </xdr:nvSpPr>
      <xdr:spPr bwMode="auto">
        <a:xfrm>
          <a:off x="299085" y="57311925"/>
          <a:ext cx="1348740" cy="188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288</xdr:row>
      <xdr:rowOff>0</xdr:rowOff>
    </xdr:from>
    <xdr:to>
      <xdr:col>6</xdr:col>
      <xdr:colOff>0</xdr:colOff>
      <xdr:row>290</xdr:row>
      <xdr:rowOff>0</xdr:rowOff>
    </xdr:to>
    <xdr:sp macro="" textlink="">
      <xdr:nvSpPr>
        <xdr:cNvPr id="21" name="Line 169">
          <a:extLst>
            <a:ext uri="{FF2B5EF4-FFF2-40B4-BE49-F238E27FC236}">
              <a16:creationId xmlns:a16="http://schemas.microsoft.com/office/drawing/2014/main" id="{A787CF09-42D5-495F-9FDB-DDA2CCECF90F}"/>
            </a:ext>
          </a:extLst>
        </xdr:cNvPr>
        <xdr:cNvSpPr>
          <a:spLocks noChangeShapeType="1"/>
        </xdr:cNvSpPr>
      </xdr:nvSpPr>
      <xdr:spPr bwMode="auto">
        <a:xfrm>
          <a:off x="291465" y="57302400"/>
          <a:ext cx="1354455"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7620</xdr:rowOff>
    </xdr:from>
    <xdr:to>
      <xdr:col>5</xdr:col>
      <xdr:colOff>7620</xdr:colOff>
      <xdr:row>4</xdr:row>
      <xdr:rowOff>0</xdr:rowOff>
    </xdr:to>
    <xdr:sp macro="" textlink="">
      <xdr:nvSpPr>
        <xdr:cNvPr id="2" name="Line 2">
          <a:extLst>
            <a:ext uri="{FF2B5EF4-FFF2-40B4-BE49-F238E27FC236}">
              <a16:creationId xmlns:a16="http://schemas.microsoft.com/office/drawing/2014/main" id="{41EA3E70-489C-485B-A6AE-7E4F5AD9B795}"/>
            </a:ext>
          </a:extLst>
        </xdr:cNvPr>
        <xdr:cNvSpPr>
          <a:spLocks noChangeShapeType="1"/>
        </xdr:cNvSpPr>
      </xdr:nvSpPr>
      <xdr:spPr bwMode="auto">
        <a:xfrm>
          <a:off x="160020" y="617220"/>
          <a:ext cx="838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5</xdr:col>
      <xdr:colOff>7620</xdr:colOff>
      <xdr:row>5</xdr:row>
      <xdr:rowOff>0</xdr:rowOff>
    </xdr:to>
    <xdr:sp macro="" textlink="">
      <xdr:nvSpPr>
        <xdr:cNvPr id="3" name="Line 3">
          <a:extLst>
            <a:ext uri="{FF2B5EF4-FFF2-40B4-BE49-F238E27FC236}">
              <a16:creationId xmlns:a16="http://schemas.microsoft.com/office/drawing/2014/main" id="{E55E18A6-DE23-418F-9B28-B3F2E09DC99D}"/>
            </a:ext>
          </a:extLst>
        </xdr:cNvPr>
        <xdr:cNvSpPr>
          <a:spLocks noChangeShapeType="1"/>
        </xdr:cNvSpPr>
      </xdr:nvSpPr>
      <xdr:spPr bwMode="auto">
        <a:xfrm>
          <a:off x="160020" y="609600"/>
          <a:ext cx="8382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7620</xdr:rowOff>
    </xdr:from>
    <xdr:to>
      <xdr:col>5</xdr:col>
      <xdr:colOff>7620</xdr:colOff>
      <xdr:row>30</xdr:row>
      <xdr:rowOff>0</xdr:rowOff>
    </xdr:to>
    <xdr:sp macro="" textlink="">
      <xdr:nvSpPr>
        <xdr:cNvPr id="4" name="Line 14">
          <a:extLst>
            <a:ext uri="{FF2B5EF4-FFF2-40B4-BE49-F238E27FC236}">
              <a16:creationId xmlns:a16="http://schemas.microsoft.com/office/drawing/2014/main" id="{3BAC4E7E-C257-4614-981D-AA366AB1112D}"/>
            </a:ext>
          </a:extLst>
        </xdr:cNvPr>
        <xdr:cNvSpPr>
          <a:spLocks noChangeShapeType="1"/>
        </xdr:cNvSpPr>
      </xdr:nvSpPr>
      <xdr:spPr bwMode="auto">
        <a:xfrm>
          <a:off x="160020" y="6766560"/>
          <a:ext cx="838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0</xdr:rowOff>
    </xdr:from>
    <xdr:to>
      <xdr:col>5</xdr:col>
      <xdr:colOff>15240</xdr:colOff>
      <xdr:row>31</xdr:row>
      <xdr:rowOff>0</xdr:rowOff>
    </xdr:to>
    <xdr:sp macro="" textlink="">
      <xdr:nvSpPr>
        <xdr:cNvPr id="5" name="Line 15">
          <a:extLst>
            <a:ext uri="{FF2B5EF4-FFF2-40B4-BE49-F238E27FC236}">
              <a16:creationId xmlns:a16="http://schemas.microsoft.com/office/drawing/2014/main" id="{09DC1D62-B5A2-4F48-988A-3532FCE0525A}"/>
            </a:ext>
          </a:extLst>
        </xdr:cNvPr>
        <xdr:cNvSpPr>
          <a:spLocks noChangeShapeType="1"/>
        </xdr:cNvSpPr>
      </xdr:nvSpPr>
      <xdr:spPr bwMode="auto">
        <a:xfrm>
          <a:off x="160020" y="6758940"/>
          <a:ext cx="84582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7620</xdr:rowOff>
    </xdr:from>
    <xdr:to>
      <xdr:col>37</xdr:col>
      <xdr:colOff>7620</xdr:colOff>
      <xdr:row>4</xdr:row>
      <xdr:rowOff>0</xdr:rowOff>
    </xdr:to>
    <xdr:sp macro="" textlink="">
      <xdr:nvSpPr>
        <xdr:cNvPr id="6" name="Line 28">
          <a:extLst>
            <a:ext uri="{FF2B5EF4-FFF2-40B4-BE49-F238E27FC236}">
              <a16:creationId xmlns:a16="http://schemas.microsoft.com/office/drawing/2014/main" id="{A5A62636-3ABD-4918-99E1-F380206A40FD}"/>
            </a:ext>
          </a:extLst>
        </xdr:cNvPr>
        <xdr:cNvSpPr>
          <a:spLocks noChangeShapeType="1"/>
        </xdr:cNvSpPr>
      </xdr:nvSpPr>
      <xdr:spPr bwMode="auto">
        <a:xfrm>
          <a:off x="14668500" y="617220"/>
          <a:ext cx="838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37</xdr:col>
      <xdr:colOff>7620</xdr:colOff>
      <xdr:row>5</xdr:row>
      <xdr:rowOff>0</xdr:rowOff>
    </xdr:to>
    <xdr:sp macro="" textlink="">
      <xdr:nvSpPr>
        <xdr:cNvPr id="7" name="Line 29">
          <a:extLst>
            <a:ext uri="{FF2B5EF4-FFF2-40B4-BE49-F238E27FC236}">
              <a16:creationId xmlns:a16="http://schemas.microsoft.com/office/drawing/2014/main" id="{BA10A263-B98D-485C-9EDD-3CEFC6F4B59A}"/>
            </a:ext>
          </a:extLst>
        </xdr:cNvPr>
        <xdr:cNvSpPr>
          <a:spLocks noChangeShapeType="1"/>
        </xdr:cNvSpPr>
      </xdr:nvSpPr>
      <xdr:spPr bwMode="auto">
        <a:xfrm>
          <a:off x="14668500" y="609600"/>
          <a:ext cx="8382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29</xdr:row>
      <xdr:rowOff>7620</xdr:rowOff>
    </xdr:from>
    <xdr:to>
      <xdr:col>37</xdr:col>
      <xdr:colOff>7620</xdr:colOff>
      <xdr:row>30</xdr:row>
      <xdr:rowOff>0</xdr:rowOff>
    </xdr:to>
    <xdr:sp macro="" textlink="">
      <xdr:nvSpPr>
        <xdr:cNvPr id="8" name="Line 38">
          <a:extLst>
            <a:ext uri="{FF2B5EF4-FFF2-40B4-BE49-F238E27FC236}">
              <a16:creationId xmlns:a16="http://schemas.microsoft.com/office/drawing/2014/main" id="{EEF4005F-CFA7-4280-AF80-0AA3436D0A05}"/>
            </a:ext>
          </a:extLst>
        </xdr:cNvPr>
        <xdr:cNvSpPr>
          <a:spLocks noChangeShapeType="1"/>
        </xdr:cNvSpPr>
      </xdr:nvSpPr>
      <xdr:spPr bwMode="auto">
        <a:xfrm>
          <a:off x="14668500" y="6766560"/>
          <a:ext cx="838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29</xdr:row>
      <xdr:rowOff>0</xdr:rowOff>
    </xdr:from>
    <xdr:to>
      <xdr:col>37</xdr:col>
      <xdr:colOff>7620</xdr:colOff>
      <xdr:row>31</xdr:row>
      <xdr:rowOff>0</xdr:rowOff>
    </xdr:to>
    <xdr:sp macro="" textlink="">
      <xdr:nvSpPr>
        <xdr:cNvPr id="9" name="Line 39">
          <a:extLst>
            <a:ext uri="{FF2B5EF4-FFF2-40B4-BE49-F238E27FC236}">
              <a16:creationId xmlns:a16="http://schemas.microsoft.com/office/drawing/2014/main" id="{F744E8DC-C385-4E7A-A22E-A37629ADF2F7}"/>
            </a:ext>
          </a:extLst>
        </xdr:cNvPr>
        <xdr:cNvSpPr>
          <a:spLocks noChangeShapeType="1"/>
        </xdr:cNvSpPr>
      </xdr:nvSpPr>
      <xdr:spPr bwMode="auto">
        <a:xfrm>
          <a:off x="14668500" y="6758940"/>
          <a:ext cx="8382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xdr:row>
      <xdr:rowOff>0</xdr:rowOff>
    </xdr:from>
    <xdr:to>
      <xdr:col>21</xdr:col>
      <xdr:colOff>7620</xdr:colOff>
      <xdr:row>5</xdr:row>
      <xdr:rowOff>0</xdr:rowOff>
    </xdr:to>
    <xdr:grpSp>
      <xdr:nvGrpSpPr>
        <xdr:cNvPr id="10" name="Group 42">
          <a:extLst>
            <a:ext uri="{FF2B5EF4-FFF2-40B4-BE49-F238E27FC236}">
              <a16:creationId xmlns:a16="http://schemas.microsoft.com/office/drawing/2014/main" id="{E7228636-09C9-4DE5-B34D-CD1F6E5F0E05}"/>
            </a:ext>
          </a:extLst>
        </xdr:cNvPr>
        <xdr:cNvGrpSpPr>
          <a:grpSpLocks/>
        </xdr:cNvGrpSpPr>
      </xdr:nvGrpSpPr>
      <xdr:grpSpPr bwMode="auto">
        <a:xfrm>
          <a:off x="7347857" y="612321"/>
          <a:ext cx="825954" cy="489858"/>
          <a:chOff x="188" y="69"/>
          <a:chExt cx="97" cy="50"/>
        </a:xfrm>
      </xdr:grpSpPr>
      <xdr:sp macro="" textlink="">
        <xdr:nvSpPr>
          <xdr:cNvPr id="11" name="Line 40">
            <a:extLst>
              <a:ext uri="{FF2B5EF4-FFF2-40B4-BE49-F238E27FC236}">
                <a16:creationId xmlns:a16="http://schemas.microsoft.com/office/drawing/2014/main" id="{CEB5CA90-AB75-42FF-9A96-D6C2285B065D}"/>
              </a:ext>
            </a:extLst>
          </xdr:cNvPr>
          <xdr:cNvSpPr>
            <a:spLocks noChangeShapeType="1"/>
          </xdr:cNvSpPr>
        </xdr:nvSpPr>
        <xdr:spPr bwMode="auto">
          <a:xfrm>
            <a:off x="188" y="70"/>
            <a:ext cx="97"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41">
            <a:extLst>
              <a:ext uri="{FF2B5EF4-FFF2-40B4-BE49-F238E27FC236}">
                <a16:creationId xmlns:a16="http://schemas.microsoft.com/office/drawing/2014/main" id="{F152D13B-F7F2-480D-8DD0-FE600CA5B968}"/>
              </a:ext>
            </a:extLst>
          </xdr:cNvPr>
          <xdr:cNvSpPr>
            <a:spLocks noChangeShapeType="1"/>
          </xdr:cNvSpPr>
        </xdr:nvSpPr>
        <xdr:spPr bwMode="auto">
          <a:xfrm>
            <a:off x="188" y="69"/>
            <a:ext cx="97"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29</xdr:row>
      <xdr:rowOff>0</xdr:rowOff>
    </xdr:from>
    <xdr:to>
      <xdr:col>21</xdr:col>
      <xdr:colOff>7620</xdr:colOff>
      <xdr:row>31</xdr:row>
      <xdr:rowOff>0</xdr:rowOff>
    </xdr:to>
    <xdr:grpSp>
      <xdr:nvGrpSpPr>
        <xdr:cNvPr id="13" name="Group 43">
          <a:extLst>
            <a:ext uri="{FF2B5EF4-FFF2-40B4-BE49-F238E27FC236}">
              <a16:creationId xmlns:a16="http://schemas.microsoft.com/office/drawing/2014/main" id="{DA0F401E-729A-4254-B712-D080BA0F4B76}"/>
            </a:ext>
          </a:extLst>
        </xdr:cNvPr>
        <xdr:cNvGrpSpPr>
          <a:grpSpLocks/>
        </xdr:cNvGrpSpPr>
      </xdr:nvGrpSpPr>
      <xdr:grpSpPr bwMode="auto">
        <a:xfrm>
          <a:off x="7347857" y="6980464"/>
          <a:ext cx="825954" cy="489857"/>
          <a:chOff x="188" y="69"/>
          <a:chExt cx="97" cy="50"/>
        </a:xfrm>
      </xdr:grpSpPr>
      <xdr:sp macro="" textlink="">
        <xdr:nvSpPr>
          <xdr:cNvPr id="14" name="Line 44">
            <a:extLst>
              <a:ext uri="{FF2B5EF4-FFF2-40B4-BE49-F238E27FC236}">
                <a16:creationId xmlns:a16="http://schemas.microsoft.com/office/drawing/2014/main" id="{633BCBF0-8FF3-4D32-BA28-3FFF4FE98B96}"/>
              </a:ext>
            </a:extLst>
          </xdr:cNvPr>
          <xdr:cNvSpPr>
            <a:spLocks noChangeShapeType="1"/>
          </xdr:cNvSpPr>
        </xdr:nvSpPr>
        <xdr:spPr bwMode="auto">
          <a:xfrm>
            <a:off x="188" y="70"/>
            <a:ext cx="97"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45">
            <a:extLst>
              <a:ext uri="{FF2B5EF4-FFF2-40B4-BE49-F238E27FC236}">
                <a16:creationId xmlns:a16="http://schemas.microsoft.com/office/drawing/2014/main" id="{54764624-AA32-4257-8DCA-71E08C0E5643}"/>
              </a:ext>
            </a:extLst>
          </xdr:cNvPr>
          <xdr:cNvSpPr>
            <a:spLocks noChangeShapeType="1"/>
          </xdr:cNvSpPr>
        </xdr:nvSpPr>
        <xdr:spPr bwMode="auto">
          <a:xfrm>
            <a:off x="188" y="69"/>
            <a:ext cx="97"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0</xdr:rowOff>
    </xdr:from>
    <xdr:to>
      <xdr:col>1</xdr:col>
      <xdr:colOff>847725</xdr:colOff>
      <xdr:row>5</xdr:row>
      <xdr:rowOff>0</xdr:rowOff>
    </xdr:to>
    <xdr:sp macro="" textlink="">
      <xdr:nvSpPr>
        <xdr:cNvPr id="2" name="Line 1">
          <a:extLst>
            <a:ext uri="{FF2B5EF4-FFF2-40B4-BE49-F238E27FC236}">
              <a16:creationId xmlns:a16="http://schemas.microsoft.com/office/drawing/2014/main" id="{2B171CA6-8826-4840-AE76-055EE82F10FB}"/>
            </a:ext>
          </a:extLst>
        </xdr:cNvPr>
        <xdr:cNvSpPr>
          <a:spLocks noChangeShapeType="1"/>
        </xdr:cNvSpPr>
      </xdr:nvSpPr>
      <xdr:spPr bwMode="auto">
        <a:xfrm>
          <a:off x="131445" y="457200"/>
          <a:ext cx="50292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171450</xdr:rowOff>
    </xdr:from>
    <xdr:to>
      <xdr:col>2</xdr:col>
      <xdr:colOff>0</xdr:colOff>
      <xdr:row>8</xdr:row>
      <xdr:rowOff>0</xdr:rowOff>
    </xdr:to>
    <xdr:sp macro="" textlink="">
      <xdr:nvSpPr>
        <xdr:cNvPr id="3" name="Line 2">
          <a:extLst>
            <a:ext uri="{FF2B5EF4-FFF2-40B4-BE49-F238E27FC236}">
              <a16:creationId xmlns:a16="http://schemas.microsoft.com/office/drawing/2014/main" id="{98C63481-B0FF-42F1-96EC-8A827B544CCF}"/>
            </a:ext>
          </a:extLst>
        </xdr:cNvPr>
        <xdr:cNvSpPr>
          <a:spLocks noChangeShapeType="1"/>
        </xdr:cNvSpPr>
      </xdr:nvSpPr>
      <xdr:spPr bwMode="auto">
        <a:xfrm>
          <a:off x="121920" y="453390"/>
          <a:ext cx="510540" cy="11468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3</xdr:row>
      <xdr:rowOff>7620</xdr:rowOff>
    </xdr:from>
    <xdr:to>
      <xdr:col>2</xdr:col>
      <xdr:colOff>7620</xdr:colOff>
      <xdr:row>6</xdr:row>
      <xdr:rowOff>7620</xdr:rowOff>
    </xdr:to>
    <xdr:sp macro="" textlink="">
      <xdr:nvSpPr>
        <xdr:cNvPr id="2" name="Line 1">
          <a:extLst>
            <a:ext uri="{FF2B5EF4-FFF2-40B4-BE49-F238E27FC236}">
              <a16:creationId xmlns:a16="http://schemas.microsoft.com/office/drawing/2014/main" id="{2E0FED4F-1B14-470D-AC57-FF685B2B7FBA}"/>
            </a:ext>
          </a:extLst>
        </xdr:cNvPr>
        <xdr:cNvSpPr>
          <a:spLocks noChangeShapeType="1"/>
        </xdr:cNvSpPr>
      </xdr:nvSpPr>
      <xdr:spPr bwMode="auto">
        <a:xfrm>
          <a:off x="219075" y="647700"/>
          <a:ext cx="904875"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xdr:colOff>
      <xdr:row>3</xdr:row>
      <xdr:rowOff>22860</xdr:rowOff>
    </xdr:from>
    <xdr:to>
      <xdr:col>3</xdr:col>
      <xdr:colOff>22860</xdr:colOff>
      <xdr:row>6</xdr:row>
      <xdr:rowOff>7620</xdr:rowOff>
    </xdr:to>
    <xdr:sp macro="" textlink="">
      <xdr:nvSpPr>
        <xdr:cNvPr id="2" name="Line 1">
          <a:extLst>
            <a:ext uri="{FF2B5EF4-FFF2-40B4-BE49-F238E27FC236}">
              <a16:creationId xmlns:a16="http://schemas.microsoft.com/office/drawing/2014/main" id="{E22F6ACB-3D45-4DC8-9E28-C2928360C27A}"/>
            </a:ext>
          </a:extLst>
        </xdr:cNvPr>
        <xdr:cNvSpPr>
          <a:spLocks noChangeShapeType="1"/>
        </xdr:cNvSpPr>
      </xdr:nvSpPr>
      <xdr:spPr bwMode="auto">
        <a:xfrm>
          <a:off x="266700" y="739140"/>
          <a:ext cx="1028700" cy="853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xdr:colOff>
      <xdr:row>3</xdr:row>
      <xdr:rowOff>22860</xdr:rowOff>
    </xdr:from>
    <xdr:to>
      <xdr:col>4</xdr:col>
      <xdr:colOff>845820</xdr:colOff>
      <xdr:row>4</xdr:row>
      <xdr:rowOff>190500</xdr:rowOff>
    </xdr:to>
    <xdr:sp macro="" textlink="">
      <xdr:nvSpPr>
        <xdr:cNvPr id="3" name="Line 2">
          <a:extLst>
            <a:ext uri="{FF2B5EF4-FFF2-40B4-BE49-F238E27FC236}">
              <a16:creationId xmlns:a16="http://schemas.microsoft.com/office/drawing/2014/main" id="{116B4A40-3DE8-4958-821F-CCB68ED6B7E9}"/>
            </a:ext>
          </a:extLst>
        </xdr:cNvPr>
        <xdr:cNvSpPr>
          <a:spLocks noChangeShapeType="1"/>
        </xdr:cNvSpPr>
      </xdr:nvSpPr>
      <xdr:spPr bwMode="auto">
        <a:xfrm>
          <a:off x="274320" y="739140"/>
          <a:ext cx="195834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838200</xdr:colOff>
      <xdr:row>4</xdr:row>
      <xdr:rowOff>182880</xdr:rowOff>
    </xdr:from>
    <xdr:to>
      <xdr:col>5</xdr:col>
      <xdr:colOff>76200</xdr:colOff>
      <xdr:row>5</xdr:row>
      <xdr:rowOff>190500</xdr:rowOff>
    </xdr:to>
    <xdr:sp macro="" textlink="">
      <xdr:nvSpPr>
        <xdr:cNvPr id="4" name="Line 3">
          <a:extLst>
            <a:ext uri="{FF2B5EF4-FFF2-40B4-BE49-F238E27FC236}">
              <a16:creationId xmlns:a16="http://schemas.microsoft.com/office/drawing/2014/main" id="{9873FB73-E40E-410C-947E-3CA6E6C73239}"/>
            </a:ext>
          </a:extLst>
        </xdr:cNvPr>
        <xdr:cNvSpPr>
          <a:spLocks noChangeShapeType="1"/>
        </xdr:cNvSpPr>
      </xdr:nvSpPr>
      <xdr:spPr bwMode="auto">
        <a:xfrm>
          <a:off x="2225040" y="1188720"/>
          <a:ext cx="41148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198120</xdr:colOff>
      <xdr:row>49</xdr:row>
      <xdr:rowOff>0</xdr:rowOff>
    </xdr:from>
    <xdr:to>
      <xdr:col>4</xdr:col>
      <xdr:colOff>845820</xdr:colOff>
      <xdr:row>49</xdr:row>
      <xdr:rowOff>0</xdr:rowOff>
    </xdr:to>
    <xdr:sp macro="" textlink="">
      <xdr:nvSpPr>
        <xdr:cNvPr id="5" name="Line 4">
          <a:extLst>
            <a:ext uri="{FF2B5EF4-FFF2-40B4-BE49-F238E27FC236}">
              <a16:creationId xmlns:a16="http://schemas.microsoft.com/office/drawing/2014/main" id="{8B420CC7-8AD9-4E90-B498-75A1B3ACEFC5}"/>
            </a:ext>
          </a:extLst>
        </xdr:cNvPr>
        <xdr:cNvSpPr>
          <a:spLocks noChangeShapeType="1"/>
        </xdr:cNvSpPr>
      </xdr:nvSpPr>
      <xdr:spPr bwMode="auto">
        <a:xfrm>
          <a:off x="198120" y="14036040"/>
          <a:ext cx="20345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49</xdr:row>
      <xdr:rowOff>0</xdr:rowOff>
    </xdr:from>
    <xdr:to>
      <xdr:col>3</xdr:col>
      <xdr:colOff>0</xdr:colOff>
      <xdr:row>49</xdr:row>
      <xdr:rowOff>0</xdr:rowOff>
    </xdr:to>
    <xdr:sp macro="" textlink="">
      <xdr:nvSpPr>
        <xdr:cNvPr id="6" name="Line 5">
          <a:extLst>
            <a:ext uri="{FF2B5EF4-FFF2-40B4-BE49-F238E27FC236}">
              <a16:creationId xmlns:a16="http://schemas.microsoft.com/office/drawing/2014/main" id="{CBBA11BD-23D8-4703-80EB-D846F846F3E8}"/>
            </a:ext>
          </a:extLst>
        </xdr:cNvPr>
        <xdr:cNvSpPr>
          <a:spLocks noChangeShapeType="1"/>
        </xdr:cNvSpPr>
      </xdr:nvSpPr>
      <xdr:spPr bwMode="auto">
        <a:xfrm>
          <a:off x="259080" y="14036040"/>
          <a:ext cx="1013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838200</xdr:colOff>
      <xdr:row>49</xdr:row>
      <xdr:rowOff>0</xdr:rowOff>
    </xdr:from>
    <xdr:to>
      <xdr:col>6</xdr:col>
      <xdr:colOff>0</xdr:colOff>
      <xdr:row>49</xdr:row>
      <xdr:rowOff>0</xdr:rowOff>
    </xdr:to>
    <xdr:sp macro="" textlink="">
      <xdr:nvSpPr>
        <xdr:cNvPr id="7" name="Line 6">
          <a:extLst>
            <a:ext uri="{FF2B5EF4-FFF2-40B4-BE49-F238E27FC236}">
              <a16:creationId xmlns:a16="http://schemas.microsoft.com/office/drawing/2014/main" id="{857928E7-A4B5-4114-92B7-082C580DC146}"/>
            </a:ext>
          </a:extLst>
        </xdr:cNvPr>
        <xdr:cNvSpPr>
          <a:spLocks noChangeShapeType="1"/>
        </xdr:cNvSpPr>
      </xdr:nvSpPr>
      <xdr:spPr bwMode="auto">
        <a:xfrm>
          <a:off x="2225040" y="14036040"/>
          <a:ext cx="449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3</xdr:row>
      <xdr:rowOff>228600</xdr:rowOff>
    </xdr:from>
    <xdr:to>
      <xdr:col>5</xdr:col>
      <xdr:colOff>0</xdr:colOff>
      <xdr:row>6</xdr:row>
      <xdr:rowOff>0</xdr:rowOff>
    </xdr:to>
    <xdr:sp macro="" textlink="">
      <xdr:nvSpPr>
        <xdr:cNvPr id="2" name="Line 1">
          <a:extLst>
            <a:ext uri="{FF2B5EF4-FFF2-40B4-BE49-F238E27FC236}">
              <a16:creationId xmlns:a16="http://schemas.microsoft.com/office/drawing/2014/main" id="{A5168A5E-F545-44BF-AAEA-8DE45F21329B}"/>
            </a:ext>
          </a:extLst>
        </xdr:cNvPr>
        <xdr:cNvSpPr>
          <a:spLocks noChangeShapeType="1"/>
        </xdr:cNvSpPr>
      </xdr:nvSpPr>
      <xdr:spPr bwMode="auto">
        <a:xfrm>
          <a:off x="573405" y="739140"/>
          <a:ext cx="1925955" cy="556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0</xdr:colOff>
      <xdr:row>9</xdr:row>
      <xdr:rowOff>0</xdr:rowOff>
    </xdr:to>
    <xdr:sp macro="" textlink="">
      <xdr:nvSpPr>
        <xdr:cNvPr id="2" name="テキスト 1">
          <a:extLst>
            <a:ext uri="{FF2B5EF4-FFF2-40B4-BE49-F238E27FC236}">
              <a16:creationId xmlns:a16="http://schemas.microsoft.com/office/drawing/2014/main" id="{D25CE084-EFAB-4AA7-87D7-61CE73D34468}"/>
            </a:ext>
          </a:extLst>
        </xdr:cNvPr>
        <xdr:cNvSpPr txBox="1">
          <a:spLocks noChangeArrowheads="1"/>
        </xdr:cNvSpPr>
      </xdr:nvSpPr>
      <xdr:spPr bwMode="auto">
        <a:xfrm>
          <a:off x="7254240" y="217932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200025</xdr:colOff>
      <xdr:row>2</xdr:row>
      <xdr:rowOff>0</xdr:rowOff>
    </xdr:from>
    <xdr:to>
      <xdr:col>5</xdr:col>
      <xdr:colOff>19050</xdr:colOff>
      <xdr:row>5</xdr:row>
      <xdr:rowOff>0</xdr:rowOff>
    </xdr:to>
    <xdr:sp macro="" textlink="">
      <xdr:nvSpPr>
        <xdr:cNvPr id="2" name="Line 1">
          <a:extLst>
            <a:ext uri="{FF2B5EF4-FFF2-40B4-BE49-F238E27FC236}">
              <a16:creationId xmlns:a16="http://schemas.microsoft.com/office/drawing/2014/main" id="{5B86A21F-70EE-4B27-B998-D3D0CE78BA7D}"/>
            </a:ext>
          </a:extLst>
        </xdr:cNvPr>
        <xdr:cNvSpPr>
          <a:spLocks noChangeShapeType="1"/>
        </xdr:cNvSpPr>
      </xdr:nvSpPr>
      <xdr:spPr bwMode="auto">
        <a:xfrm>
          <a:off x="200025" y="701040"/>
          <a:ext cx="148018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 name="Line 14">
          <a:extLst>
            <a:ext uri="{FF2B5EF4-FFF2-40B4-BE49-F238E27FC236}">
              <a16:creationId xmlns:a16="http://schemas.microsoft.com/office/drawing/2014/main" id="{2D0225DA-9D2B-42DB-AC29-19E63152A4E5}"/>
            </a:ext>
          </a:extLst>
        </xdr:cNvPr>
        <xdr:cNvSpPr>
          <a:spLocks noChangeShapeType="1"/>
        </xdr:cNvSpPr>
      </xdr:nvSpPr>
      <xdr:spPr bwMode="auto">
        <a:xfrm>
          <a:off x="0" y="1417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4" name="Line 15">
          <a:extLst>
            <a:ext uri="{FF2B5EF4-FFF2-40B4-BE49-F238E27FC236}">
              <a16:creationId xmlns:a16="http://schemas.microsoft.com/office/drawing/2014/main" id="{62CB2E8C-BA7D-4B87-B9E3-80B298D7F423}"/>
            </a:ext>
          </a:extLst>
        </xdr:cNvPr>
        <xdr:cNvSpPr>
          <a:spLocks noChangeShapeType="1"/>
        </xdr:cNvSpPr>
      </xdr:nvSpPr>
      <xdr:spPr bwMode="auto">
        <a:xfrm>
          <a:off x="0" y="1417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xdr:row>
      <xdr:rowOff>9525</xdr:rowOff>
    </xdr:from>
    <xdr:to>
      <xdr:col>32</xdr:col>
      <xdr:colOff>0</xdr:colOff>
      <xdr:row>5</xdr:row>
      <xdr:rowOff>0</xdr:rowOff>
    </xdr:to>
    <xdr:sp macro="" textlink="">
      <xdr:nvSpPr>
        <xdr:cNvPr id="5" name="Line 18">
          <a:extLst>
            <a:ext uri="{FF2B5EF4-FFF2-40B4-BE49-F238E27FC236}">
              <a16:creationId xmlns:a16="http://schemas.microsoft.com/office/drawing/2014/main" id="{EC58FD46-9EE6-413E-AF7C-7CE816DC713C}"/>
            </a:ext>
          </a:extLst>
        </xdr:cNvPr>
        <xdr:cNvSpPr>
          <a:spLocks noChangeShapeType="1"/>
        </xdr:cNvSpPr>
      </xdr:nvSpPr>
      <xdr:spPr bwMode="auto">
        <a:xfrm>
          <a:off x="16482060" y="710565"/>
          <a:ext cx="146304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247650</xdr:colOff>
      <xdr:row>5</xdr:row>
      <xdr:rowOff>0</xdr:rowOff>
    </xdr:from>
    <xdr:to>
      <xdr:col>9</xdr:col>
      <xdr:colOff>9525</xdr:colOff>
      <xdr:row>7</xdr:row>
      <xdr:rowOff>266700</xdr:rowOff>
    </xdr:to>
    <xdr:sp macro="" textlink="">
      <xdr:nvSpPr>
        <xdr:cNvPr id="2" name="Line 1">
          <a:extLst>
            <a:ext uri="{FF2B5EF4-FFF2-40B4-BE49-F238E27FC236}">
              <a16:creationId xmlns:a16="http://schemas.microsoft.com/office/drawing/2014/main" id="{0B62AA4C-985D-489F-BEEC-FEC12F6C5589}"/>
            </a:ext>
          </a:extLst>
        </xdr:cNvPr>
        <xdr:cNvSpPr>
          <a:spLocks noChangeShapeType="1"/>
        </xdr:cNvSpPr>
      </xdr:nvSpPr>
      <xdr:spPr bwMode="auto">
        <a:xfrm>
          <a:off x="361950" y="1173480"/>
          <a:ext cx="1636395" cy="815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23</xdr:row>
      <xdr:rowOff>0</xdr:rowOff>
    </xdr:from>
    <xdr:to>
      <xdr:col>9</xdr:col>
      <xdr:colOff>0</xdr:colOff>
      <xdr:row>26</xdr:row>
      <xdr:rowOff>9525</xdr:rowOff>
    </xdr:to>
    <xdr:sp macro="" textlink="">
      <xdr:nvSpPr>
        <xdr:cNvPr id="3" name="Line 2">
          <a:extLst>
            <a:ext uri="{FF2B5EF4-FFF2-40B4-BE49-F238E27FC236}">
              <a16:creationId xmlns:a16="http://schemas.microsoft.com/office/drawing/2014/main" id="{12562996-6F87-4633-A55C-33501177C86C}"/>
            </a:ext>
          </a:extLst>
        </xdr:cNvPr>
        <xdr:cNvSpPr>
          <a:spLocks noChangeShapeType="1"/>
        </xdr:cNvSpPr>
      </xdr:nvSpPr>
      <xdr:spPr bwMode="auto">
        <a:xfrm>
          <a:off x="365760" y="6027420"/>
          <a:ext cx="1623060" cy="8324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37</xdr:row>
      <xdr:rowOff>9525</xdr:rowOff>
    </xdr:from>
    <xdr:to>
      <xdr:col>9</xdr:col>
      <xdr:colOff>0</xdr:colOff>
      <xdr:row>39</xdr:row>
      <xdr:rowOff>266700</xdr:rowOff>
    </xdr:to>
    <xdr:sp macro="" textlink="">
      <xdr:nvSpPr>
        <xdr:cNvPr id="4" name="Line 3">
          <a:extLst>
            <a:ext uri="{FF2B5EF4-FFF2-40B4-BE49-F238E27FC236}">
              <a16:creationId xmlns:a16="http://schemas.microsoft.com/office/drawing/2014/main" id="{42A78BBF-BF08-4AFF-B339-D17D326E5716}"/>
            </a:ext>
          </a:extLst>
        </xdr:cNvPr>
        <xdr:cNvSpPr>
          <a:spLocks noChangeShapeType="1"/>
        </xdr:cNvSpPr>
      </xdr:nvSpPr>
      <xdr:spPr bwMode="auto">
        <a:xfrm>
          <a:off x="365760" y="9793605"/>
          <a:ext cx="1623060" cy="8058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25</xdr:row>
      <xdr:rowOff>0</xdr:rowOff>
    </xdr:from>
    <xdr:to>
      <xdr:col>19</xdr:col>
      <xdr:colOff>266700</xdr:colOff>
      <xdr:row>25</xdr:row>
      <xdr:rowOff>0</xdr:rowOff>
    </xdr:to>
    <xdr:sp macro="" textlink="">
      <xdr:nvSpPr>
        <xdr:cNvPr id="5" name="Line 6">
          <a:extLst>
            <a:ext uri="{FF2B5EF4-FFF2-40B4-BE49-F238E27FC236}">
              <a16:creationId xmlns:a16="http://schemas.microsoft.com/office/drawing/2014/main" id="{F8D19881-41FD-4B91-A475-A8AC616470E2}"/>
            </a:ext>
          </a:extLst>
        </xdr:cNvPr>
        <xdr:cNvSpPr>
          <a:spLocks noChangeShapeType="1"/>
        </xdr:cNvSpPr>
      </xdr:nvSpPr>
      <xdr:spPr bwMode="auto">
        <a:xfrm>
          <a:off x="5206365" y="657606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7</xdr:row>
      <xdr:rowOff>0</xdr:rowOff>
    </xdr:from>
    <xdr:to>
      <xdr:col>19</xdr:col>
      <xdr:colOff>266700</xdr:colOff>
      <xdr:row>7</xdr:row>
      <xdr:rowOff>0</xdr:rowOff>
    </xdr:to>
    <xdr:sp macro="" textlink="">
      <xdr:nvSpPr>
        <xdr:cNvPr id="6" name="Line 7">
          <a:extLst>
            <a:ext uri="{FF2B5EF4-FFF2-40B4-BE49-F238E27FC236}">
              <a16:creationId xmlns:a16="http://schemas.microsoft.com/office/drawing/2014/main" id="{7DB6B35C-9CAC-47DC-B5AA-ADDF1F288B09}"/>
            </a:ext>
          </a:extLst>
        </xdr:cNvPr>
        <xdr:cNvSpPr>
          <a:spLocks noChangeShapeType="1"/>
        </xdr:cNvSpPr>
      </xdr:nvSpPr>
      <xdr:spPr bwMode="auto">
        <a:xfrm>
          <a:off x="5206365" y="172212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 name="Text Box 1">
          <a:extLst>
            <a:ext uri="{FF2B5EF4-FFF2-40B4-BE49-F238E27FC236}">
              <a16:creationId xmlns:a16="http://schemas.microsoft.com/office/drawing/2014/main" id="{2FEEA5FF-6929-4AFC-B895-57D6AA73F885}"/>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 name="Text Box 2">
          <a:extLst>
            <a:ext uri="{FF2B5EF4-FFF2-40B4-BE49-F238E27FC236}">
              <a16:creationId xmlns:a16="http://schemas.microsoft.com/office/drawing/2014/main" id="{FD551134-7EE9-4F18-AEC2-BA3E76382145}"/>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 name="Text Box 3">
          <a:extLst>
            <a:ext uri="{FF2B5EF4-FFF2-40B4-BE49-F238E27FC236}">
              <a16:creationId xmlns:a16="http://schemas.microsoft.com/office/drawing/2014/main" id="{B36C3A53-85CC-42FA-A573-27D9753FD3A0}"/>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5" name="Text Box 4">
          <a:extLst>
            <a:ext uri="{FF2B5EF4-FFF2-40B4-BE49-F238E27FC236}">
              <a16:creationId xmlns:a16="http://schemas.microsoft.com/office/drawing/2014/main" id="{EE254AF9-F967-4865-B93E-F331B3486CB4}"/>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6" name="Text Box 5">
          <a:extLst>
            <a:ext uri="{FF2B5EF4-FFF2-40B4-BE49-F238E27FC236}">
              <a16:creationId xmlns:a16="http://schemas.microsoft.com/office/drawing/2014/main" id="{C0A05F7E-2090-4F25-84FF-4C026FE5F9B0}"/>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7" name="Text Box 6">
          <a:extLst>
            <a:ext uri="{FF2B5EF4-FFF2-40B4-BE49-F238E27FC236}">
              <a16:creationId xmlns:a16="http://schemas.microsoft.com/office/drawing/2014/main" id="{13B6C812-67AC-4C91-A093-0FD45C7B5369}"/>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8" name="Text Box 7">
          <a:extLst>
            <a:ext uri="{FF2B5EF4-FFF2-40B4-BE49-F238E27FC236}">
              <a16:creationId xmlns:a16="http://schemas.microsoft.com/office/drawing/2014/main" id="{E9C08852-FE26-4642-90EE-113E60A5373E}"/>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9" name="Text Box 8">
          <a:extLst>
            <a:ext uri="{FF2B5EF4-FFF2-40B4-BE49-F238E27FC236}">
              <a16:creationId xmlns:a16="http://schemas.microsoft.com/office/drawing/2014/main" id="{691AA7C1-14C8-4E5B-8093-CA0E17E43CF9}"/>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0" name="Text Box 9">
          <a:extLst>
            <a:ext uri="{FF2B5EF4-FFF2-40B4-BE49-F238E27FC236}">
              <a16:creationId xmlns:a16="http://schemas.microsoft.com/office/drawing/2014/main" id="{75303B86-2D60-4D93-8F86-8B09CA70600A}"/>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1" name="Text Box 10">
          <a:extLst>
            <a:ext uri="{FF2B5EF4-FFF2-40B4-BE49-F238E27FC236}">
              <a16:creationId xmlns:a16="http://schemas.microsoft.com/office/drawing/2014/main" id="{83F73058-91AD-4048-81BC-27E2A8350E9C}"/>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2" name="Text Box 11">
          <a:extLst>
            <a:ext uri="{FF2B5EF4-FFF2-40B4-BE49-F238E27FC236}">
              <a16:creationId xmlns:a16="http://schemas.microsoft.com/office/drawing/2014/main" id="{58E697EE-7969-46AB-AE1D-274265F484CA}"/>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3" name="Text Box 12">
          <a:extLst>
            <a:ext uri="{FF2B5EF4-FFF2-40B4-BE49-F238E27FC236}">
              <a16:creationId xmlns:a16="http://schemas.microsoft.com/office/drawing/2014/main" id="{CE43BAB7-46DA-4113-9F47-441F04DB1AEF}"/>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4" name="Text Box 13">
          <a:extLst>
            <a:ext uri="{FF2B5EF4-FFF2-40B4-BE49-F238E27FC236}">
              <a16:creationId xmlns:a16="http://schemas.microsoft.com/office/drawing/2014/main" id="{F8785103-ECE6-4917-94B7-7C6C62FB4982}"/>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5" name="Text Box 14">
          <a:extLst>
            <a:ext uri="{FF2B5EF4-FFF2-40B4-BE49-F238E27FC236}">
              <a16:creationId xmlns:a16="http://schemas.microsoft.com/office/drawing/2014/main" id="{FF63958A-CEBE-4142-99CA-75E49B38F075}"/>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6" name="Text Box 15">
          <a:extLst>
            <a:ext uri="{FF2B5EF4-FFF2-40B4-BE49-F238E27FC236}">
              <a16:creationId xmlns:a16="http://schemas.microsoft.com/office/drawing/2014/main" id="{72201331-983F-402B-99B8-F0C364F250F0}"/>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7" name="Text Box 16">
          <a:extLst>
            <a:ext uri="{FF2B5EF4-FFF2-40B4-BE49-F238E27FC236}">
              <a16:creationId xmlns:a16="http://schemas.microsoft.com/office/drawing/2014/main" id="{3458D6F2-8BA3-4690-8CBA-D0ED45BB2CB6}"/>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8" name="Text Box 17">
          <a:extLst>
            <a:ext uri="{FF2B5EF4-FFF2-40B4-BE49-F238E27FC236}">
              <a16:creationId xmlns:a16="http://schemas.microsoft.com/office/drawing/2014/main" id="{7A5943E6-5564-4A28-A062-01F75DCEBCE2}"/>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9" name="Text Box 18">
          <a:extLst>
            <a:ext uri="{FF2B5EF4-FFF2-40B4-BE49-F238E27FC236}">
              <a16:creationId xmlns:a16="http://schemas.microsoft.com/office/drawing/2014/main" id="{8E7D7C19-D5FB-4C96-ADCE-952649345850}"/>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0" name="Text Box 19">
          <a:extLst>
            <a:ext uri="{FF2B5EF4-FFF2-40B4-BE49-F238E27FC236}">
              <a16:creationId xmlns:a16="http://schemas.microsoft.com/office/drawing/2014/main" id="{495E2BD2-243E-4FFF-A624-4D5EDF2A6ED2}"/>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1" name="Text Box 20">
          <a:extLst>
            <a:ext uri="{FF2B5EF4-FFF2-40B4-BE49-F238E27FC236}">
              <a16:creationId xmlns:a16="http://schemas.microsoft.com/office/drawing/2014/main" id="{062BFA26-38CE-42AC-85FD-B489BCC2C81F}"/>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2" name="Text Box 21">
          <a:extLst>
            <a:ext uri="{FF2B5EF4-FFF2-40B4-BE49-F238E27FC236}">
              <a16:creationId xmlns:a16="http://schemas.microsoft.com/office/drawing/2014/main" id="{0186879C-4B10-41D5-968C-1B2104A1847D}"/>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3" name="Text Box 22">
          <a:extLst>
            <a:ext uri="{FF2B5EF4-FFF2-40B4-BE49-F238E27FC236}">
              <a16:creationId xmlns:a16="http://schemas.microsoft.com/office/drawing/2014/main" id="{87F0CC99-2C4C-45ED-9815-169ED7412F04}"/>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4" name="Text Box 23">
          <a:extLst>
            <a:ext uri="{FF2B5EF4-FFF2-40B4-BE49-F238E27FC236}">
              <a16:creationId xmlns:a16="http://schemas.microsoft.com/office/drawing/2014/main" id="{107EC3FA-E0A3-43B0-8CED-F44894083ACF}"/>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5" name="Text Box 24">
          <a:extLst>
            <a:ext uri="{FF2B5EF4-FFF2-40B4-BE49-F238E27FC236}">
              <a16:creationId xmlns:a16="http://schemas.microsoft.com/office/drawing/2014/main" id="{74C9D81A-444C-4958-A5AC-D39752D873B9}"/>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6" name="Text Box 25">
          <a:extLst>
            <a:ext uri="{FF2B5EF4-FFF2-40B4-BE49-F238E27FC236}">
              <a16:creationId xmlns:a16="http://schemas.microsoft.com/office/drawing/2014/main" id="{148D0791-1E6B-4C55-822A-A460AD634E3A}"/>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7" name="Text Box 26">
          <a:extLst>
            <a:ext uri="{FF2B5EF4-FFF2-40B4-BE49-F238E27FC236}">
              <a16:creationId xmlns:a16="http://schemas.microsoft.com/office/drawing/2014/main" id="{20154ED3-2E25-4467-B066-EAD304F694C5}"/>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8" name="Text Box 27">
          <a:extLst>
            <a:ext uri="{FF2B5EF4-FFF2-40B4-BE49-F238E27FC236}">
              <a16:creationId xmlns:a16="http://schemas.microsoft.com/office/drawing/2014/main" id="{D907E32A-EFCC-4472-8913-5CC6B93FA68E}"/>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9" name="Text Box 28">
          <a:extLst>
            <a:ext uri="{FF2B5EF4-FFF2-40B4-BE49-F238E27FC236}">
              <a16:creationId xmlns:a16="http://schemas.microsoft.com/office/drawing/2014/main" id="{EC9BA62B-14A4-4D48-B154-2297E9AE14F5}"/>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0" name="Text Box 29">
          <a:extLst>
            <a:ext uri="{FF2B5EF4-FFF2-40B4-BE49-F238E27FC236}">
              <a16:creationId xmlns:a16="http://schemas.microsoft.com/office/drawing/2014/main" id="{60D24482-3B44-43EB-AD27-9733D99D2062}"/>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1" name="Text Box 30">
          <a:extLst>
            <a:ext uri="{FF2B5EF4-FFF2-40B4-BE49-F238E27FC236}">
              <a16:creationId xmlns:a16="http://schemas.microsoft.com/office/drawing/2014/main" id="{6D361A98-6FA5-4DFA-B4DF-D3E096D15FC9}"/>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2" name="Text Box 31">
          <a:extLst>
            <a:ext uri="{FF2B5EF4-FFF2-40B4-BE49-F238E27FC236}">
              <a16:creationId xmlns:a16="http://schemas.microsoft.com/office/drawing/2014/main" id="{6D77E7F3-3DEB-4861-AC59-C63039A30F41}"/>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3" name="Text Box 32">
          <a:extLst>
            <a:ext uri="{FF2B5EF4-FFF2-40B4-BE49-F238E27FC236}">
              <a16:creationId xmlns:a16="http://schemas.microsoft.com/office/drawing/2014/main" id="{C1CBE3B8-3FF5-4E42-88BA-BA6691BF7898}"/>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4" name="Text Box 33">
          <a:extLst>
            <a:ext uri="{FF2B5EF4-FFF2-40B4-BE49-F238E27FC236}">
              <a16:creationId xmlns:a16="http://schemas.microsoft.com/office/drawing/2014/main" id="{39B8DFBB-1767-4211-BA21-9E712E0E1109}"/>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5" name="Text Box 34">
          <a:extLst>
            <a:ext uri="{FF2B5EF4-FFF2-40B4-BE49-F238E27FC236}">
              <a16:creationId xmlns:a16="http://schemas.microsoft.com/office/drawing/2014/main" id="{DB8A6E3D-94BD-4F2C-9DE3-823679B2B030}"/>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6" name="Text Box 35">
          <a:extLst>
            <a:ext uri="{FF2B5EF4-FFF2-40B4-BE49-F238E27FC236}">
              <a16:creationId xmlns:a16="http://schemas.microsoft.com/office/drawing/2014/main" id="{9C789AA3-E36A-4914-BD60-D0429DDA8148}"/>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7" name="Text Box 36">
          <a:extLst>
            <a:ext uri="{FF2B5EF4-FFF2-40B4-BE49-F238E27FC236}">
              <a16:creationId xmlns:a16="http://schemas.microsoft.com/office/drawing/2014/main" id="{68233F4A-7AEC-469B-A379-2ED093D5FD0E}"/>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8" name="Text Box 37">
          <a:extLst>
            <a:ext uri="{FF2B5EF4-FFF2-40B4-BE49-F238E27FC236}">
              <a16:creationId xmlns:a16="http://schemas.microsoft.com/office/drawing/2014/main" id="{047FE969-6FF3-440F-9CC9-35A6BAB3B296}"/>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9" name="Text Box 38">
          <a:extLst>
            <a:ext uri="{FF2B5EF4-FFF2-40B4-BE49-F238E27FC236}">
              <a16:creationId xmlns:a16="http://schemas.microsoft.com/office/drawing/2014/main" id="{F67D421A-27B5-45AF-AD32-B80876C91A69}"/>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0" name="Text Box 39">
          <a:extLst>
            <a:ext uri="{FF2B5EF4-FFF2-40B4-BE49-F238E27FC236}">
              <a16:creationId xmlns:a16="http://schemas.microsoft.com/office/drawing/2014/main" id="{134DC032-C323-4701-8904-7C92ABD5AB0E}"/>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1" name="Text Box 40">
          <a:extLst>
            <a:ext uri="{FF2B5EF4-FFF2-40B4-BE49-F238E27FC236}">
              <a16:creationId xmlns:a16="http://schemas.microsoft.com/office/drawing/2014/main" id="{331EF14A-3A6F-42DB-A42D-C46959B0C626}"/>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2" name="Text Box 41">
          <a:extLst>
            <a:ext uri="{FF2B5EF4-FFF2-40B4-BE49-F238E27FC236}">
              <a16:creationId xmlns:a16="http://schemas.microsoft.com/office/drawing/2014/main" id="{A060EF47-3EB8-4797-A9E4-69F1CD8BD70F}"/>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3" name="Text Box 42">
          <a:extLst>
            <a:ext uri="{FF2B5EF4-FFF2-40B4-BE49-F238E27FC236}">
              <a16:creationId xmlns:a16="http://schemas.microsoft.com/office/drawing/2014/main" id="{A1D720BC-615C-4233-A0A9-F5EC755FB45E}"/>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4" name="Text Box 43">
          <a:extLst>
            <a:ext uri="{FF2B5EF4-FFF2-40B4-BE49-F238E27FC236}">
              <a16:creationId xmlns:a16="http://schemas.microsoft.com/office/drawing/2014/main" id="{97584CE8-8EA2-4A51-8417-E5282E4A8F28}"/>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5" name="Text Box 44">
          <a:extLst>
            <a:ext uri="{FF2B5EF4-FFF2-40B4-BE49-F238E27FC236}">
              <a16:creationId xmlns:a16="http://schemas.microsoft.com/office/drawing/2014/main" id="{79A99C68-A1C3-4953-ADE8-A0434AD2FB5B}"/>
            </a:ext>
          </a:extLst>
        </xdr:cNvPr>
        <xdr:cNvSpPr txBox="1">
          <a:spLocks noChangeArrowheads="1"/>
        </xdr:cNvSpPr>
      </xdr:nvSpPr>
      <xdr:spPr bwMode="auto">
        <a:xfrm>
          <a:off x="1524000" y="94640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6" name="Text Box 45">
          <a:extLst>
            <a:ext uri="{FF2B5EF4-FFF2-40B4-BE49-F238E27FC236}">
              <a16:creationId xmlns:a16="http://schemas.microsoft.com/office/drawing/2014/main" id="{31917D69-62B4-4BFA-A072-BB8DA6E09D27}"/>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7" name="Text Box 46">
          <a:extLst>
            <a:ext uri="{FF2B5EF4-FFF2-40B4-BE49-F238E27FC236}">
              <a16:creationId xmlns:a16="http://schemas.microsoft.com/office/drawing/2014/main" id="{92E7DEFA-08BD-4FD3-944D-AAF5A978927F}"/>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8" name="Text Box 47">
          <a:extLst>
            <a:ext uri="{FF2B5EF4-FFF2-40B4-BE49-F238E27FC236}">
              <a16:creationId xmlns:a16="http://schemas.microsoft.com/office/drawing/2014/main" id="{57F36289-033E-4A4A-A394-E2E9D0E646CA}"/>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9" name="Text Box 48">
          <a:extLst>
            <a:ext uri="{FF2B5EF4-FFF2-40B4-BE49-F238E27FC236}">
              <a16:creationId xmlns:a16="http://schemas.microsoft.com/office/drawing/2014/main" id="{60FBCD27-4509-4AB0-B57D-C2BE95873532}"/>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0" name="Text Box 49">
          <a:extLst>
            <a:ext uri="{FF2B5EF4-FFF2-40B4-BE49-F238E27FC236}">
              <a16:creationId xmlns:a16="http://schemas.microsoft.com/office/drawing/2014/main" id="{3239B538-9373-4162-80B3-2687162FBA1E}"/>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1" name="Text Box 50">
          <a:extLst>
            <a:ext uri="{FF2B5EF4-FFF2-40B4-BE49-F238E27FC236}">
              <a16:creationId xmlns:a16="http://schemas.microsoft.com/office/drawing/2014/main" id="{356225E8-2080-4595-9B07-0BD9A6FED1C2}"/>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2" name="Text Box 51">
          <a:extLst>
            <a:ext uri="{FF2B5EF4-FFF2-40B4-BE49-F238E27FC236}">
              <a16:creationId xmlns:a16="http://schemas.microsoft.com/office/drawing/2014/main" id="{A82A1602-C47C-4842-AF6D-B3E3D1E2E1EB}"/>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3" name="Text Box 52">
          <a:extLst>
            <a:ext uri="{FF2B5EF4-FFF2-40B4-BE49-F238E27FC236}">
              <a16:creationId xmlns:a16="http://schemas.microsoft.com/office/drawing/2014/main" id="{AA0CED6C-E7E0-486F-BCDE-AAE73A8A1059}"/>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4" name="Text Box 53">
          <a:extLst>
            <a:ext uri="{FF2B5EF4-FFF2-40B4-BE49-F238E27FC236}">
              <a16:creationId xmlns:a16="http://schemas.microsoft.com/office/drawing/2014/main" id="{1FFE82E6-01C9-4014-AAEE-B83372AF30C5}"/>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5" name="Text Box 54">
          <a:extLst>
            <a:ext uri="{FF2B5EF4-FFF2-40B4-BE49-F238E27FC236}">
              <a16:creationId xmlns:a16="http://schemas.microsoft.com/office/drawing/2014/main" id="{285AF746-E66E-4769-9A73-E9A7AFEDCC34}"/>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6" name="Text Box 55">
          <a:extLst>
            <a:ext uri="{FF2B5EF4-FFF2-40B4-BE49-F238E27FC236}">
              <a16:creationId xmlns:a16="http://schemas.microsoft.com/office/drawing/2014/main" id="{0BF05F1A-9039-4869-B6BE-6853264F4D2E}"/>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7" name="Text Box 56">
          <a:extLst>
            <a:ext uri="{FF2B5EF4-FFF2-40B4-BE49-F238E27FC236}">
              <a16:creationId xmlns:a16="http://schemas.microsoft.com/office/drawing/2014/main" id="{4AD7F0B1-C286-40AA-9530-98CAA16A4AF5}"/>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8" name="Text Box 57">
          <a:extLst>
            <a:ext uri="{FF2B5EF4-FFF2-40B4-BE49-F238E27FC236}">
              <a16:creationId xmlns:a16="http://schemas.microsoft.com/office/drawing/2014/main" id="{71B8B24E-4EA4-4ED5-88C4-5A22BF1DFF40}"/>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9" name="Text Box 58">
          <a:extLst>
            <a:ext uri="{FF2B5EF4-FFF2-40B4-BE49-F238E27FC236}">
              <a16:creationId xmlns:a16="http://schemas.microsoft.com/office/drawing/2014/main" id="{4A621D58-001F-4F7E-88AD-A8315F2822CC}"/>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0" name="Text Box 59">
          <a:extLst>
            <a:ext uri="{FF2B5EF4-FFF2-40B4-BE49-F238E27FC236}">
              <a16:creationId xmlns:a16="http://schemas.microsoft.com/office/drawing/2014/main" id="{54E52487-595A-487E-BD3B-8A39E37D9155}"/>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1" name="Text Box 60">
          <a:extLst>
            <a:ext uri="{FF2B5EF4-FFF2-40B4-BE49-F238E27FC236}">
              <a16:creationId xmlns:a16="http://schemas.microsoft.com/office/drawing/2014/main" id="{0E520209-B834-408D-BEB4-D41424E8EDEA}"/>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2" name="Text Box 61">
          <a:extLst>
            <a:ext uri="{FF2B5EF4-FFF2-40B4-BE49-F238E27FC236}">
              <a16:creationId xmlns:a16="http://schemas.microsoft.com/office/drawing/2014/main" id="{1572FC66-8784-49DA-8A17-1EE60229EFB9}"/>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3" name="Text Box 62">
          <a:extLst>
            <a:ext uri="{FF2B5EF4-FFF2-40B4-BE49-F238E27FC236}">
              <a16:creationId xmlns:a16="http://schemas.microsoft.com/office/drawing/2014/main" id="{4A917ED2-67D3-4769-81C2-2537F5D420F3}"/>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4" name="Text Box 63">
          <a:extLst>
            <a:ext uri="{FF2B5EF4-FFF2-40B4-BE49-F238E27FC236}">
              <a16:creationId xmlns:a16="http://schemas.microsoft.com/office/drawing/2014/main" id="{6DB2F136-2794-4A5C-BB0F-D94BCAE47228}"/>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5" name="Text Box 64">
          <a:extLst>
            <a:ext uri="{FF2B5EF4-FFF2-40B4-BE49-F238E27FC236}">
              <a16:creationId xmlns:a16="http://schemas.microsoft.com/office/drawing/2014/main" id="{BE3B4287-3953-45C6-B858-7A0A0A5AE71B}"/>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6" name="Text Box 65">
          <a:extLst>
            <a:ext uri="{FF2B5EF4-FFF2-40B4-BE49-F238E27FC236}">
              <a16:creationId xmlns:a16="http://schemas.microsoft.com/office/drawing/2014/main" id="{B076CFEC-0C0D-484B-837E-7ADF7C7A17C7}"/>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7" name="Text Box 66">
          <a:extLst>
            <a:ext uri="{FF2B5EF4-FFF2-40B4-BE49-F238E27FC236}">
              <a16:creationId xmlns:a16="http://schemas.microsoft.com/office/drawing/2014/main" id="{9DFCF6F0-4B3C-4491-AF2A-F6E7E25ADFF1}"/>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8" name="Text Box 67">
          <a:extLst>
            <a:ext uri="{FF2B5EF4-FFF2-40B4-BE49-F238E27FC236}">
              <a16:creationId xmlns:a16="http://schemas.microsoft.com/office/drawing/2014/main" id="{8DB2CFD7-6972-42AA-8765-774ACA57C3DE}"/>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9" name="Text Box 68">
          <a:extLst>
            <a:ext uri="{FF2B5EF4-FFF2-40B4-BE49-F238E27FC236}">
              <a16:creationId xmlns:a16="http://schemas.microsoft.com/office/drawing/2014/main" id="{870BDD7D-C8E3-4105-8B2C-4D21A02604E1}"/>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0" name="Text Box 69">
          <a:extLst>
            <a:ext uri="{FF2B5EF4-FFF2-40B4-BE49-F238E27FC236}">
              <a16:creationId xmlns:a16="http://schemas.microsoft.com/office/drawing/2014/main" id="{52953F9D-6136-41E4-85E0-2C9A79A0201F}"/>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1" name="Text Box 70">
          <a:extLst>
            <a:ext uri="{FF2B5EF4-FFF2-40B4-BE49-F238E27FC236}">
              <a16:creationId xmlns:a16="http://schemas.microsoft.com/office/drawing/2014/main" id="{6DE0030F-2213-4A55-AABE-0CAF7C8D4585}"/>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2" name="Text Box 71">
          <a:extLst>
            <a:ext uri="{FF2B5EF4-FFF2-40B4-BE49-F238E27FC236}">
              <a16:creationId xmlns:a16="http://schemas.microsoft.com/office/drawing/2014/main" id="{4F7E32C6-7926-45A0-B168-A8335D7D2497}"/>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3" name="Text Box 72">
          <a:extLst>
            <a:ext uri="{FF2B5EF4-FFF2-40B4-BE49-F238E27FC236}">
              <a16:creationId xmlns:a16="http://schemas.microsoft.com/office/drawing/2014/main" id="{8D392CAC-1C03-4C6B-92C9-B67019ADEC93}"/>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4" name="Text Box 73">
          <a:extLst>
            <a:ext uri="{FF2B5EF4-FFF2-40B4-BE49-F238E27FC236}">
              <a16:creationId xmlns:a16="http://schemas.microsoft.com/office/drawing/2014/main" id="{FCF20D94-1CF6-4910-8469-2744DF806B4F}"/>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5" name="Text Box 74">
          <a:extLst>
            <a:ext uri="{FF2B5EF4-FFF2-40B4-BE49-F238E27FC236}">
              <a16:creationId xmlns:a16="http://schemas.microsoft.com/office/drawing/2014/main" id="{B77E8C14-96FC-43AD-BAF8-6CF011A72F1B}"/>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6" name="Text Box 75">
          <a:extLst>
            <a:ext uri="{FF2B5EF4-FFF2-40B4-BE49-F238E27FC236}">
              <a16:creationId xmlns:a16="http://schemas.microsoft.com/office/drawing/2014/main" id="{BE7A7A80-58A9-4DF0-A62D-3FF64709AA65}"/>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7" name="Text Box 76">
          <a:extLst>
            <a:ext uri="{FF2B5EF4-FFF2-40B4-BE49-F238E27FC236}">
              <a16:creationId xmlns:a16="http://schemas.microsoft.com/office/drawing/2014/main" id="{6E118FDF-A159-4E4B-A21F-C4532CE9CE33}"/>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8" name="Text Box 77">
          <a:extLst>
            <a:ext uri="{FF2B5EF4-FFF2-40B4-BE49-F238E27FC236}">
              <a16:creationId xmlns:a16="http://schemas.microsoft.com/office/drawing/2014/main" id="{1356861F-80C2-4101-BE09-2475267776A7}"/>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9" name="Text Box 78">
          <a:extLst>
            <a:ext uri="{FF2B5EF4-FFF2-40B4-BE49-F238E27FC236}">
              <a16:creationId xmlns:a16="http://schemas.microsoft.com/office/drawing/2014/main" id="{58B11F88-B086-44AE-9E26-BA4BF87FC9E3}"/>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0" name="Text Box 79">
          <a:extLst>
            <a:ext uri="{FF2B5EF4-FFF2-40B4-BE49-F238E27FC236}">
              <a16:creationId xmlns:a16="http://schemas.microsoft.com/office/drawing/2014/main" id="{EAC1C707-52F5-4D45-88DF-1E7F7AD6F5CF}"/>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1" name="Text Box 80">
          <a:extLst>
            <a:ext uri="{FF2B5EF4-FFF2-40B4-BE49-F238E27FC236}">
              <a16:creationId xmlns:a16="http://schemas.microsoft.com/office/drawing/2014/main" id="{10637737-44F8-4D2D-B8FB-E06077919021}"/>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2" name="Text Box 81">
          <a:extLst>
            <a:ext uri="{FF2B5EF4-FFF2-40B4-BE49-F238E27FC236}">
              <a16:creationId xmlns:a16="http://schemas.microsoft.com/office/drawing/2014/main" id="{CB4A00B7-10B9-4383-898F-756ADA934A0D}"/>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3" name="Text Box 82">
          <a:extLst>
            <a:ext uri="{FF2B5EF4-FFF2-40B4-BE49-F238E27FC236}">
              <a16:creationId xmlns:a16="http://schemas.microsoft.com/office/drawing/2014/main" id="{6DBE9AB0-4FD7-4EBE-B372-042AC1B0107B}"/>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4" name="Text Box 83">
          <a:extLst>
            <a:ext uri="{FF2B5EF4-FFF2-40B4-BE49-F238E27FC236}">
              <a16:creationId xmlns:a16="http://schemas.microsoft.com/office/drawing/2014/main" id="{DE835735-AB18-4774-8F3F-26630449B132}"/>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5" name="Text Box 84">
          <a:extLst>
            <a:ext uri="{FF2B5EF4-FFF2-40B4-BE49-F238E27FC236}">
              <a16:creationId xmlns:a16="http://schemas.microsoft.com/office/drawing/2014/main" id="{A2AB40B3-CE47-40EA-9004-FF1F51ABC073}"/>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6" name="Text Box 85">
          <a:extLst>
            <a:ext uri="{FF2B5EF4-FFF2-40B4-BE49-F238E27FC236}">
              <a16:creationId xmlns:a16="http://schemas.microsoft.com/office/drawing/2014/main" id="{1CD97712-F69D-49C2-BBBE-A694CD763C6E}"/>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7" name="Text Box 86">
          <a:extLst>
            <a:ext uri="{FF2B5EF4-FFF2-40B4-BE49-F238E27FC236}">
              <a16:creationId xmlns:a16="http://schemas.microsoft.com/office/drawing/2014/main" id="{44101850-6A05-4754-8FF8-12D64F88AC54}"/>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8" name="Text Box 87">
          <a:extLst>
            <a:ext uri="{FF2B5EF4-FFF2-40B4-BE49-F238E27FC236}">
              <a16:creationId xmlns:a16="http://schemas.microsoft.com/office/drawing/2014/main" id="{93ACAA37-F92F-4CA3-8661-B96F726F9471}"/>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9" name="Text Box 88">
          <a:extLst>
            <a:ext uri="{FF2B5EF4-FFF2-40B4-BE49-F238E27FC236}">
              <a16:creationId xmlns:a16="http://schemas.microsoft.com/office/drawing/2014/main" id="{E56A4087-33D3-4EE7-9130-0968857037C1}"/>
            </a:ext>
          </a:extLst>
        </xdr:cNvPr>
        <xdr:cNvSpPr txBox="1">
          <a:spLocks noChangeArrowheads="1"/>
        </xdr:cNvSpPr>
      </xdr:nvSpPr>
      <xdr:spPr bwMode="auto">
        <a:xfrm>
          <a:off x="6400800" y="100812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99060</xdr:colOff>
      <xdr:row>3</xdr:row>
      <xdr:rowOff>0</xdr:rowOff>
    </xdr:from>
    <xdr:to>
      <xdr:col>0</xdr:col>
      <xdr:colOff>99060</xdr:colOff>
      <xdr:row>3</xdr:row>
      <xdr:rowOff>0</xdr:rowOff>
    </xdr:to>
    <xdr:sp macro="" textlink="">
      <xdr:nvSpPr>
        <xdr:cNvPr id="2" name="Line 1">
          <a:extLst>
            <a:ext uri="{FF2B5EF4-FFF2-40B4-BE49-F238E27FC236}">
              <a16:creationId xmlns:a16="http://schemas.microsoft.com/office/drawing/2014/main" id="{F41F94B8-4EE1-40ED-B578-7B13561F3209}"/>
            </a:ext>
          </a:extLst>
        </xdr:cNvPr>
        <xdr:cNvSpPr>
          <a:spLocks noChangeShapeType="1"/>
        </xdr:cNvSpPr>
      </xdr:nvSpPr>
      <xdr:spPr bwMode="auto">
        <a:xfrm>
          <a:off x="99060" y="502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20</xdr:row>
      <xdr:rowOff>0</xdr:rowOff>
    </xdr:from>
    <xdr:to>
      <xdr:col>0</xdr:col>
      <xdr:colOff>99060</xdr:colOff>
      <xdr:row>20</xdr:row>
      <xdr:rowOff>0</xdr:rowOff>
    </xdr:to>
    <xdr:sp macro="" textlink="">
      <xdr:nvSpPr>
        <xdr:cNvPr id="3" name="Line 2">
          <a:extLst>
            <a:ext uri="{FF2B5EF4-FFF2-40B4-BE49-F238E27FC236}">
              <a16:creationId xmlns:a16="http://schemas.microsoft.com/office/drawing/2014/main" id="{196D15B0-F65D-43A7-A8BD-582EDB0D4030}"/>
            </a:ext>
          </a:extLst>
        </xdr:cNvPr>
        <xdr:cNvSpPr>
          <a:spLocks noChangeShapeType="1"/>
        </xdr:cNvSpPr>
      </xdr:nvSpPr>
      <xdr:spPr bwMode="auto">
        <a:xfrm>
          <a:off x="9906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3</xdr:row>
      <xdr:rowOff>0</xdr:rowOff>
    </xdr:from>
    <xdr:to>
      <xdr:col>7</xdr:col>
      <xdr:colOff>91440</xdr:colOff>
      <xdr:row>3</xdr:row>
      <xdr:rowOff>0</xdr:rowOff>
    </xdr:to>
    <xdr:sp macro="" textlink="">
      <xdr:nvSpPr>
        <xdr:cNvPr id="4" name="Line 3">
          <a:extLst>
            <a:ext uri="{FF2B5EF4-FFF2-40B4-BE49-F238E27FC236}">
              <a16:creationId xmlns:a16="http://schemas.microsoft.com/office/drawing/2014/main" id="{FF7A9B24-5B5F-47F5-A5F2-9FABA8AD157E}"/>
            </a:ext>
          </a:extLst>
        </xdr:cNvPr>
        <xdr:cNvSpPr>
          <a:spLocks noChangeShapeType="1"/>
        </xdr:cNvSpPr>
      </xdr:nvSpPr>
      <xdr:spPr bwMode="auto">
        <a:xfrm>
          <a:off x="4411980" y="502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20</xdr:row>
      <xdr:rowOff>0</xdr:rowOff>
    </xdr:from>
    <xdr:to>
      <xdr:col>0</xdr:col>
      <xdr:colOff>99060</xdr:colOff>
      <xdr:row>20</xdr:row>
      <xdr:rowOff>0</xdr:rowOff>
    </xdr:to>
    <xdr:sp macro="" textlink="">
      <xdr:nvSpPr>
        <xdr:cNvPr id="5" name="Line 4">
          <a:extLst>
            <a:ext uri="{FF2B5EF4-FFF2-40B4-BE49-F238E27FC236}">
              <a16:creationId xmlns:a16="http://schemas.microsoft.com/office/drawing/2014/main" id="{7AE342AD-C09C-41E8-8837-D6296F265D91}"/>
            </a:ext>
          </a:extLst>
        </xdr:cNvPr>
        <xdr:cNvSpPr>
          <a:spLocks noChangeShapeType="1"/>
        </xdr:cNvSpPr>
      </xdr:nvSpPr>
      <xdr:spPr bwMode="auto">
        <a:xfrm>
          <a:off x="9906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20</xdr:row>
      <xdr:rowOff>0</xdr:rowOff>
    </xdr:from>
    <xdr:to>
      <xdr:col>7</xdr:col>
      <xdr:colOff>91440</xdr:colOff>
      <xdr:row>20</xdr:row>
      <xdr:rowOff>0</xdr:rowOff>
    </xdr:to>
    <xdr:sp macro="" textlink="">
      <xdr:nvSpPr>
        <xdr:cNvPr id="6" name="Line 5">
          <a:extLst>
            <a:ext uri="{FF2B5EF4-FFF2-40B4-BE49-F238E27FC236}">
              <a16:creationId xmlns:a16="http://schemas.microsoft.com/office/drawing/2014/main" id="{6C6D78A3-7AAC-428C-B43C-505A7B5CE90C}"/>
            </a:ext>
          </a:extLst>
        </xdr:cNvPr>
        <xdr:cNvSpPr>
          <a:spLocks noChangeShapeType="1"/>
        </xdr:cNvSpPr>
      </xdr:nvSpPr>
      <xdr:spPr bwMode="auto">
        <a:xfrm>
          <a:off x="441198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32</xdr:row>
      <xdr:rowOff>7620</xdr:rowOff>
    </xdr:from>
    <xdr:to>
      <xdr:col>0</xdr:col>
      <xdr:colOff>99060</xdr:colOff>
      <xdr:row>32</xdr:row>
      <xdr:rowOff>7620</xdr:rowOff>
    </xdr:to>
    <xdr:sp macro="" textlink="">
      <xdr:nvSpPr>
        <xdr:cNvPr id="7" name="Line 6">
          <a:extLst>
            <a:ext uri="{FF2B5EF4-FFF2-40B4-BE49-F238E27FC236}">
              <a16:creationId xmlns:a16="http://schemas.microsoft.com/office/drawing/2014/main" id="{55ED084E-C110-4A3A-ACA2-9F119443089D}"/>
            </a:ext>
          </a:extLst>
        </xdr:cNvPr>
        <xdr:cNvSpPr>
          <a:spLocks noChangeShapeType="1"/>
        </xdr:cNvSpPr>
      </xdr:nvSpPr>
      <xdr:spPr bwMode="auto">
        <a:xfrm>
          <a:off x="99060" y="537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121920</xdr:colOff>
      <xdr:row>32</xdr:row>
      <xdr:rowOff>160020</xdr:rowOff>
    </xdr:from>
    <xdr:to>
      <xdr:col>1</xdr:col>
      <xdr:colOff>0</xdr:colOff>
      <xdr:row>32</xdr:row>
      <xdr:rowOff>160020</xdr:rowOff>
    </xdr:to>
    <xdr:sp macro="" textlink="">
      <xdr:nvSpPr>
        <xdr:cNvPr id="8" name="Line 7">
          <a:extLst>
            <a:ext uri="{FF2B5EF4-FFF2-40B4-BE49-F238E27FC236}">
              <a16:creationId xmlns:a16="http://schemas.microsoft.com/office/drawing/2014/main" id="{FE108163-B004-4ECD-A913-9B65E05DAC35}"/>
            </a:ext>
          </a:extLst>
        </xdr:cNvPr>
        <xdr:cNvSpPr>
          <a:spLocks noChangeShapeType="1"/>
        </xdr:cNvSpPr>
      </xdr:nvSpPr>
      <xdr:spPr bwMode="auto">
        <a:xfrm>
          <a:off x="121920" y="5524500"/>
          <a:ext cx="495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99060</xdr:colOff>
      <xdr:row>57</xdr:row>
      <xdr:rowOff>7620</xdr:rowOff>
    </xdr:from>
    <xdr:to>
      <xdr:col>0</xdr:col>
      <xdr:colOff>99060</xdr:colOff>
      <xdr:row>57</xdr:row>
      <xdr:rowOff>7620</xdr:rowOff>
    </xdr:to>
    <xdr:sp macro="" textlink="">
      <xdr:nvSpPr>
        <xdr:cNvPr id="9" name="Line 8">
          <a:extLst>
            <a:ext uri="{FF2B5EF4-FFF2-40B4-BE49-F238E27FC236}">
              <a16:creationId xmlns:a16="http://schemas.microsoft.com/office/drawing/2014/main" id="{C6F0EBD6-6D4E-42FF-8E6D-5FA2CB0EC788}"/>
            </a:ext>
          </a:extLst>
        </xdr:cNvPr>
        <xdr:cNvSpPr>
          <a:spLocks noChangeShapeType="1"/>
        </xdr:cNvSpPr>
      </xdr:nvSpPr>
      <xdr:spPr bwMode="auto">
        <a:xfrm>
          <a:off x="9906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54</xdr:row>
      <xdr:rowOff>7620</xdr:rowOff>
    </xdr:from>
    <xdr:to>
      <xdr:col>0</xdr:col>
      <xdr:colOff>99060</xdr:colOff>
      <xdr:row>54</xdr:row>
      <xdr:rowOff>7620</xdr:rowOff>
    </xdr:to>
    <xdr:sp macro="" textlink="">
      <xdr:nvSpPr>
        <xdr:cNvPr id="10" name="Line 9">
          <a:extLst>
            <a:ext uri="{FF2B5EF4-FFF2-40B4-BE49-F238E27FC236}">
              <a16:creationId xmlns:a16="http://schemas.microsoft.com/office/drawing/2014/main" id="{5E723125-F27F-4E54-805F-3F75FC51CF40}"/>
            </a:ext>
          </a:extLst>
        </xdr:cNvPr>
        <xdr:cNvSpPr>
          <a:spLocks noChangeShapeType="1"/>
        </xdr:cNvSpPr>
      </xdr:nvSpPr>
      <xdr:spPr bwMode="auto">
        <a:xfrm>
          <a:off x="99060" y="90601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11" name="Line 10">
          <a:extLst>
            <a:ext uri="{FF2B5EF4-FFF2-40B4-BE49-F238E27FC236}">
              <a16:creationId xmlns:a16="http://schemas.microsoft.com/office/drawing/2014/main" id="{AC63323C-EB1A-4702-B560-2E3E9D6647D9}"/>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12" name="Line 11">
          <a:extLst>
            <a:ext uri="{FF2B5EF4-FFF2-40B4-BE49-F238E27FC236}">
              <a16:creationId xmlns:a16="http://schemas.microsoft.com/office/drawing/2014/main" id="{F28CBEED-1D64-4B82-AC20-9C4210FE1980}"/>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13" name="Line 12">
          <a:extLst>
            <a:ext uri="{FF2B5EF4-FFF2-40B4-BE49-F238E27FC236}">
              <a16:creationId xmlns:a16="http://schemas.microsoft.com/office/drawing/2014/main" id="{8A6D79D3-814B-4A2C-A8F7-D6F2FA85617B}"/>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14" name="Line 13">
          <a:extLst>
            <a:ext uri="{FF2B5EF4-FFF2-40B4-BE49-F238E27FC236}">
              <a16:creationId xmlns:a16="http://schemas.microsoft.com/office/drawing/2014/main" id="{3409C2D6-129C-4274-A668-C619AC05776E}"/>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15" name="Line 14">
          <a:extLst>
            <a:ext uri="{FF2B5EF4-FFF2-40B4-BE49-F238E27FC236}">
              <a16:creationId xmlns:a16="http://schemas.microsoft.com/office/drawing/2014/main" id="{288DCBA4-98F6-4FA3-AD99-B85D986B607E}"/>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107</xdr:row>
      <xdr:rowOff>0</xdr:rowOff>
    </xdr:from>
    <xdr:to>
      <xdr:col>0</xdr:col>
      <xdr:colOff>99060</xdr:colOff>
      <xdr:row>107</xdr:row>
      <xdr:rowOff>0</xdr:rowOff>
    </xdr:to>
    <xdr:sp macro="" textlink="">
      <xdr:nvSpPr>
        <xdr:cNvPr id="16" name="Line 15">
          <a:extLst>
            <a:ext uri="{FF2B5EF4-FFF2-40B4-BE49-F238E27FC236}">
              <a16:creationId xmlns:a16="http://schemas.microsoft.com/office/drawing/2014/main" id="{57EEAEAA-DBDE-4B32-888D-F92BCA0EE9D4}"/>
            </a:ext>
          </a:extLst>
        </xdr:cNvPr>
        <xdr:cNvSpPr>
          <a:spLocks noChangeShapeType="1"/>
        </xdr:cNvSpPr>
      </xdr:nvSpPr>
      <xdr:spPr bwMode="auto">
        <a:xfrm>
          <a:off x="9906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107</xdr:row>
      <xdr:rowOff>0</xdr:rowOff>
    </xdr:from>
    <xdr:to>
      <xdr:col>0</xdr:col>
      <xdr:colOff>99060</xdr:colOff>
      <xdr:row>107</xdr:row>
      <xdr:rowOff>0</xdr:rowOff>
    </xdr:to>
    <xdr:sp macro="" textlink="">
      <xdr:nvSpPr>
        <xdr:cNvPr id="17" name="Line 16">
          <a:extLst>
            <a:ext uri="{FF2B5EF4-FFF2-40B4-BE49-F238E27FC236}">
              <a16:creationId xmlns:a16="http://schemas.microsoft.com/office/drawing/2014/main" id="{6D95562B-2BE9-4810-A71E-AB561CA6E4DA}"/>
            </a:ext>
          </a:extLst>
        </xdr:cNvPr>
        <xdr:cNvSpPr>
          <a:spLocks noChangeShapeType="1"/>
        </xdr:cNvSpPr>
      </xdr:nvSpPr>
      <xdr:spPr bwMode="auto">
        <a:xfrm>
          <a:off x="9906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107</xdr:row>
      <xdr:rowOff>0</xdr:rowOff>
    </xdr:from>
    <xdr:to>
      <xdr:col>0</xdr:col>
      <xdr:colOff>99060</xdr:colOff>
      <xdr:row>107</xdr:row>
      <xdr:rowOff>0</xdr:rowOff>
    </xdr:to>
    <xdr:sp macro="" textlink="">
      <xdr:nvSpPr>
        <xdr:cNvPr id="18" name="Line 17">
          <a:extLst>
            <a:ext uri="{FF2B5EF4-FFF2-40B4-BE49-F238E27FC236}">
              <a16:creationId xmlns:a16="http://schemas.microsoft.com/office/drawing/2014/main" id="{26A6014A-2E20-4556-A542-02B6D5360694}"/>
            </a:ext>
          </a:extLst>
        </xdr:cNvPr>
        <xdr:cNvSpPr>
          <a:spLocks noChangeShapeType="1"/>
        </xdr:cNvSpPr>
      </xdr:nvSpPr>
      <xdr:spPr bwMode="auto">
        <a:xfrm>
          <a:off x="9906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107</xdr:row>
      <xdr:rowOff>7620</xdr:rowOff>
    </xdr:from>
    <xdr:to>
      <xdr:col>0</xdr:col>
      <xdr:colOff>99060</xdr:colOff>
      <xdr:row>107</xdr:row>
      <xdr:rowOff>7620</xdr:rowOff>
    </xdr:to>
    <xdr:sp macro="" textlink="">
      <xdr:nvSpPr>
        <xdr:cNvPr id="19" name="Line 18">
          <a:extLst>
            <a:ext uri="{FF2B5EF4-FFF2-40B4-BE49-F238E27FC236}">
              <a16:creationId xmlns:a16="http://schemas.microsoft.com/office/drawing/2014/main" id="{8440772C-FF05-4761-8598-DFD370DF3766}"/>
            </a:ext>
          </a:extLst>
        </xdr:cNvPr>
        <xdr:cNvSpPr>
          <a:spLocks noChangeShapeType="1"/>
        </xdr:cNvSpPr>
      </xdr:nvSpPr>
      <xdr:spPr bwMode="auto">
        <a:xfrm>
          <a:off x="99060" y="1794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107</xdr:row>
      <xdr:rowOff>7620</xdr:rowOff>
    </xdr:from>
    <xdr:to>
      <xdr:col>0</xdr:col>
      <xdr:colOff>99060</xdr:colOff>
      <xdr:row>107</xdr:row>
      <xdr:rowOff>7620</xdr:rowOff>
    </xdr:to>
    <xdr:sp macro="" textlink="">
      <xdr:nvSpPr>
        <xdr:cNvPr id="20" name="Line 19">
          <a:extLst>
            <a:ext uri="{FF2B5EF4-FFF2-40B4-BE49-F238E27FC236}">
              <a16:creationId xmlns:a16="http://schemas.microsoft.com/office/drawing/2014/main" id="{FF82A921-4466-4A6A-A2F8-B86650BD9C61}"/>
            </a:ext>
          </a:extLst>
        </xdr:cNvPr>
        <xdr:cNvSpPr>
          <a:spLocks noChangeShapeType="1"/>
        </xdr:cNvSpPr>
      </xdr:nvSpPr>
      <xdr:spPr bwMode="auto">
        <a:xfrm>
          <a:off x="99060" y="1794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107</xdr:row>
      <xdr:rowOff>0</xdr:rowOff>
    </xdr:from>
    <xdr:to>
      <xdr:col>0</xdr:col>
      <xdr:colOff>99060</xdr:colOff>
      <xdr:row>107</xdr:row>
      <xdr:rowOff>0</xdr:rowOff>
    </xdr:to>
    <xdr:sp macro="" textlink="">
      <xdr:nvSpPr>
        <xdr:cNvPr id="21" name="Line 20">
          <a:extLst>
            <a:ext uri="{FF2B5EF4-FFF2-40B4-BE49-F238E27FC236}">
              <a16:creationId xmlns:a16="http://schemas.microsoft.com/office/drawing/2014/main" id="{C4E81E43-8B9E-4773-985F-59833339C646}"/>
            </a:ext>
          </a:extLst>
        </xdr:cNvPr>
        <xdr:cNvSpPr>
          <a:spLocks noChangeShapeType="1"/>
        </xdr:cNvSpPr>
      </xdr:nvSpPr>
      <xdr:spPr bwMode="auto">
        <a:xfrm>
          <a:off x="9906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107</xdr:row>
      <xdr:rowOff>0</xdr:rowOff>
    </xdr:from>
    <xdr:to>
      <xdr:col>0</xdr:col>
      <xdr:colOff>99060</xdr:colOff>
      <xdr:row>107</xdr:row>
      <xdr:rowOff>0</xdr:rowOff>
    </xdr:to>
    <xdr:sp macro="" textlink="">
      <xdr:nvSpPr>
        <xdr:cNvPr id="22" name="Line 21">
          <a:extLst>
            <a:ext uri="{FF2B5EF4-FFF2-40B4-BE49-F238E27FC236}">
              <a16:creationId xmlns:a16="http://schemas.microsoft.com/office/drawing/2014/main" id="{9509CFA0-9936-4385-B51F-4546B480F6CB}"/>
            </a:ext>
          </a:extLst>
        </xdr:cNvPr>
        <xdr:cNvSpPr>
          <a:spLocks noChangeShapeType="1"/>
        </xdr:cNvSpPr>
      </xdr:nvSpPr>
      <xdr:spPr bwMode="auto">
        <a:xfrm>
          <a:off x="9906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23" name="Line 22">
          <a:extLst>
            <a:ext uri="{FF2B5EF4-FFF2-40B4-BE49-F238E27FC236}">
              <a16:creationId xmlns:a16="http://schemas.microsoft.com/office/drawing/2014/main" id="{ECD479D8-4640-4759-BFB1-05EC6D053E74}"/>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24" name="Line 23">
          <a:extLst>
            <a:ext uri="{FF2B5EF4-FFF2-40B4-BE49-F238E27FC236}">
              <a16:creationId xmlns:a16="http://schemas.microsoft.com/office/drawing/2014/main" id="{A37524C9-7DA7-46B1-AC17-5F7686D0DFF1}"/>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139</xdr:row>
      <xdr:rowOff>0</xdr:rowOff>
    </xdr:from>
    <xdr:to>
      <xdr:col>0</xdr:col>
      <xdr:colOff>99060</xdr:colOff>
      <xdr:row>139</xdr:row>
      <xdr:rowOff>0</xdr:rowOff>
    </xdr:to>
    <xdr:sp macro="" textlink="">
      <xdr:nvSpPr>
        <xdr:cNvPr id="25" name="Line 24">
          <a:extLst>
            <a:ext uri="{FF2B5EF4-FFF2-40B4-BE49-F238E27FC236}">
              <a16:creationId xmlns:a16="http://schemas.microsoft.com/office/drawing/2014/main" id="{927C5C3D-26FF-422C-B969-EFC50840E3DA}"/>
            </a:ext>
          </a:extLst>
        </xdr:cNvPr>
        <xdr:cNvSpPr>
          <a:spLocks noChangeShapeType="1"/>
        </xdr:cNvSpPr>
      </xdr:nvSpPr>
      <xdr:spPr bwMode="auto">
        <a:xfrm>
          <a:off x="99060" y="23301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139</xdr:row>
      <xdr:rowOff>0</xdr:rowOff>
    </xdr:from>
    <xdr:to>
      <xdr:col>0</xdr:col>
      <xdr:colOff>99060</xdr:colOff>
      <xdr:row>139</xdr:row>
      <xdr:rowOff>0</xdr:rowOff>
    </xdr:to>
    <xdr:sp macro="" textlink="">
      <xdr:nvSpPr>
        <xdr:cNvPr id="26" name="Line 25">
          <a:extLst>
            <a:ext uri="{FF2B5EF4-FFF2-40B4-BE49-F238E27FC236}">
              <a16:creationId xmlns:a16="http://schemas.microsoft.com/office/drawing/2014/main" id="{C2EF8BE2-8016-4419-B8CF-4BBF0F1CD376}"/>
            </a:ext>
          </a:extLst>
        </xdr:cNvPr>
        <xdr:cNvSpPr>
          <a:spLocks noChangeShapeType="1"/>
        </xdr:cNvSpPr>
      </xdr:nvSpPr>
      <xdr:spPr bwMode="auto">
        <a:xfrm>
          <a:off x="99060" y="23301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139</xdr:row>
      <xdr:rowOff>0</xdr:rowOff>
    </xdr:from>
    <xdr:to>
      <xdr:col>0</xdr:col>
      <xdr:colOff>99060</xdr:colOff>
      <xdr:row>139</xdr:row>
      <xdr:rowOff>0</xdr:rowOff>
    </xdr:to>
    <xdr:sp macro="" textlink="">
      <xdr:nvSpPr>
        <xdr:cNvPr id="27" name="Line 26">
          <a:extLst>
            <a:ext uri="{FF2B5EF4-FFF2-40B4-BE49-F238E27FC236}">
              <a16:creationId xmlns:a16="http://schemas.microsoft.com/office/drawing/2014/main" id="{AE5E45D1-73B9-46F6-A0A6-DC66D5DD607C}"/>
            </a:ext>
          </a:extLst>
        </xdr:cNvPr>
        <xdr:cNvSpPr>
          <a:spLocks noChangeShapeType="1"/>
        </xdr:cNvSpPr>
      </xdr:nvSpPr>
      <xdr:spPr bwMode="auto">
        <a:xfrm>
          <a:off x="99060" y="23301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28" name="Line 27">
          <a:extLst>
            <a:ext uri="{FF2B5EF4-FFF2-40B4-BE49-F238E27FC236}">
              <a16:creationId xmlns:a16="http://schemas.microsoft.com/office/drawing/2014/main" id="{DAC5D422-082D-4944-8259-E7A806E54B08}"/>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29" name="Line 28">
          <a:extLst>
            <a:ext uri="{FF2B5EF4-FFF2-40B4-BE49-F238E27FC236}">
              <a16:creationId xmlns:a16="http://schemas.microsoft.com/office/drawing/2014/main" id="{702334D0-BF6C-477C-86FB-A50057921705}"/>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30" name="Line 29">
          <a:extLst>
            <a:ext uri="{FF2B5EF4-FFF2-40B4-BE49-F238E27FC236}">
              <a16:creationId xmlns:a16="http://schemas.microsoft.com/office/drawing/2014/main" id="{9A520F44-82FA-4C3D-A12F-0B1528F4F55D}"/>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31" name="Line 30">
          <a:extLst>
            <a:ext uri="{FF2B5EF4-FFF2-40B4-BE49-F238E27FC236}">
              <a16:creationId xmlns:a16="http://schemas.microsoft.com/office/drawing/2014/main" id="{D28656CF-312A-42E8-A154-32AF33E1492B}"/>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32" name="Line 31">
          <a:extLst>
            <a:ext uri="{FF2B5EF4-FFF2-40B4-BE49-F238E27FC236}">
              <a16:creationId xmlns:a16="http://schemas.microsoft.com/office/drawing/2014/main" id="{C5F6F9E8-B675-4D10-95F0-1A18C3A3411A}"/>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35</xdr:row>
      <xdr:rowOff>7620</xdr:rowOff>
    </xdr:from>
    <xdr:to>
      <xdr:col>7</xdr:col>
      <xdr:colOff>91440</xdr:colOff>
      <xdr:row>35</xdr:row>
      <xdr:rowOff>7620</xdr:rowOff>
    </xdr:to>
    <xdr:sp macro="" textlink="">
      <xdr:nvSpPr>
        <xdr:cNvPr id="33" name="Line 32">
          <a:extLst>
            <a:ext uri="{FF2B5EF4-FFF2-40B4-BE49-F238E27FC236}">
              <a16:creationId xmlns:a16="http://schemas.microsoft.com/office/drawing/2014/main" id="{F6230B3C-CB73-4034-AB8C-A6920A22EEC5}"/>
            </a:ext>
          </a:extLst>
        </xdr:cNvPr>
        <xdr:cNvSpPr>
          <a:spLocks noChangeShapeType="1"/>
        </xdr:cNvSpPr>
      </xdr:nvSpPr>
      <xdr:spPr bwMode="auto">
        <a:xfrm>
          <a:off x="4411980" y="5875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58</xdr:row>
      <xdr:rowOff>0</xdr:rowOff>
    </xdr:from>
    <xdr:to>
      <xdr:col>7</xdr:col>
      <xdr:colOff>91440</xdr:colOff>
      <xdr:row>58</xdr:row>
      <xdr:rowOff>0</xdr:rowOff>
    </xdr:to>
    <xdr:sp macro="" textlink="">
      <xdr:nvSpPr>
        <xdr:cNvPr id="34" name="Line 33">
          <a:extLst>
            <a:ext uri="{FF2B5EF4-FFF2-40B4-BE49-F238E27FC236}">
              <a16:creationId xmlns:a16="http://schemas.microsoft.com/office/drawing/2014/main" id="{60B42F74-30F3-4482-BB21-5811E0106D43}"/>
            </a:ext>
          </a:extLst>
        </xdr:cNvPr>
        <xdr:cNvSpPr>
          <a:spLocks noChangeShapeType="1"/>
        </xdr:cNvSpPr>
      </xdr:nvSpPr>
      <xdr:spPr bwMode="auto">
        <a:xfrm>
          <a:off x="4411980" y="9723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82</xdr:row>
      <xdr:rowOff>0</xdr:rowOff>
    </xdr:from>
    <xdr:to>
      <xdr:col>7</xdr:col>
      <xdr:colOff>91440</xdr:colOff>
      <xdr:row>82</xdr:row>
      <xdr:rowOff>0</xdr:rowOff>
    </xdr:to>
    <xdr:sp macro="" textlink="">
      <xdr:nvSpPr>
        <xdr:cNvPr id="35" name="Line 34">
          <a:extLst>
            <a:ext uri="{FF2B5EF4-FFF2-40B4-BE49-F238E27FC236}">
              <a16:creationId xmlns:a16="http://schemas.microsoft.com/office/drawing/2014/main" id="{5170D8A6-1CC8-4955-B92E-2B6CA0CA662C}"/>
            </a:ext>
          </a:extLst>
        </xdr:cNvPr>
        <xdr:cNvSpPr>
          <a:spLocks noChangeShapeType="1"/>
        </xdr:cNvSpPr>
      </xdr:nvSpPr>
      <xdr:spPr bwMode="auto">
        <a:xfrm>
          <a:off x="441198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107</xdr:row>
      <xdr:rowOff>0</xdr:rowOff>
    </xdr:from>
    <xdr:to>
      <xdr:col>7</xdr:col>
      <xdr:colOff>91440</xdr:colOff>
      <xdr:row>107</xdr:row>
      <xdr:rowOff>0</xdr:rowOff>
    </xdr:to>
    <xdr:sp macro="" textlink="">
      <xdr:nvSpPr>
        <xdr:cNvPr id="36" name="Line 35">
          <a:extLst>
            <a:ext uri="{FF2B5EF4-FFF2-40B4-BE49-F238E27FC236}">
              <a16:creationId xmlns:a16="http://schemas.microsoft.com/office/drawing/2014/main" id="{03210C9D-99C7-48FF-96AA-8D346B1C094A}"/>
            </a:ext>
          </a:extLst>
        </xdr:cNvPr>
        <xdr:cNvSpPr>
          <a:spLocks noChangeShapeType="1"/>
        </xdr:cNvSpPr>
      </xdr:nvSpPr>
      <xdr:spPr bwMode="auto">
        <a:xfrm>
          <a:off x="441198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137</xdr:row>
      <xdr:rowOff>0</xdr:rowOff>
    </xdr:from>
    <xdr:to>
      <xdr:col>7</xdr:col>
      <xdr:colOff>91440</xdr:colOff>
      <xdr:row>137</xdr:row>
      <xdr:rowOff>0</xdr:rowOff>
    </xdr:to>
    <xdr:sp macro="" textlink="">
      <xdr:nvSpPr>
        <xdr:cNvPr id="37" name="Line 36">
          <a:extLst>
            <a:ext uri="{FF2B5EF4-FFF2-40B4-BE49-F238E27FC236}">
              <a16:creationId xmlns:a16="http://schemas.microsoft.com/office/drawing/2014/main" id="{4B70664F-4E2C-47C1-B245-1ADF67C5CC15}"/>
            </a:ext>
          </a:extLst>
        </xdr:cNvPr>
        <xdr:cNvSpPr>
          <a:spLocks noChangeShapeType="1"/>
        </xdr:cNvSpPr>
      </xdr:nvSpPr>
      <xdr:spPr bwMode="auto">
        <a:xfrm>
          <a:off x="441198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38" name="Line 37">
          <a:extLst>
            <a:ext uri="{FF2B5EF4-FFF2-40B4-BE49-F238E27FC236}">
              <a16:creationId xmlns:a16="http://schemas.microsoft.com/office/drawing/2014/main" id="{645B00CB-F64A-4FA1-8F86-86F3278A5D0E}"/>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39" name="Line 38">
          <a:extLst>
            <a:ext uri="{FF2B5EF4-FFF2-40B4-BE49-F238E27FC236}">
              <a16:creationId xmlns:a16="http://schemas.microsoft.com/office/drawing/2014/main" id="{7F9154D0-5056-4BE4-AE74-DDF0CE3B5DA8}"/>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40" name="Line 39">
          <a:extLst>
            <a:ext uri="{FF2B5EF4-FFF2-40B4-BE49-F238E27FC236}">
              <a16:creationId xmlns:a16="http://schemas.microsoft.com/office/drawing/2014/main" id="{CCD583A5-56BF-4AEE-82CD-D21A337DFB0F}"/>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41" name="Line 40">
          <a:extLst>
            <a:ext uri="{FF2B5EF4-FFF2-40B4-BE49-F238E27FC236}">
              <a16:creationId xmlns:a16="http://schemas.microsoft.com/office/drawing/2014/main" id="{63A44A91-98B4-4792-A206-7FC23793B0D4}"/>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42" name="Line 41">
          <a:extLst>
            <a:ext uri="{FF2B5EF4-FFF2-40B4-BE49-F238E27FC236}">
              <a16:creationId xmlns:a16="http://schemas.microsoft.com/office/drawing/2014/main" id="{A4359F20-764E-4258-B45D-B5CD9E30FB38}"/>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82</xdr:row>
      <xdr:rowOff>0</xdr:rowOff>
    </xdr:from>
    <xdr:to>
      <xdr:col>0</xdr:col>
      <xdr:colOff>99060</xdr:colOff>
      <xdr:row>82</xdr:row>
      <xdr:rowOff>0</xdr:rowOff>
    </xdr:to>
    <xdr:sp macro="" textlink="">
      <xdr:nvSpPr>
        <xdr:cNvPr id="43" name="Line 42">
          <a:extLst>
            <a:ext uri="{FF2B5EF4-FFF2-40B4-BE49-F238E27FC236}">
              <a16:creationId xmlns:a16="http://schemas.microsoft.com/office/drawing/2014/main" id="{8D272984-F378-4981-9840-DFA8037E18D0}"/>
            </a:ext>
          </a:extLst>
        </xdr:cNvPr>
        <xdr:cNvSpPr>
          <a:spLocks noChangeShapeType="1"/>
        </xdr:cNvSpPr>
      </xdr:nvSpPr>
      <xdr:spPr bwMode="auto">
        <a:xfrm>
          <a:off x="9906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115</xdr:row>
      <xdr:rowOff>0</xdr:rowOff>
    </xdr:from>
    <xdr:to>
      <xdr:col>0</xdr:col>
      <xdr:colOff>99060</xdr:colOff>
      <xdr:row>115</xdr:row>
      <xdr:rowOff>0</xdr:rowOff>
    </xdr:to>
    <xdr:sp macro="" textlink="">
      <xdr:nvSpPr>
        <xdr:cNvPr id="44" name="Line 43">
          <a:extLst>
            <a:ext uri="{FF2B5EF4-FFF2-40B4-BE49-F238E27FC236}">
              <a16:creationId xmlns:a16="http://schemas.microsoft.com/office/drawing/2014/main" id="{2FF73762-B9CE-4406-A977-84107FE5A065}"/>
            </a:ext>
          </a:extLst>
        </xdr:cNvPr>
        <xdr:cNvSpPr>
          <a:spLocks noChangeShapeType="1"/>
        </xdr:cNvSpPr>
      </xdr:nvSpPr>
      <xdr:spPr bwMode="auto">
        <a:xfrm>
          <a:off x="9906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115</xdr:row>
      <xdr:rowOff>0</xdr:rowOff>
    </xdr:from>
    <xdr:to>
      <xdr:col>0</xdr:col>
      <xdr:colOff>99060</xdr:colOff>
      <xdr:row>115</xdr:row>
      <xdr:rowOff>0</xdr:rowOff>
    </xdr:to>
    <xdr:sp macro="" textlink="">
      <xdr:nvSpPr>
        <xdr:cNvPr id="45" name="Line 44">
          <a:extLst>
            <a:ext uri="{FF2B5EF4-FFF2-40B4-BE49-F238E27FC236}">
              <a16:creationId xmlns:a16="http://schemas.microsoft.com/office/drawing/2014/main" id="{0663F0FE-56B4-4D9A-AFB4-642FCF8B7C5D}"/>
            </a:ext>
          </a:extLst>
        </xdr:cNvPr>
        <xdr:cNvSpPr>
          <a:spLocks noChangeShapeType="1"/>
        </xdr:cNvSpPr>
      </xdr:nvSpPr>
      <xdr:spPr bwMode="auto">
        <a:xfrm>
          <a:off x="9906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115</xdr:row>
      <xdr:rowOff>0</xdr:rowOff>
    </xdr:from>
    <xdr:to>
      <xdr:col>0</xdr:col>
      <xdr:colOff>99060</xdr:colOff>
      <xdr:row>115</xdr:row>
      <xdr:rowOff>0</xdr:rowOff>
    </xdr:to>
    <xdr:sp macro="" textlink="">
      <xdr:nvSpPr>
        <xdr:cNvPr id="46" name="Line 45">
          <a:extLst>
            <a:ext uri="{FF2B5EF4-FFF2-40B4-BE49-F238E27FC236}">
              <a16:creationId xmlns:a16="http://schemas.microsoft.com/office/drawing/2014/main" id="{BB8A8D24-D172-48A1-9516-69473F3E5084}"/>
            </a:ext>
          </a:extLst>
        </xdr:cNvPr>
        <xdr:cNvSpPr>
          <a:spLocks noChangeShapeType="1"/>
        </xdr:cNvSpPr>
      </xdr:nvSpPr>
      <xdr:spPr bwMode="auto">
        <a:xfrm>
          <a:off x="9906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115</xdr:row>
      <xdr:rowOff>0</xdr:rowOff>
    </xdr:from>
    <xdr:to>
      <xdr:col>0</xdr:col>
      <xdr:colOff>99060</xdr:colOff>
      <xdr:row>115</xdr:row>
      <xdr:rowOff>0</xdr:rowOff>
    </xdr:to>
    <xdr:sp macro="" textlink="">
      <xdr:nvSpPr>
        <xdr:cNvPr id="47" name="Line 46">
          <a:extLst>
            <a:ext uri="{FF2B5EF4-FFF2-40B4-BE49-F238E27FC236}">
              <a16:creationId xmlns:a16="http://schemas.microsoft.com/office/drawing/2014/main" id="{ACE8EAAE-4F5A-469E-BABE-1412E31D29D8}"/>
            </a:ext>
          </a:extLst>
        </xdr:cNvPr>
        <xdr:cNvSpPr>
          <a:spLocks noChangeShapeType="1"/>
        </xdr:cNvSpPr>
      </xdr:nvSpPr>
      <xdr:spPr bwMode="auto">
        <a:xfrm>
          <a:off x="9906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115</xdr:row>
      <xdr:rowOff>0</xdr:rowOff>
    </xdr:from>
    <xdr:to>
      <xdr:col>0</xdr:col>
      <xdr:colOff>99060</xdr:colOff>
      <xdr:row>115</xdr:row>
      <xdr:rowOff>0</xdr:rowOff>
    </xdr:to>
    <xdr:sp macro="" textlink="">
      <xdr:nvSpPr>
        <xdr:cNvPr id="48" name="Line 47">
          <a:extLst>
            <a:ext uri="{FF2B5EF4-FFF2-40B4-BE49-F238E27FC236}">
              <a16:creationId xmlns:a16="http://schemas.microsoft.com/office/drawing/2014/main" id="{5BAB7A95-AE88-4110-BB9E-2EAB5212FE37}"/>
            </a:ext>
          </a:extLst>
        </xdr:cNvPr>
        <xdr:cNvSpPr>
          <a:spLocks noChangeShapeType="1"/>
        </xdr:cNvSpPr>
      </xdr:nvSpPr>
      <xdr:spPr bwMode="auto">
        <a:xfrm>
          <a:off x="9906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115</xdr:row>
      <xdr:rowOff>0</xdr:rowOff>
    </xdr:from>
    <xdr:to>
      <xdr:col>0</xdr:col>
      <xdr:colOff>99060</xdr:colOff>
      <xdr:row>115</xdr:row>
      <xdr:rowOff>0</xdr:rowOff>
    </xdr:to>
    <xdr:sp macro="" textlink="">
      <xdr:nvSpPr>
        <xdr:cNvPr id="49" name="Line 48">
          <a:extLst>
            <a:ext uri="{FF2B5EF4-FFF2-40B4-BE49-F238E27FC236}">
              <a16:creationId xmlns:a16="http://schemas.microsoft.com/office/drawing/2014/main" id="{0901237C-D019-4E1A-8235-AF5740305410}"/>
            </a:ext>
          </a:extLst>
        </xdr:cNvPr>
        <xdr:cNvSpPr>
          <a:spLocks noChangeShapeType="1"/>
        </xdr:cNvSpPr>
      </xdr:nvSpPr>
      <xdr:spPr bwMode="auto">
        <a:xfrm>
          <a:off x="9906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115</xdr:row>
      <xdr:rowOff>0</xdr:rowOff>
    </xdr:from>
    <xdr:to>
      <xdr:col>0</xdr:col>
      <xdr:colOff>99060</xdr:colOff>
      <xdr:row>115</xdr:row>
      <xdr:rowOff>0</xdr:rowOff>
    </xdr:to>
    <xdr:sp macro="" textlink="">
      <xdr:nvSpPr>
        <xdr:cNvPr id="50" name="Line 49">
          <a:extLst>
            <a:ext uri="{FF2B5EF4-FFF2-40B4-BE49-F238E27FC236}">
              <a16:creationId xmlns:a16="http://schemas.microsoft.com/office/drawing/2014/main" id="{7A2CD9A4-5FE9-449E-A9C4-ABA4BC38A656}"/>
            </a:ext>
          </a:extLst>
        </xdr:cNvPr>
        <xdr:cNvSpPr>
          <a:spLocks noChangeShapeType="1"/>
        </xdr:cNvSpPr>
      </xdr:nvSpPr>
      <xdr:spPr bwMode="auto">
        <a:xfrm>
          <a:off x="9906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115</xdr:row>
      <xdr:rowOff>0</xdr:rowOff>
    </xdr:from>
    <xdr:to>
      <xdr:col>7</xdr:col>
      <xdr:colOff>91440</xdr:colOff>
      <xdr:row>115</xdr:row>
      <xdr:rowOff>0</xdr:rowOff>
    </xdr:to>
    <xdr:sp macro="" textlink="">
      <xdr:nvSpPr>
        <xdr:cNvPr id="51" name="Line 50">
          <a:extLst>
            <a:ext uri="{FF2B5EF4-FFF2-40B4-BE49-F238E27FC236}">
              <a16:creationId xmlns:a16="http://schemas.microsoft.com/office/drawing/2014/main" id="{43692A1F-67E2-4085-A270-1BA8F4425561}"/>
            </a:ext>
          </a:extLst>
        </xdr:cNvPr>
        <xdr:cNvSpPr>
          <a:spLocks noChangeShapeType="1"/>
        </xdr:cNvSpPr>
      </xdr:nvSpPr>
      <xdr:spPr bwMode="auto">
        <a:xfrm>
          <a:off x="441198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20</xdr:row>
      <xdr:rowOff>0</xdr:rowOff>
    </xdr:from>
    <xdr:to>
      <xdr:col>7</xdr:col>
      <xdr:colOff>91440</xdr:colOff>
      <xdr:row>20</xdr:row>
      <xdr:rowOff>0</xdr:rowOff>
    </xdr:to>
    <xdr:sp macro="" textlink="">
      <xdr:nvSpPr>
        <xdr:cNvPr id="52" name="Line 51">
          <a:extLst>
            <a:ext uri="{FF2B5EF4-FFF2-40B4-BE49-F238E27FC236}">
              <a16:creationId xmlns:a16="http://schemas.microsoft.com/office/drawing/2014/main" id="{2F2DD14D-265B-47B8-9369-A32CBF3367CF}"/>
            </a:ext>
          </a:extLst>
        </xdr:cNvPr>
        <xdr:cNvSpPr>
          <a:spLocks noChangeShapeType="1"/>
        </xdr:cNvSpPr>
      </xdr:nvSpPr>
      <xdr:spPr bwMode="auto">
        <a:xfrm>
          <a:off x="441198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54</xdr:row>
      <xdr:rowOff>7620</xdr:rowOff>
    </xdr:from>
    <xdr:to>
      <xdr:col>7</xdr:col>
      <xdr:colOff>91440</xdr:colOff>
      <xdr:row>54</xdr:row>
      <xdr:rowOff>7620</xdr:rowOff>
    </xdr:to>
    <xdr:sp macro="" textlink="">
      <xdr:nvSpPr>
        <xdr:cNvPr id="53" name="Line 52">
          <a:extLst>
            <a:ext uri="{FF2B5EF4-FFF2-40B4-BE49-F238E27FC236}">
              <a16:creationId xmlns:a16="http://schemas.microsoft.com/office/drawing/2014/main" id="{9FB2B778-8FA7-42BA-AA9E-1092C631ACB4}"/>
            </a:ext>
          </a:extLst>
        </xdr:cNvPr>
        <xdr:cNvSpPr>
          <a:spLocks noChangeShapeType="1"/>
        </xdr:cNvSpPr>
      </xdr:nvSpPr>
      <xdr:spPr bwMode="auto">
        <a:xfrm>
          <a:off x="4411980" y="90601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36</xdr:row>
      <xdr:rowOff>0</xdr:rowOff>
    </xdr:from>
    <xdr:to>
      <xdr:col>0</xdr:col>
      <xdr:colOff>99060</xdr:colOff>
      <xdr:row>36</xdr:row>
      <xdr:rowOff>0</xdr:rowOff>
    </xdr:to>
    <xdr:sp macro="" textlink="">
      <xdr:nvSpPr>
        <xdr:cNvPr id="54" name="Line 53">
          <a:extLst>
            <a:ext uri="{FF2B5EF4-FFF2-40B4-BE49-F238E27FC236}">
              <a16:creationId xmlns:a16="http://schemas.microsoft.com/office/drawing/2014/main" id="{0A652171-9394-4E3E-8CD9-11099FF3987D}"/>
            </a:ext>
          </a:extLst>
        </xdr:cNvPr>
        <xdr:cNvSpPr>
          <a:spLocks noChangeShapeType="1"/>
        </xdr:cNvSpPr>
      </xdr:nvSpPr>
      <xdr:spPr bwMode="auto">
        <a:xfrm>
          <a:off x="99060" y="6035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36</xdr:row>
      <xdr:rowOff>0</xdr:rowOff>
    </xdr:from>
    <xdr:to>
      <xdr:col>7</xdr:col>
      <xdr:colOff>91440</xdr:colOff>
      <xdr:row>36</xdr:row>
      <xdr:rowOff>0</xdr:rowOff>
    </xdr:to>
    <xdr:sp macro="" textlink="">
      <xdr:nvSpPr>
        <xdr:cNvPr id="55" name="Line 54">
          <a:extLst>
            <a:ext uri="{FF2B5EF4-FFF2-40B4-BE49-F238E27FC236}">
              <a16:creationId xmlns:a16="http://schemas.microsoft.com/office/drawing/2014/main" id="{7CD10041-0A70-49A3-B003-04E510B4BA8F}"/>
            </a:ext>
          </a:extLst>
        </xdr:cNvPr>
        <xdr:cNvSpPr>
          <a:spLocks noChangeShapeType="1"/>
        </xdr:cNvSpPr>
      </xdr:nvSpPr>
      <xdr:spPr bwMode="auto">
        <a:xfrm>
          <a:off x="4411980" y="6035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78</xdr:row>
      <xdr:rowOff>0</xdr:rowOff>
    </xdr:from>
    <xdr:to>
      <xdr:col>0</xdr:col>
      <xdr:colOff>99060</xdr:colOff>
      <xdr:row>78</xdr:row>
      <xdr:rowOff>0</xdr:rowOff>
    </xdr:to>
    <xdr:sp macro="" textlink="">
      <xdr:nvSpPr>
        <xdr:cNvPr id="56" name="Line 55">
          <a:extLst>
            <a:ext uri="{FF2B5EF4-FFF2-40B4-BE49-F238E27FC236}">
              <a16:creationId xmlns:a16="http://schemas.microsoft.com/office/drawing/2014/main" id="{563D4AFB-92DA-41BF-AD29-27A3328903D4}"/>
            </a:ext>
          </a:extLst>
        </xdr:cNvPr>
        <xdr:cNvSpPr>
          <a:spLocks noChangeShapeType="1"/>
        </xdr:cNvSpPr>
      </xdr:nvSpPr>
      <xdr:spPr bwMode="auto">
        <a:xfrm>
          <a:off x="99060" y="13075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78</xdr:row>
      <xdr:rowOff>0</xdr:rowOff>
    </xdr:from>
    <xdr:to>
      <xdr:col>7</xdr:col>
      <xdr:colOff>91440</xdr:colOff>
      <xdr:row>78</xdr:row>
      <xdr:rowOff>0</xdr:rowOff>
    </xdr:to>
    <xdr:sp macro="" textlink="">
      <xdr:nvSpPr>
        <xdr:cNvPr id="57" name="Line 56">
          <a:extLst>
            <a:ext uri="{FF2B5EF4-FFF2-40B4-BE49-F238E27FC236}">
              <a16:creationId xmlns:a16="http://schemas.microsoft.com/office/drawing/2014/main" id="{B01C4A53-5130-4D59-9D1A-50F926F1E194}"/>
            </a:ext>
          </a:extLst>
        </xdr:cNvPr>
        <xdr:cNvSpPr>
          <a:spLocks noChangeShapeType="1"/>
        </xdr:cNvSpPr>
      </xdr:nvSpPr>
      <xdr:spPr bwMode="auto">
        <a:xfrm>
          <a:off x="4411980" y="13075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137</xdr:row>
      <xdr:rowOff>0</xdr:rowOff>
    </xdr:from>
    <xdr:to>
      <xdr:col>0</xdr:col>
      <xdr:colOff>99060</xdr:colOff>
      <xdr:row>137</xdr:row>
      <xdr:rowOff>0</xdr:rowOff>
    </xdr:to>
    <xdr:sp macro="" textlink="">
      <xdr:nvSpPr>
        <xdr:cNvPr id="58" name="Line 57">
          <a:extLst>
            <a:ext uri="{FF2B5EF4-FFF2-40B4-BE49-F238E27FC236}">
              <a16:creationId xmlns:a16="http://schemas.microsoft.com/office/drawing/2014/main" id="{04F810F2-C1C4-44F5-A08D-B18A52E25DDF}"/>
            </a:ext>
          </a:extLst>
        </xdr:cNvPr>
        <xdr:cNvSpPr>
          <a:spLocks noChangeShapeType="1"/>
        </xdr:cNvSpPr>
      </xdr:nvSpPr>
      <xdr:spPr bwMode="auto">
        <a:xfrm>
          <a:off x="9906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137</xdr:row>
      <xdr:rowOff>0</xdr:rowOff>
    </xdr:from>
    <xdr:to>
      <xdr:col>7</xdr:col>
      <xdr:colOff>91440</xdr:colOff>
      <xdr:row>137</xdr:row>
      <xdr:rowOff>0</xdr:rowOff>
    </xdr:to>
    <xdr:sp macro="" textlink="">
      <xdr:nvSpPr>
        <xdr:cNvPr id="59" name="Line 58">
          <a:extLst>
            <a:ext uri="{FF2B5EF4-FFF2-40B4-BE49-F238E27FC236}">
              <a16:creationId xmlns:a16="http://schemas.microsoft.com/office/drawing/2014/main" id="{C6EBDE55-0A83-43F4-AA5B-F6F4C72F0DBB}"/>
            </a:ext>
          </a:extLst>
        </xdr:cNvPr>
        <xdr:cNvSpPr>
          <a:spLocks noChangeShapeType="1"/>
        </xdr:cNvSpPr>
      </xdr:nvSpPr>
      <xdr:spPr bwMode="auto">
        <a:xfrm>
          <a:off x="441198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5770-2AC8-499E-B23B-B34A01B23DDC}">
  <dimension ref="A1:N36"/>
  <sheetViews>
    <sheetView zoomScaleNormal="100" workbookViewId="0">
      <selection activeCell="J6" sqref="J6"/>
    </sheetView>
  </sheetViews>
  <sheetFormatPr defaultRowHeight="13.2"/>
  <cols>
    <col min="1" max="1" width="12.6640625" style="2" customWidth="1"/>
    <col min="2" max="2" width="1.21875" style="2" customWidth="1"/>
    <col min="3" max="3" width="15.6640625" style="2" customWidth="1"/>
    <col min="4" max="4" width="1.21875" style="2" customWidth="1"/>
    <col min="5" max="5" width="14.6640625" style="2" customWidth="1"/>
    <col min="6" max="6" width="12.6640625" style="2" customWidth="1"/>
    <col min="7" max="7" width="1.21875" style="2" customWidth="1"/>
    <col min="8" max="8" width="15.6640625" style="2" customWidth="1"/>
    <col min="9" max="9" width="1.21875" style="2" customWidth="1"/>
    <col min="10" max="10" width="14.6640625" style="2" customWidth="1"/>
    <col min="11" max="12" width="8.88671875" style="2"/>
    <col min="13" max="13" width="9.88671875" style="2" bestFit="1" customWidth="1"/>
    <col min="14" max="14" width="15" style="2" customWidth="1"/>
    <col min="15" max="15" width="10.21875" style="2" customWidth="1"/>
    <col min="16" max="16" width="11" style="2" customWidth="1"/>
    <col min="17" max="256" width="8.88671875" style="2"/>
    <col min="257" max="257" width="12.6640625" style="2" customWidth="1"/>
    <col min="258" max="258" width="1.21875" style="2" customWidth="1"/>
    <col min="259" max="259" width="15.6640625" style="2" customWidth="1"/>
    <col min="260" max="260" width="1.21875" style="2" customWidth="1"/>
    <col min="261" max="261" width="14.6640625" style="2" customWidth="1"/>
    <col min="262" max="262" width="12.6640625" style="2" customWidth="1"/>
    <col min="263" max="263" width="1.21875" style="2" customWidth="1"/>
    <col min="264" max="264" width="15.6640625" style="2" customWidth="1"/>
    <col min="265" max="265" width="1.21875" style="2" customWidth="1"/>
    <col min="266" max="266" width="14.6640625" style="2" customWidth="1"/>
    <col min="267" max="268" width="8.88671875" style="2"/>
    <col min="269" max="269" width="9.88671875" style="2" bestFit="1" customWidth="1"/>
    <col min="270" max="270" width="15" style="2" customWidth="1"/>
    <col min="271" max="271" width="10.21875" style="2" customWidth="1"/>
    <col min="272" max="272" width="11" style="2" customWidth="1"/>
    <col min="273" max="512" width="8.88671875" style="2"/>
    <col min="513" max="513" width="12.6640625" style="2" customWidth="1"/>
    <col min="514" max="514" width="1.21875" style="2" customWidth="1"/>
    <col min="515" max="515" width="15.6640625" style="2" customWidth="1"/>
    <col min="516" max="516" width="1.21875" style="2" customWidth="1"/>
    <col min="517" max="517" width="14.6640625" style="2" customWidth="1"/>
    <col min="518" max="518" width="12.6640625" style="2" customWidth="1"/>
    <col min="519" max="519" width="1.21875" style="2" customWidth="1"/>
    <col min="520" max="520" width="15.6640625" style="2" customWidth="1"/>
    <col min="521" max="521" width="1.21875" style="2" customWidth="1"/>
    <col min="522" max="522" width="14.6640625" style="2" customWidth="1"/>
    <col min="523" max="524" width="8.88671875" style="2"/>
    <col min="525" max="525" width="9.88671875" style="2" bestFit="1" customWidth="1"/>
    <col min="526" max="526" width="15" style="2" customWidth="1"/>
    <col min="527" max="527" width="10.21875" style="2" customWidth="1"/>
    <col min="528" max="528" width="11" style="2" customWidth="1"/>
    <col min="529" max="768" width="8.88671875" style="2"/>
    <col min="769" max="769" width="12.6640625" style="2" customWidth="1"/>
    <col min="770" max="770" width="1.21875" style="2" customWidth="1"/>
    <col min="771" max="771" width="15.6640625" style="2" customWidth="1"/>
    <col min="772" max="772" width="1.21875" style="2" customWidth="1"/>
    <col min="773" max="773" width="14.6640625" style="2" customWidth="1"/>
    <col min="774" max="774" width="12.6640625" style="2" customWidth="1"/>
    <col min="775" max="775" width="1.21875" style="2" customWidth="1"/>
    <col min="776" max="776" width="15.6640625" style="2" customWidth="1"/>
    <col min="777" max="777" width="1.21875" style="2" customWidth="1"/>
    <col min="778" max="778" width="14.6640625" style="2" customWidth="1"/>
    <col min="779" max="780" width="8.88671875" style="2"/>
    <col min="781" max="781" width="9.88671875" style="2" bestFit="1" customWidth="1"/>
    <col min="782" max="782" width="15" style="2" customWidth="1"/>
    <col min="783" max="783" width="10.21875" style="2" customWidth="1"/>
    <col min="784" max="784" width="11" style="2" customWidth="1"/>
    <col min="785" max="1024" width="8.88671875" style="2"/>
    <col min="1025" max="1025" width="12.6640625" style="2" customWidth="1"/>
    <col min="1026" max="1026" width="1.21875" style="2" customWidth="1"/>
    <col min="1027" max="1027" width="15.6640625" style="2" customWidth="1"/>
    <col min="1028" max="1028" width="1.21875" style="2" customWidth="1"/>
    <col min="1029" max="1029" width="14.6640625" style="2" customWidth="1"/>
    <col min="1030" max="1030" width="12.6640625" style="2" customWidth="1"/>
    <col min="1031" max="1031" width="1.21875" style="2" customWidth="1"/>
    <col min="1032" max="1032" width="15.6640625" style="2" customWidth="1"/>
    <col min="1033" max="1033" width="1.21875" style="2" customWidth="1"/>
    <col min="1034" max="1034" width="14.6640625" style="2" customWidth="1"/>
    <col min="1035" max="1036" width="8.88671875" style="2"/>
    <col min="1037" max="1037" width="9.88671875" style="2" bestFit="1" customWidth="1"/>
    <col min="1038" max="1038" width="15" style="2" customWidth="1"/>
    <col min="1039" max="1039" width="10.21875" style="2" customWidth="1"/>
    <col min="1040" max="1040" width="11" style="2" customWidth="1"/>
    <col min="1041" max="1280" width="8.88671875" style="2"/>
    <col min="1281" max="1281" width="12.6640625" style="2" customWidth="1"/>
    <col min="1282" max="1282" width="1.21875" style="2" customWidth="1"/>
    <col min="1283" max="1283" width="15.6640625" style="2" customWidth="1"/>
    <col min="1284" max="1284" width="1.21875" style="2" customWidth="1"/>
    <col min="1285" max="1285" width="14.6640625" style="2" customWidth="1"/>
    <col min="1286" max="1286" width="12.6640625" style="2" customWidth="1"/>
    <col min="1287" max="1287" width="1.21875" style="2" customWidth="1"/>
    <col min="1288" max="1288" width="15.6640625" style="2" customWidth="1"/>
    <col min="1289" max="1289" width="1.21875" style="2" customWidth="1"/>
    <col min="1290" max="1290" width="14.6640625" style="2" customWidth="1"/>
    <col min="1291" max="1292" width="8.88671875" style="2"/>
    <col min="1293" max="1293" width="9.88671875" style="2" bestFit="1" customWidth="1"/>
    <col min="1294" max="1294" width="15" style="2" customWidth="1"/>
    <col min="1295" max="1295" width="10.21875" style="2" customWidth="1"/>
    <col min="1296" max="1296" width="11" style="2" customWidth="1"/>
    <col min="1297" max="1536" width="8.88671875" style="2"/>
    <col min="1537" max="1537" width="12.6640625" style="2" customWidth="1"/>
    <col min="1538" max="1538" width="1.21875" style="2" customWidth="1"/>
    <col min="1539" max="1539" width="15.6640625" style="2" customWidth="1"/>
    <col min="1540" max="1540" width="1.21875" style="2" customWidth="1"/>
    <col min="1541" max="1541" width="14.6640625" style="2" customWidth="1"/>
    <col min="1542" max="1542" width="12.6640625" style="2" customWidth="1"/>
    <col min="1543" max="1543" width="1.21875" style="2" customWidth="1"/>
    <col min="1544" max="1544" width="15.6640625" style="2" customWidth="1"/>
    <col min="1545" max="1545" width="1.21875" style="2" customWidth="1"/>
    <col min="1546" max="1546" width="14.6640625" style="2" customWidth="1"/>
    <col min="1547" max="1548" width="8.88671875" style="2"/>
    <col min="1549" max="1549" width="9.88671875" style="2" bestFit="1" customWidth="1"/>
    <col min="1550" max="1550" width="15" style="2" customWidth="1"/>
    <col min="1551" max="1551" width="10.21875" style="2" customWidth="1"/>
    <col min="1552" max="1552" width="11" style="2" customWidth="1"/>
    <col min="1553" max="1792" width="8.88671875" style="2"/>
    <col min="1793" max="1793" width="12.6640625" style="2" customWidth="1"/>
    <col min="1794" max="1794" width="1.21875" style="2" customWidth="1"/>
    <col min="1795" max="1795" width="15.6640625" style="2" customWidth="1"/>
    <col min="1796" max="1796" width="1.21875" style="2" customWidth="1"/>
    <col min="1797" max="1797" width="14.6640625" style="2" customWidth="1"/>
    <col min="1798" max="1798" width="12.6640625" style="2" customWidth="1"/>
    <col min="1799" max="1799" width="1.21875" style="2" customWidth="1"/>
    <col min="1800" max="1800" width="15.6640625" style="2" customWidth="1"/>
    <col min="1801" max="1801" width="1.21875" style="2" customWidth="1"/>
    <col min="1802" max="1802" width="14.6640625" style="2" customWidth="1"/>
    <col min="1803" max="1804" width="8.88671875" style="2"/>
    <col min="1805" max="1805" width="9.88671875" style="2" bestFit="1" customWidth="1"/>
    <col min="1806" max="1806" width="15" style="2" customWidth="1"/>
    <col min="1807" max="1807" width="10.21875" style="2" customWidth="1"/>
    <col min="1808" max="1808" width="11" style="2" customWidth="1"/>
    <col min="1809" max="2048" width="8.88671875" style="2"/>
    <col min="2049" max="2049" width="12.6640625" style="2" customWidth="1"/>
    <col min="2050" max="2050" width="1.21875" style="2" customWidth="1"/>
    <col min="2051" max="2051" width="15.6640625" style="2" customWidth="1"/>
    <col min="2052" max="2052" width="1.21875" style="2" customWidth="1"/>
    <col min="2053" max="2053" width="14.6640625" style="2" customWidth="1"/>
    <col min="2054" max="2054" width="12.6640625" style="2" customWidth="1"/>
    <col min="2055" max="2055" width="1.21875" style="2" customWidth="1"/>
    <col min="2056" max="2056" width="15.6640625" style="2" customWidth="1"/>
    <col min="2057" max="2057" width="1.21875" style="2" customWidth="1"/>
    <col min="2058" max="2058" width="14.6640625" style="2" customWidth="1"/>
    <col min="2059" max="2060" width="8.88671875" style="2"/>
    <col min="2061" max="2061" width="9.88671875" style="2" bestFit="1" customWidth="1"/>
    <col min="2062" max="2062" width="15" style="2" customWidth="1"/>
    <col min="2063" max="2063" width="10.21875" style="2" customWidth="1"/>
    <col min="2064" max="2064" width="11" style="2" customWidth="1"/>
    <col min="2065" max="2304" width="8.88671875" style="2"/>
    <col min="2305" max="2305" width="12.6640625" style="2" customWidth="1"/>
    <col min="2306" max="2306" width="1.21875" style="2" customWidth="1"/>
    <col min="2307" max="2307" width="15.6640625" style="2" customWidth="1"/>
    <col min="2308" max="2308" width="1.21875" style="2" customWidth="1"/>
    <col min="2309" max="2309" width="14.6640625" style="2" customWidth="1"/>
    <col min="2310" max="2310" width="12.6640625" style="2" customWidth="1"/>
    <col min="2311" max="2311" width="1.21875" style="2" customWidth="1"/>
    <col min="2312" max="2312" width="15.6640625" style="2" customWidth="1"/>
    <col min="2313" max="2313" width="1.21875" style="2" customWidth="1"/>
    <col min="2314" max="2314" width="14.6640625" style="2" customWidth="1"/>
    <col min="2315" max="2316" width="8.88671875" style="2"/>
    <col min="2317" max="2317" width="9.88671875" style="2" bestFit="1" customWidth="1"/>
    <col min="2318" max="2318" width="15" style="2" customWidth="1"/>
    <col min="2319" max="2319" width="10.21875" style="2" customWidth="1"/>
    <col min="2320" max="2320" width="11" style="2" customWidth="1"/>
    <col min="2321" max="2560" width="8.88671875" style="2"/>
    <col min="2561" max="2561" width="12.6640625" style="2" customWidth="1"/>
    <col min="2562" max="2562" width="1.21875" style="2" customWidth="1"/>
    <col min="2563" max="2563" width="15.6640625" style="2" customWidth="1"/>
    <col min="2564" max="2564" width="1.21875" style="2" customWidth="1"/>
    <col min="2565" max="2565" width="14.6640625" style="2" customWidth="1"/>
    <col min="2566" max="2566" width="12.6640625" style="2" customWidth="1"/>
    <col min="2567" max="2567" width="1.21875" style="2" customWidth="1"/>
    <col min="2568" max="2568" width="15.6640625" style="2" customWidth="1"/>
    <col min="2569" max="2569" width="1.21875" style="2" customWidth="1"/>
    <col min="2570" max="2570" width="14.6640625" style="2" customWidth="1"/>
    <col min="2571" max="2572" width="8.88671875" style="2"/>
    <col min="2573" max="2573" width="9.88671875" style="2" bestFit="1" customWidth="1"/>
    <col min="2574" max="2574" width="15" style="2" customWidth="1"/>
    <col min="2575" max="2575" width="10.21875" style="2" customWidth="1"/>
    <col min="2576" max="2576" width="11" style="2" customWidth="1"/>
    <col min="2577" max="2816" width="8.88671875" style="2"/>
    <col min="2817" max="2817" width="12.6640625" style="2" customWidth="1"/>
    <col min="2818" max="2818" width="1.21875" style="2" customWidth="1"/>
    <col min="2819" max="2819" width="15.6640625" style="2" customWidth="1"/>
    <col min="2820" max="2820" width="1.21875" style="2" customWidth="1"/>
    <col min="2821" max="2821" width="14.6640625" style="2" customWidth="1"/>
    <col min="2822" max="2822" width="12.6640625" style="2" customWidth="1"/>
    <col min="2823" max="2823" width="1.21875" style="2" customWidth="1"/>
    <col min="2824" max="2824" width="15.6640625" style="2" customWidth="1"/>
    <col min="2825" max="2825" width="1.21875" style="2" customWidth="1"/>
    <col min="2826" max="2826" width="14.6640625" style="2" customWidth="1"/>
    <col min="2827" max="2828" width="8.88671875" style="2"/>
    <col min="2829" max="2829" width="9.88671875" style="2" bestFit="1" customWidth="1"/>
    <col min="2830" max="2830" width="15" style="2" customWidth="1"/>
    <col min="2831" max="2831" width="10.21875" style="2" customWidth="1"/>
    <col min="2832" max="2832" width="11" style="2" customWidth="1"/>
    <col min="2833" max="3072" width="8.88671875" style="2"/>
    <col min="3073" max="3073" width="12.6640625" style="2" customWidth="1"/>
    <col min="3074" max="3074" width="1.21875" style="2" customWidth="1"/>
    <col min="3075" max="3075" width="15.6640625" style="2" customWidth="1"/>
    <col min="3076" max="3076" width="1.21875" style="2" customWidth="1"/>
    <col min="3077" max="3077" width="14.6640625" style="2" customWidth="1"/>
    <col min="3078" max="3078" width="12.6640625" style="2" customWidth="1"/>
    <col min="3079" max="3079" width="1.21875" style="2" customWidth="1"/>
    <col min="3080" max="3080" width="15.6640625" style="2" customWidth="1"/>
    <col min="3081" max="3081" width="1.21875" style="2" customWidth="1"/>
    <col min="3082" max="3082" width="14.6640625" style="2" customWidth="1"/>
    <col min="3083" max="3084" width="8.88671875" style="2"/>
    <col min="3085" max="3085" width="9.88671875" style="2" bestFit="1" customWidth="1"/>
    <col min="3086" max="3086" width="15" style="2" customWidth="1"/>
    <col min="3087" max="3087" width="10.21875" style="2" customWidth="1"/>
    <col min="3088" max="3088" width="11" style="2" customWidth="1"/>
    <col min="3089" max="3328" width="8.88671875" style="2"/>
    <col min="3329" max="3329" width="12.6640625" style="2" customWidth="1"/>
    <col min="3330" max="3330" width="1.21875" style="2" customWidth="1"/>
    <col min="3331" max="3331" width="15.6640625" style="2" customWidth="1"/>
    <col min="3332" max="3332" width="1.21875" style="2" customWidth="1"/>
    <col min="3333" max="3333" width="14.6640625" style="2" customWidth="1"/>
    <col min="3334" max="3334" width="12.6640625" style="2" customWidth="1"/>
    <col min="3335" max="3335" width="1.21875" style="2" customWidth="1"/>
    <col min="3336" max="3336" width="15.6640625" style="2" customWidth="1"/>
    <col min="3337" max="3337" width="1.21875" style="2" customWidth="1"/>
    <col min="3338" max="3338" width="14.6640625" style="2" customWidth="1"/>
    <col min="3339" max="3340" width="8.88671875" style="2"/>
    <col min="3341" max="3341" width="9.88671875" style="2" bestFit="1" customWidth="1"/>
    <col min="3342" max="3342" width="15" style="2" customWidth="1"/>
    <col min="3343" max="3343" width="10.21875" style="2" customWidth="1"/>
    <col min="3344" max="3344" width="11" style="2" customWidth="1"/>
    <col min="3345" max="3584" width="8.88671875" style="2"/>
    <col min="3585" max="3585" width="12.6640625" style="2" customWidth="1"/>
    <col min="3586" max="3586" width="1.21875" style="2" customWidth="1"/>
    <col min="3587" max="3587" width="15.6640625" style="2" customWidth="1"/>
    <col min="3588" max="3588" width="1.21875" style="2" customWidth="1"/>
    <col min="3589" max="3589" width="14.6640625" style="2" customWidth="1"/>
    <col min="3590" max="3590" width="12.6640625" style="2" customWidth="1"/>
    <col min="3591" max="3591" width="1.21875" style="2" customWidth="1"/>
    <col min="3592" max="3592" width="15.6640625" style="2" customWidth="1"/>
    <col min="3593" max="3593" width="1.21875" style="2" customWidth="1"/>
    <col min="3594" max="3594" width="14.6640625" style="2" customWidth="1"/>
    <col min="3595" max="3596" width="8.88671875" style="2"/>
    <col min="3597" max="3597" width="9.88671875" style="2" bestFit="1" customWidth="1"/>
    <col min="3598" max="3598" width="15" style="2" customWidth="1"/>
    <col min="3599" max="3599" width="10.21875" style="2" customWidth="1"/>
    <col min="3600" max="3600" width="11" style="2" customWidth="1"/>
    <col min="3601" max="3840" width="8.88671875" style="2"/>
    <col min="3841" max="3841" width="12.6640625" style="2" customWidth="1"/>
    <col min="3842" max="3842" width="1.21875" style="2" customWidth="1"/>
    <col min="3843" max="3843" width="15.6640625" style="2" customWidth="1"/>
    <col min="3844" max="3844" width="1.21875" style="2" customWidth="1"/>
    <col min="3845" max="3845" width="14.6640625" style="2" customWidth="1"/>
    <col min="3846" max="3846" width="12.6640625" style="2" customWidth="1"/>
    <col min="3847" max="3847" width="1.21875" style="2" customWidth="1"/>
    <col min="3848" max="3848" width="15.6640625" style="2" customWidth="1"/>
    <col min="3849" max="3849" width="1.21875" style="2" customWidth="1"/>
    <col min="3850" max="3850" width="14.6640625" style="2" customWidth="1"/>
    <col min="3851" max="3852" width="8.88671875" style="2"/>
    <col min="3853" max="3853" width="9.88671875" style="2" bestFit="1" customWidth="1"/>
    <col min="3854" max="3854" width="15" style="2" customWidth="1"/>
    <col min="3855" max="3855" width="10.21875" style="2" customWidth="1"/>
    <col min="3856" max="3856" width="11" style="2" customWidth="1"/>
    <col min="3857" max="4096" width="8.88671875" style="2"/>
    <col min="4097" max="4097" width="12.6640625" style="2" customWidth="1"/>
    <col min="4098" max="4098" width="1.21875" style="2" customWidth="1"/>
    <col min="4099" max="4099" width="15.6640625" style="2" customWidth="1"/>
    <col min="4100" max="4100" width="1.21875" style="2" customWidth="1"/>
    <col min="4101" max="4101" width="14.6640625" style="2" customWidth="1"/>
    <col min="4102" max="4102" width="12.6640625" style="2" customWidth="1"/>
    <col min="4103" max="4103" width="1.21875" style="2" customWidth="1"/>
    <col min="4104" max="4104" width="15.6640625" style="2" customWidth="1"/>
    <col min="4105" max="4105" width="1.21875" style="2" customWidth="1"/>
    <col min="4106" max="4106" width="14.6640625" style="2" customWidth="1"/>
    <col min="4107" max="4108" width="8.88671875" style="2"/>
    <col min="4109" max="4109" width="9.88671875" style="2" bestFit="1" customWidth="1"/>
    <col min="4110" max="4110" width="15" style="2" customWidth="1"/>
    <col min="4111" max="4111" width="10.21875" style="2" customWidth="1"/>
    <col min="4112" max="4112" width="11" style="2" customWidth="1"/>
    <col min="4113" max="4352" width="8.88671875" style="2"/>
    <col min="4353" max="4353" width="12.6640625" style="2" customWidth="1"/>
    <col min="4354" max="4354" width="1.21875" style="2" customWidth="1"/>
    <col min="4355" max="4355" width="15.6640625" style="2" customWidth="1"/>
    <col min="4356" max="4356" width="1.21875" style="2" customWidth="1"/>
    <col min="4357" max="4357" width="14.6640625" style="2" customWidth="1"/>
    <col min="4358" max="4358" width="12.6640625" style="2" customWidth="1"/>
    <col min="4359" max="4359" width="1.21875" style="2" customWidth="1"/>
    <col min="4360" max="4360" width="15.6640625" style="2" customWidth="1"/>
    <col min="4361" max="4361" width="1.21875" style="2" customWidth="1"/>
    <col min="4362" max="4362" width="14.6640625" style="2" customWidth="1"/>
    <col min="4363" max="4364" width="8.88671875" style="2"/>
    <col min="4365" max="4365" width="9.88671875" style="2" bestFit="1" customWidth="1"/>
    <col min="4366" max="4366" width="15" style="2" customWidth="1"/>
    <col min="4367" max="4367" width="10.21875" style="2" customWidth="1"/>
    <col min="4368" max="4368" width="11" style="2" customWidth="1"/>
    <col min="4369" max="4608" width="8.88671875" style="2"/>
    <col min="4609" max="4609" width="12.6640625" style="2" customWidth="1"/>
    <col min="4610" max="4610" width="1.21875" style="2" customWidth="1"/>
    <col min="4611" max="4611" width="15.6640625" style="2" customWidth="1"/>
    <col min="4612" max="4612" width="1.21875" style="2" customWidth="1"/>
    <col min="4613" max="4613" width="14.6640625" style="2" customWidth="1"/>
    <col min="4614" max="4614" width="12.6640625" style="2" customWidth="1"/>
    <col min="4615" max="4615" width="1.21875" style="2" customWidth="1"/>
    <col min="4616" max="4616" width="15.6640625" style="2" customWidth="1"/>
    <col min="4617" max="4617" width="1.21875" style="2" customWidth="1"/>
    <col min="4618" max="4618" width="14.6640625" style="2" customWidth="1"/>
    <col min="4619" max="4620" width="8.88671875" style="2"/>
    <col min="4621" max="4621" width="9.88671875" style="2" bestFit="1" customWidth="1"/>
    <col min="4622" max="4622" width="15" style="2" customWidth="1"/>
    <col min="4623" max="4623" width="10.21875" style="2" customWidth="1"/>
    <col min="4624" max="4624" width="11" style="2" customWidth="1"/>
    <col min="4625" max="4864" width="8.88671875" style="2"/>
    <col min="4865" max="4865" width="12.6640625" style="2" customWidth="1"/>
    <col min="4866" max="4866" width="1.21875" style="2" customWidth="1"/>
    <col min="4867" max="4867" width="15.6640625" style="2" customWidth="1"/>
    <col min="4868" max="4868" width="1.21875" style="2" customWidth="1"/>
    <col min="4869" max="4869" width="14.6640625" style="2" customWidth="1"/>
    <col min="4870" max="4870" width="12.6640625" style="2" customWidth="1"/>
    <col min="4871" max="4871" width="1.21875" style="2" customWidth="1"/>
    <col min="4872" max="4872" width="15.6640625" style="2" customWidth="1"/>
    <col min="4873" max="4873" width="1.21875" style="2" customWidth="1"/>
    <col min="4874" max="4874" width="14.6640625" style="2" customWidth="1"/>
    <col min="4875" max="4876" width="8.88671875" style="2"/>
    <col min="4877" max="4877" width="9.88671875" style="2" bestFit="1" customWidth="1"/>
    <col min="4878" max="4878" width="15" style="2" customWidth="1"/>
    <col min="4879" max="4879" width="10.21875" style="2" customWidth="1"/>
    <col min="4880" max="4880" width="11" style="2" customWidth="1"/>
    <col min="4881" max="5120" width="8.88671875" style="2"/>
    <col min="5121" max="5121" width="12.6640625" style="2" customWidth="1"/>
    <col min="5122" max="5122" width="1.21875" style="2" customWidth="1"/>
    <col min="5123" max="5123" width="15.6640625" style="2" customWidth="1"/>
    <col min="5124" max="5124" width="1.21875" style="2" customWidth="1"/>
    <col min="5125" max="5125" width="14.6640625" style="2" customWidth="1"/>
    <col min="5126" max="5126" width="12.6640625" style="2" customWidth="1"/>
    <col min="5127" max="5127" width="1.21875" style="2" customWidth="1"/>
    <col min="5128" max="5128" width="15.6640625" style="2" customWidth="1"/>
    <col min="5129" max="5129" width="1.21875" style="2" customWidth="1"/>
    <col min="5130" max="5130" width="14.6640625" style="2" customWidth="1"/>
    <col min="5131" max="5132" width="8.88671875" style="2"/>
    <col min="5133" max="5133" width="9.88671875" style="2" bestFit="1" customWidth="1"/>
    <col min="5134" max="5134" width="15" style="2" customWidth="1"/>
    <col min="5135" max="5135" width="10.21875" style="2" customWidth="1"/>
    <col min="5136" max="5136" width="11" style="2" customWidth="1"/>
    <col min="5137" max="5376" width="8.88671875" style="2"/>
    <col min="5377" max="5377" width="12.6640625" style="2" customWidth="1"/>
    <col min="5378" max="5378" width="1.21875" style="2" customWidth="1"/>
    <col min="5379" max="5379" width="15.6640625" style="2" customWidth="1"/>
    <col min="5380" max="5380" width="1.21875" style="2" customWidth="1"/>
    <col min="5381" max="5381" width="14.6640625" style="2" customWidth="1"/>
    <col min="5382" max="5382" width="12.6640625" style="2" customWidth="1"/>
    <col min="5383" max="5383" width="1.21875" style="2" customWidth="1"/>
    <col min="5384" max="5384" width="15.6640625" style="2" customWidth="1"/>
    <col min="5385" max="5385" width="1.21875" style="2" customWidth="1"/>
    <col min="5386" max="5386" width="14.6640625" style="2" customWidth="1"/>
    <col min="5387" max="5388" width="8.88671875" style="2"/>
    <col min="5389" max="5389" width="9.88671875" style="2" bestFit="1" customWidth="1"/>
    <col min="5390" max="5390" width="15" style="2" customWidth="1"/>
    <col min="5391" max="5391" width="10.21875" style="2" customWidth="1"/>
    <col min="5392" max="5392" width="11" style="2" customWidth="1"/>
    <col min="5393" max="5632" width="8.88671875" style="2"/>
    <col min="5633" max="5633" width="12.6640625" style="2" customWidth="1"/>
    <col min="5634" max="5634" width="1.21875" style="2" customWidth="1"/>
    <col min="5635" max="5635" width="15.6640625" style="2" customWidth="1"/>
    <col min="5636" max="5636" width="1.21875" style="2" customWidth="1"/>
    <col min="5637" max="5637" width="14.6640625" style="2" customWidth="1"/>
    <col min="5638" max="5638" width="12.6640625" style="2" customWidth="1"/>
    <col min="5639" max="5639" width="1.21875" style="2" customWidth="1"/>
    <col min="5640" max="5640" width="15.6640625" style="2" customWidth="1"/>
    <col min="5641" max="5641" width="1.21875" style="2" customWidth="1"/>
    <col min="5642" max="5642" width="14.6640625" style="2" customWidth="1"/>
    <col min="5643" max="5644" width="8.88671875" style="2"/>
    <col min="5645" max="5645" width="9.88671875" style="2" bestFit="1" customWidth="1"/>
    <col min="5646" max="5646" width="15" style="2" customWidth="1"/>
    <col min="5647" max="5647" width="10.21875" style="2" customWidth="1"/>
    <col min="5648" max="5648" width="11" style="2" customWidth="1"/>
    <col min="5649" max="5888" width="8.88671875" style="2"/>
    <col min="5889" max="5889" width="12.6640625" style="2" customWidth="1"/>
    <col min="5890" max="5890" width="1.21875" style="2" customWidth="1"/>
    <col min="5891" max="5891" width="15.6640625" style="2" customWidth="1"/>
    <col min="5892" max="5892" width="1.21875" style="2" customWidth="1"/>
    <col min="5893" max="5893" width="14.6640625" style="2" customWidth="1"/>
    <col min="5894" max="5894" width="12.6640625" style="2" customWidth="1"/>
    <col min="5895" max="5895" width="1.21875" style="2" customWidth="1"/>
    <col min="5896" max="5896" width="15.6640625" style="2" customWidth="1"/>
    <col min="5897" max="5897" width="1.21875" style="2" customWidth="1"/>
    <col min="5898" max="5898" width="14.6640625" style="2" customWidth="1"/>
    <col min="5899" max="5900" width="8.88671875" style="2"/>
    <col min="5901" max="5901" width="9.88671875" style="2" bestFit="1" customWidth="1"/>
    <col min="5902" max="5902" width="15" style="2" customWidth="1"/>
    <col min="5903" max="5903" width="10.21875" style="2" customWidth="1"/>
    <col min="5904" max="5904" width="11" style="2" customWidth="1"/>
    <col min="5905" max="6144" width="8.88671875" style="2"/>
    <col min="6145" max="6145" width="12.6640625" style="2" customWidth="1"/>
    <col min="6146" max="6146" width="1.21875" style="2" customWidth="1"/>
    <col min="6147" max="6147" width="15.6640625" style="2" customWidth="1"/>
    <col min="6148" max="6148" width="1.21875" style="2" customWidth="1"/>
    <col min="6149" max="6149" width="14.6640625" style="2" customWidth="1"/>
    <col min="6150" max="6150" width="12.6640625" style="2" customWidth="1"/>
    <col min="6151" max="6151" width="1.21875" style="2" customWidth="1"/>
    <col min="6152" max="6152" width="15.6640625" style="2" customWidth="1"/>
    <col min="6153" max="6153" width="1.21875" style="2" customWidth="1"/>
    <col min="6154" max="6154" width="14.6640625" style="2" customWidth="1"/>
    <col min="6155" max="6156" width="8.88671875" style="2"/>
    <col min="6157" max="6157" width="9.88671875" style="2" bestFit="1" customWidth="1"/>
    <col min="6158" max="6158" width="15" style="2" customWidth="1"/>
    <col min="6159" max="6159" width="10.21875" style="2" customWidth="1"/>
    <col min="6160" max="6160" width="11" style="2" customWidth="1"/>
    <col min="6161" max="6400" width="8.88671875" style="2"/>
    <col min="6401" max="6401" width="12.6640625" style="2" customWidth="1"/>
    <col min="6402" max="6402" width="1.21875" style="2" customWidth="1"/>
    <col min="6403" max="6403" width="15.6640625" style="2" customWidth="1"/>
    <col min="6404" max="6404" width="1.21875" style="2" customWidth="1"/>
    <col min="6405" max="6405" width="14.6640625" style="2" customWidth="1"/>
    <col min="6406" max="6406" width="12.6640625" style="2" customWidth="1"/>
    <col min="6407" max="6407" width="1.21875" style="2" customWidth="1"/>
    <col min="6408" max="6408" width="15.6640625" style="2" customWidth="1"/>
    <col min="6409" max="6409" width="1.21875" style="2" customWidth="1"/>
    <col min="6410" max="6410" width="14.6640625" style="2" customWidth="1"/>
    <col min="6411" max="6412" width="8.88671875" style="2"/>
    <col min="6413" max="6413" width="9.88671875" style="2" bestFit="1" customWidth="1"/>
    <col min="6414" max="6414" width="15" style="2" customWidth="1"/>
    <col min="6415" max="6415" width="10.21875" style="2" customWidth="1"/>
    <col min="6416" max="6416" width="11" style="2" customWidth="1"/>
    <col min="6417" max="6656" width="8.88671875" style="2"/>
    <col min="6657" max="6657" width="12.6640625" style="2" customWidth="1"/>
    <col min="6658" max="6658" width="1.21875" style="2" customWidth="1"/>
    <col min="6659" max="6659" width="15.6640625" style="2" customWidth="1"/>
    <col min="6660" max="6660" width="1.21875" style="2" customWidth="1"/>
    <col min="6661" max="6661" width="14.6640625" style="2" customWidth="1"/>
    <col min="6662" max="6662" width="12.6640625" style="2" customWidth="1"/>
    <col min="6663" max="6663" width="1.21875" style="2" customWidth="1"/>
    <col min="6664" max="6664" width="15.6640625" style="2" customWidth="1"/>
    <col min="6665" max="6665" width="1.21875" style="2" customWidth="1"/>
    <col min="6666" max="6666" width="14.6640625" style="2" customWidth="1"/>
    <col min="6667" max="6668" width="8.88671875" style="2"/>
    <col min="6669" max="6669" width="9.88671875" style="2" bestFit="1" customWidth="1"/>
    <col min="6670" max="6670" width="15" style="2" customWidth="1"/>
    <col min="6671" max="6671" width="10.21875" style="2" customWidth="1"/>
    <col min="6672" max="6672" width="11" style="2" customWidth="1"/>
    <col min="6673" max="6912" width="8.88671875" style="2"/>
    <col min="6913" max="6913" width="12.6640625" style="2" customWidth="1"/>
    <col min="6914" max="6914" width="1.21875" style="2" customWidth="1"/>
    <col min="6915" max="6915" width="15.6640625" style="2" customWidth="1"/>
    <col min="6916" max="6916" width="1.21875" style="2" customWidth="1"/>
    <col min="6917" max="6917" width="14.6640625" style="2" customWidth="1"/>
    <col min="6918" max="6918" width="12.6640625" style="2" customWidth="1"/>
    <col min="6919" max="6919" width="1.21875" style="2" customWidth="1"/>
    <col min="6920" max="6920" width="15.6640625" style="2" customWidth="1"/>
    <col min="6921" max="6921" width="1.21875" style="2" customWidth="1"/>
    <col min="6922" max="6922" width="14.6640625" style="2" customWidth="1"/>
    <col min="6923" max="6924" width="8.88671875" style="2"/>
    <col min="6925" max="6925" width="9.88671875" style="2" bestFit="1" customWidth="1"/>
    <col min="6926" max="6926" width="15" style="2" customWidth="1"/>
    <col min="6927" max="6927" width="10.21875" style="2" customWidth="1"/>
    <col min="6928" max="6928" width="11" style="2" customWidth="1"/>
    <col min="6929" max="7168" width="8.88671875" style="2"/>
    <col min="7169" max="7169" width="12.6640625" style="2" customWidth="1"/>
    <col min="7170" max="7170" width="1.21875" style="2" customWidth="1"/>
    <col min="7171" max="7171" width="15.6640625" style="2" customWidth="1"/>
    <col min="7172" max="7172" width="1.21875" style="2" customWidth="1"/>
    <col min="7173" max="7173" width="14.6640625" style="2" customWidth="1"/>
    <col min="7174" max="7174" width="12.6640625" style="2" customWidth="1"/>
    <col min="7175" max="7175" width="1.21875" style="2" customWidth="1"/>
    <col min="7176" max="7176" width="15.6640625" style="2" customWidth="1"/>
    <col min="7177" max="7177" width="1.21875" style="2" customWidth="1"/>
    <col min="7178" max="7178" width="14.6640625" style="2" customWidth="1"/>
    <col min="7179" max="7180" width="8.88671875" style="2"/>
    <col min="7181" max="7181" width="9.88671875" style="2" bestFit="1" customWidth="1"/>
    <col min="7182" max="7182" width="15" style="2" customWidth="1"/>
    <col min="7183" max="7183" width="10.21875" style="2" customWidth="1"/>
    <col min="7184" max="7184" width="11" style="2" customWidth="1"/>
    <col min="7185" max="7424" width="8.88671875" style="2"/>
    <col min="7425" max="7425" width="12.6640625" style="2" customWidth="1"/>
    <col min="7426" max="7426" width="1.21875" style="2" customWidth="1"/>
    <col min="7427" max="7427" width="15.6640625" style="2" customWidth="1"/>
    <col min="7428" max="7428" width="1.21875" style="2" customWidth="1"/>
    <col min="7429" max="7429" width="14.6640625" style="2" customWidth="1"/>
    <col min="7430" max="7430" width="12.6640625" style="2" customWidth="1"/>
    <col min="7431" max="7431" width="1.21875" style="2" customWidth="1"/>
    <col min="7432" max="7432" width="15.6640625" style="2" customWidth="1"/>
    <col min="7433" max="7433" width="1.21875" style="2" customWidth="1"/>
    <col min="7434" max="7434" width="14.6640625" style="2" customWidth="1"/>
    <col min="7435" max="7436" width="8.88671875" style="2"/>
    <col min="7437" max="7437" width="9.88671875" style="2" bestFit="1" customWidth="1"/>
    <col min="7438" max="7438" width="15" style="2" customWidth="1"/>
    <col min="7439" max="7439" width="10.21875" style="2" customWidth="1"/>
    <col min="7440" max="7440" width="11" style="2" customWidth="1"/>
    <col min="7441" max="7680" width="8.88671875" style="2"/>
    <col min="7681" max="7681" width="12.6640625" style="2" customWidth="1"/>
    <col min="7682" max="7682" width="1.21875" style="2" customWidth="1"/>
    <col min="7683" max="7683" width="15.6640625" style="2" customWidth="1"/>
    <col min="7684" max="7684" width="1.21875" style="2" customWidth="1"/>
    <col min="7685" max="7685" width="14.6640625" style="2" customWidth="1"/>
    <col min="7686" max="7686" width="12.6640625" style="2" customWidth="1"/>
    <col min="7687" max="7687" width="1.21875" style="2" customWidth="1"/>
    <col min="7688" max="7688" width="15.6640625" style="2" customWidth="1"/>
    <col min="7689" max="7689" width="1.21875" style="2" customWidth="1"/>
    <col min="7690" max="7690" width="14.6640625" style="2" customWidth="1"/>
    <col min="7691" max="7692" width="8.88671875" style="2"/>
    <col min="7693" max="7693" width="9.88671875" style="2" bestFit="1" customWidth="1"/>
    <col min="7694" max="7694" width="15" style="2" customWidth="1"/>
    <col min="7695" max="7695" width="10.21875" style="2" customWidth="1"/>
    <col min="7696" max="7696" width="11" style="2" customWidth="1"/>
    <col min="7697" max="7936" width="8.88671875" style="2"/>
    <col min="7937" max="7937" width="12.6640625" style="2" customWidth="1"/>
    <col min="7938" max="7938" width="1.21875" style="2" customWidth="1"/>
    <col min="7939" max="7939" width="15.6640625" style="2" customWidth="1"/>
    <col min="7940" max="7940" width="1.21875" style="2" customWidth="1"/>
    <col min="7941" max="7941" width="14.6640625" style="2" customWidth="1"/>
    <col min="7942" max="7942" width="12.6640625" style="2" customWidth="1"/>
    <col min="7943" max="7943" width="1.21875" style="2" customWidth="1"/>
    <col min="7944" max="7944" width="15.6640625" style="2" customWidth="1"/>
    <col min="7945" max="7945" width="1.21875" style="2" customWidth="1"/>
    <col min="7946" max="7946" width="14.6640625" style="2" customWidth="1"/>
    <col min="7947" max="7948" width="8.88671875" style="2"/>
    <col min="7949" max="7949" width="9.88671875" style="2" bestFit="1" customWidth="1"/>
    <col min="7950" max="7950" width="15" style="2" customWidth="1"/>
    <col min="7951" max="7951" width="10.21875" style="2" customWidth="1"/>
    <col min="7952" max="7952" width="11" style="2" customWidth="1"/>
    <col min="7953" max="8192" width="8.88671875" style="2"/>
    <col min="8193" max="8193" width="12.6640625" style="2" customWidth="1"/>
    <col min="8194" max="8194" width="1.21875" style="2" customWidth="1"/>
    <col min="8195" max="8195" width="15.6640625" style="2" customWidth="1"/>
    <col min="8196" max="8196" width="1.21875" style="2" customWidth="1"/>
    <col min="8197" max="8197" width="14.6640625" style="2" customWidth="1"/>
    <col min="8198" max="8198" width="12.6640625" style="2" customWidth="1"/>
    <col min="8199" max="8199" width="1.21875" style="2" customWidth="1"/>
    <col min="8200" max="8200" width="15.6640625" style="2" customWidth="1"/>
    <col min="8201" max="8201" width="1.21875" style="2" customWidth="1"/>
    <col min="8202" max="8202" width="14.6640625" style="2" customWidth="1"/>
    <col min="8203" max="8204" width="8.88671875" style="2"/>
    <col min="8205" max="8205" width="9.88671875" style="2" bestFit="1" customWidth="1"/>
    <col min="8206" max="8206" width="15" style="2" customWidth="1"/>
    <col min="8207" max="8207" width="10.21875" style="2" customWidth="1"/>
    <col min="8208" max="8208" width="11" style="2" customWidth="1"/>
    <col min="8209" max="8448" width="8.88671875" style="2"/>
    <col min="8449" max="8449" width="12.6640625" style="2" customWidth="1"/>
    <col min="8450" max="8450" width="1.21875" style="2" customWidth="1"/>
    <col min="8451" max="8451" width="15.6640625" style="2" customWidth="1"/>
    <col min="8452" max="8452" width="1.21875" style="2" customWidth="1"/>
    <col min="8453" max="8453" width="14.6640625" style="2" customWidth="1"/>
    <col min="8454" max="8454" width="12.6640625" style="2" customWidth="1"/>
    <col min="8455" max="8455" width="1.21875" style="2" customWidth="1"/>
    <col min="8456" max="8456" width="15.6640625" style="2" customWidth="1"/>
    <col min="8457" max="8457" width="1.21875" style="2" customWidth="1"/>
    <col min="8458" max="8458" width="14.6640625" style="2" customWidth="1"/>
    <col min="8459" max="8460" width="8.88671875" style="2"/>
    <col min="8461" max="8461" width="9.88671875" style="2" bestFit="1" customWidth="1"/>
    <col min="8462" max="8462" width="15" style="2" customWidth="1"/>
    <col min="8463" max="8463" width="10.21875" style="2" customWidth="1"/>
    <col min="8464" max="8464" width="11" style="2" customWidth="1"/>
    <col min="8465" max="8704" width="8.88671875" style="2"/>
    <col min="8705" max="8705" width="12.6640625" style="2" customWidth="1"/>
    <col min="8706" max="8706" width="1.21875" style="2" customWidth="1"/>
    <col min="8707" max="8707" width="15.6640625" style="2" customWidth="1"/>
    <col min="8708" max="8708" width="1.21875" style="2" customWidth="1"/>
    <col min="8709" max="8709" width="14.6640625" style="2" customWidth="1"/>
    <col min="8710" max="8710" width="12.6640625" style="2" customWidth="1"/>
    <col min="8711" max="8711" width="1.21875" style="2" customWidth="1"/>
    <col min="8712" max="8712" width="15.6640625" style="2" customWidth="1"/>
    <col min="8713" max="8713" width="1.21875" style="2" customWidth="1"/>
    <col min="8714" max="8714" width="14.6640625" style="2" customWidth="1"/>
    <col min="8715" max="8716" width="8.88671875" style="2"/>
    <col min="8717" max="8717" width="9.88671875" style="2" bestFit="1" customWidth="1"/>
    <col min="8718" max="8718" width="15" style="2" customWidth="1"/>
    <col min="8719" max="8719" width="10.21875" style="2" customWidth="1"/>
    <col min="8720" max="8720" width="11" style="2" customWidth="1"/>
    <col min="8721" max="8960" width="8.88671875" style="2"/>
    <col min="8961" max="8961" width="12.6640625" style="2" customWidth="1"/>
    <col min="8962" max="8962" width="1.21875" style="2" customWidth="1"/>
    <col min="8963" max="8963" width="15.6640625" style="2" customWidth="1"/>
    <col min="8964" max="8964" width="1.21875" style="2" customWidth="1"/>
    <col min="8965" max="8965" width="14.6640625" style="2" customWidth="1"/>
    <col min="8966" max="8966" width="12.6640625" style="2" customWidth="1"/>
    <col min="8967" max="8967" width="1.21875" style="2" customWidth="1"/>
    <col min="8968" max="8968" width="15.6640625" style="2" customWidth="1"/>
    <col min="8969" max="8969" width="1.21875" style="2" customWidth="1"/>
    <col min="8970" max="8970" width="14.6640625" style="2" customWidth="1"/>
    <col min="8971" max="8972" width="8.88671875" style="2"/>
    <col min="8973" max="8973" width="9.88671875" style="2" bestFit="1" customWidth="1"/>
    <col min="8974" max="8974" width="15" style="2" customWidth="1"/>
    <col min="8975" max="8975" width="10.21875" style="2" customWidth="1"/>
    <col min="8976" max="8976" width="11" style="2" customWidth="1"/>
    <col min="8977" max="9216" width="8.88671875" style="2"/>
    <col min="9217" max="9217" width="12.6640625" style="2" customWidth="1"/>
    <col min="9218" max="9218" width="1.21875" style="2" customWidth="1"/>
    <col min="9219" max="9219" width="15.6640625" style="2" customWidth="1"/>
    <col min="9220" max="9220" width="1.21875" style="2" customWidth="1"/>
    <col min="9221" max="9221" width="14.6640625" style="2" customWidth="1"/>
    <col min="9222" max="9222" width="12.6640625" style="2" customWidth="1"/>
    <col min="9223" max="9223" width="1.21875" style="2" customWidth="1"/>
    <col min="9224" max="9224" width="15.6640625" style="2" customWidth="1"/>
    <col min="9225" max="9225" width="1.21875" style="2" customWidth="1"/>
    <col min="9226" max="9226" width="14.6640625" style="2" customWidth="1"/>
    <col min="9227" max="9228" width="8.88671875" style="2"/>
    <col min="9229" max="9229" width="9.88671875" style="2" bestFit="1" customWidth="1"/>
    <col min="9230" max="9230" width="15" style="2" customWidth="1"/>
    <col min="9231" max="9231" width="10.21875" style="2" customWidth="1"/>
    <col min="9232" max="9232" width="11" style="2" customWidth="1"/>
    <col min="9233" max="9472" width="8.88671875" style="2"/>
    <col min="9473" max="9473" width="12.6640625" style="2" customWidth="1"/>
    <col min="9474" max="9474" width="1.21875" style="2" customWidth="1"/>
    <col min="9475" max="9475" width="15.6640625" style="2" customWidth="1"/>
    <col min="9476" max="9476" width="1.21875" style="2" customWidth="1"/>
    <col min="9477" max="9477" width="14.6640625" style="2" customWidth="1"/>
    <col min="9478" max="9478" width="12.6640625" style="2" customWidth="1"/>
    <col min="9479" max="9479" width="1.21875" style="2" customWidth="1"/>
    <col min="9480" max="9480" width="15.6640625" style="2" customWidth="1"/>
    <col min="9481" max="9481" width="1.21875" style="2" customWidth="1"/>
    <col min="9482" max="9482" width="14.6640625" style="2" customWidth="1"/>
    <col min="9483" max="9484" width="8.88671875" style="2"/>
    <col min="9485" max="9485" width="9.88671875" style="2" bestFit="1" customWidth="1"/>
    <col min="9486" max="9486" width="15" style="2" customWidth="1"/>
    <col min="9487" max="9487" width="10.21875" style="2" customWidth="1"/>
    <col min="9488" max="9488" width="11" style="2" customWidth="1"/>
    <col min="9489" max="9728" width="8.88671875" style="2"/>
    <col min="9729" max="9729" width="12.6640625" style="2" customWidth="1"/>
    <col min="9730" max="9730" width="1.21875" style="2" customWidth="1"/>
    <col min="9731" max="9731" width="15.6640625" style="2" customWidth="1"/>
    <col min="9732" max="9732" width="1.21875" style="2" customWidth="1"/>
    <col min="9733" max="9733" width="14.6640625" style="2" customWidth="1"/>
    <col min="9734" max="9734" width="12.6640625" style="2" customWidth="1"/>
    <col min="9735" max="9735" width="1.21875" style="2" customWidth="1"/>
    <col min="9736" max="9736" width="15.6640625" style="2" customWidth="1"/>
    <col min="9737" max="9737" width="1.21875" style="2" customWidth="1"/>
    <col min="9738" max="9738" width="14.6640625" style="2" customWidth="1"/>
    <col min="9739" max="9740" width="8.88671875" style="2"/>
    <col min="9741" max="9741" width="9.88671875" style="2" bestFit="1" customWidth="1"/>
    <col min="9742" max="9742" width="15" style="2" customWidth="1"/>
    <col min="9743" max="9743" width="10.21875" style="2" customWidth="1"/>
    <col min="9744" max="9744" width="11" style="2" customWidth="1"/>
    <col min="9745" max="9984" width="8.88671875" style="2"/>
    <col min="9985" max="9985" width="12.6640625" style="2" customWidth="1"/>
    <col min="9986" max="9986" width="1.21875" style="2" customWidth="1"/>
    <col min="9987" max="9987" width="15.6640625" style="2" customWidth="1"/>
    <col min="9988" max="9988" width="1.21875" style="2" customWidth="1"/>
    <col min="9989" max="9989" width="14.6640625" style="2" customWidth="1"/>
    <col min="9990" max="9990" width="12.6640625" style="2" customWidth="1"/>
    <col min="9991" max="9991" width="1.21875" style="2" customWidth="1"/>
    <col min="9992" max="9992" width="15.6640625" style="2" customWidth="1"/>
    <col min="9993" max="9993" width="1.21875" style="2" customWidth="1"/>
    <col min="9994" max="9994" width="14.6640625" style="2" customWidth="1"/>
    <col min="9995" max="9996" width="8.88671875" style="2"/>
    <col min="9997" max="9997" width="9.88671875" style="2" bestFit="1" customWidth="1"/>
    <col min="9998" max="9998" width="15" style="2" customWidth="1"/>
    <col min="9999" max="9999" width="10.21875" style="2" customWidth="1"/>
    <col min="10000" max="10000" width="11" style="2" customWidth="1"/>
    <col min="10001" max="10240" width="8.88671875" style="2"/>
    <col min="10241" max="10241" width="12.6640625" style="2" customWidth="1"/>
    <col min="10242" max="10242" width="1.21875" style="2" customWidth="1"/>
    <col min="10243" max="10243" width="15.6640625" style="2" customWidth="1"/>
    <col min="10244" max="10244" width="1.21875" style="2" customWidth="1"/>
    <col min="10245" max="10245" width="14.6640625" style="2" customWidth="1"/>
    <col min="10246" max="10246" width="12.6640625" style="2" customWidth="1"/>
    <col min="10247" max="10247" width="1.21875" style="2" customWidth="1"/>
    <col min="10248" max="10248" width="15.6640625" style="2" customWidth="1"/>
    <col min="10249" max="10249" width="1.21875" style="2" customWidth="1"/>
    <col min="10250" max="10250" width="14.6640625" style="2" customWidth="1"/>
    <col min="10251" max="10252" width="8.88671875" style="2"/>
    <col min="10253" max="10253" width="9.88671875" style="2" bestFit="1" customWidth="1"/>
    <col min="10254" max="10254" width="15" style="2" customWidth="1"/>
    <col min="10255" max="10255" width="10.21875" style="2" customWidth="1"/>
    <col min="10256" max="10256" width="11" style="2" customWidth="1"/>
    <col min="10257" max="10496" width="8.88671875" style="2"/>
    <col min="10497" max="10497" width="12.6640625" style="2" customWidth="1"/>
    <col min="10498" max="10498" width="1.21875" style="2" customWidth="1"/>
    <col min="10499" max="10499" width="15.6640625" style="2" customWidth="1"/>
    <col min="10500" max="10500" width="1.21875" style="2" customWidth="1"/>
    <col min="10501" max="10501" width="14.6640625" style="2" customWidth="1"/>
    <col min="10502" max="10502" width="12.6640625" style="2" customWidth="1"/>
    <col min="10503" max="10503" width="1.21875" style="2" customWidth="1"/>
    <col min="10504" max="10504" width="15.6640625" style="2" customWidth="1"/>
    <col min="10505" max="10505" width="1.21875" style="2" customWidth="1"/>
    <col min="10506" max="10506" width="14.6640625" style="2" customWidth="1"/>
    <col min="10507" max="10508" width="8.88671875" style="2"/>
    <col min="10509" max="10509" width="9.88671875" style="2" bestFit="1" customWidth="1"/>
    <col min="10510" max="10510" width="15" style="2" customWidth="1"/>
    <col min="10511" max="10511" width="10.21875" style="2" customWidth="1"/>
    <col min="10512" max="10512" width="11" style="2" customWidth="1"/>
    <col min="10513" max="10752" width="8.88671875" style="2"/>
    <col min="10753" max="10753" width="12.6640625" style="2" customWidth="1"/>
    <col min="10754" max="10754" width="1.21875" style="2" customWidth="1"/>
    <col min="10755" max="10755" width="15.6640625" style="2" customWidth="1"/>
    <col min="10756" max="10756" width="1.21875" style="2" customWidth="1"/>
    <col min="10757" max="10757" width="14.6640625" style="2" customWidth="1"/>
    <col min="10758" max="10758" width="12.6640625" style="2" customWidth="1"/>
    <col min="10759" max="10759" width="1.21875" style="2" customWidth="1"/>
    <col min="10760" max="10760" width="15.6640625" style="2" customWidth="1"/>
    <col min="10761" max="10761" width="1.21875" style="2" customWidth="1"/>
    <col min="10762" max="10762" width="14.6640625" style="2" customWidth="1"/>
    <col min="10763" max="10764" width="8.88671875" style="2"/>
    <col min="10765" max="10765" width="9.88671875" style="2" bestFit="1" customWidth="1"/>
    <col min="10766" max="10766" width="15" style="2" customWidth="1"/>
    <col min="10767" max="10767" width="10.21875" style="2" customWidth="1"/>
    <col min="10768" max="10768" width="11" style="2" customWidth="1"/>
    <col min="10769" max="11008" width="8.88671875" style="2"/>
    <col min="11009" max="11009" width="12.6640625" style="2" customWidth="1"/>
    <col min="11010" max="11010" width="1.21875" style="2" customWidth="1"/>
    <col min="11011" max="11011" width="15.6640625" style="2" customWidth="1"/>
    <col min="11012" max="11012" width="1.21875" style="2" customWidth="1"/>
    <col min="11013" max="11013" width="14.6640625" style="2" customWidth="1"/>
    <col min="11014" max="11014" width="12.6640625" style="2" customWidth="1"/>
    <col min="11015" max="11015" width="1.21875" style="2" customWidth="1"/>
    <col min="11016" max="11016" width="15.6640625" style="2" customWidth="1"/>
    <col min="11017" max="11017" width="1.21875" style="2" customWidth="1"/>
    <col min="11018" max="11018" width="14.6640625" style="2" customWidth="1"/>
    <col min="11019" max="11020" width="8.88671875" style="2"/>
    <col min="11021" max="11021" width="9.88671875" style="2" bestFit="1" customWidth="1"/>
    <col min="11022" max="11022" width="15" style="2" customWidth="1"/>
    <col min="11023" max="11023" width="10.21875" style="2" customWidth="1"/>
    <col min="11024" max="11024" width="11" style="2" customWidth="1"/>
    <col min="11025" max="11264" width="8.88671875" style="2"/>
    <col min="11265" max="11265" width="12.6640625" style="2" customWidth="1"/>
    <col min="11266" max="11266" width="1.21875" style="2" customWidth="1"/>
    <col min="11267" max="11267" width="15.6640625" style="2" customWidth="1"/>
    <col min="11268" max="11268" width="1.21875" style="2" customWidth="1"/>
    <col min="11269" max="11269" width="14.6640625" style="2" customWidth="1"/>
    <col min="11270" max="11270" width="12.6640625" style="2" customWidth="1"/>
    <col min="11271" max="11271" width="1.21875" style="2" customWidth="1"/>
    <col min="11272" max="11272" width="15.6640625" style="2" customWidth="1"/>
    <col min="11273" max="11273" width="1.21875" style="2" customWidth="1"/>
    <col min="11274" max="11274" width="14.6640625" style="2" customWidth="1"/>
    <col min="11275" max="11276" width="8.88671875" style="2"/>
    <col min="11277" max="11277" width="9.88671875" style="2" bestFit="1" customWidth="1"/>
    <col min="11278" max="11278" width="15" style="2" customWidth="1"/>
    <col min="11279" max="11279" width="10.21875" style="2" customWidth="1"/>
    <col min="11280" max="11280" width="11" style="2" customWidth="1"/>
    <col min="11281" max="11520" width="8.88671875" style="2"/>
    <col min="11521" max="11521" width="12.6640625" style="2" customWidth="1"/>
    <col min="11522" max="11522" width="1.21875" style="2" customWidth="1"/>
    <col min="11523" max="11523" width="15.6640625" style="2" customWidth="1"/>
    <col min="11524" max="11524" width="1.21875" style="2" customWidth="1"/>
    <col min="11525" max="11525" width="14.6640625" style="2" customWidth="1"/>
    <col min="11526" max="11526" width="12.6640625" style="2" customWidth="1"/>
    <col min="11527" max="11527" width="1.21875" style="2" customWidth="1"/>
    <col min="11528" max="11528" width="15.6640625" style="2" customWidth="1"/>
    <col min="11529" max="11529" width="1.21875" style="2" customWidth="1"/>
    <col min="11530" max="11530" width="14.6640625" style="2" customWidth="1"/>
    <col min="11531" max="11532" width="8.88671875" style="2"/>
    <col min="11533" max="11533" width="9.88671875" style="2" bestFit="1" customWidth="1"/>
    <col min="11534" max="11534" width="15" style="2" customWidth="1"/>
    <col min="11535" max="11535" width="10.21875" style="2" customWidth="1"/>
    <col min="11536" max="11536" width="11" style="2" customWidth="1"/>
    <col min="11537" max="11776" width="8.88671875" style="2"/>
    <col min="11777" max="11777" width="12.6640625" style="2" customWidth="1"/>
    <col min="11778" max="11778" width="1.21875" style="2" customWidth="1"/>
    <col min="11779" max="11779" width="15.6640625" style="2" customWidth="1"/>
    <col min="11780" max="11780" width="1.21875" style="2" customWidth="1"/>
    <col min="11781" max="11781" width="14.6640625" style="2" customWidth="1"/>
    <col min="11782" max="11782" width="12.6640625" style="2" customWidth="1"/>
    <col min="11783" max="11783" width="1.21875" style="2" customWidth="1"/>
    <col min="11784" max="11784" width="15.6640625" style="2" customWidth="1"/>
    <col min="11785" max="11785" width="1.21875" style="2" customWidth="1"/>
    <col min="11786" max="11786" width="14.6640625" style="2" customWidth="1"/>
    <col min="11787" max="11788" width="8.88671875" style="2"/>
    <col min="11789" max="11789" width="9.88671875" style="2" bestFit="1" customWidth="1"/>
    <col min="11790" max="11790" width="15" style="2" customWidth="1"/>
    <col min="11791" max="11791" width="10.21875" style="2" customWidth="1"/>
    <col min="11792" max="11792" width="11" style="2" customWidth="1"/>
    <col min="11793" max="12032" width="8.88671875" style="2"/>
    <col min="12033" max="12033" width="12.6640625" style="2" customWidth="1"/>
    <col min="12034" max="12034" width="1.21875" style="2" customWidth="1"/>
    <col min="12035" max="12035" width="15.6640625" style="2" customWidth="1"/>
    <col min="12036" max="12036" width="1.21875" style="2" customWidth="1"/>
    <col min="12037" max="12037" width="14.6640625" style="2" customWidth="1"/>
    <col min="12038" max="12038" width="12.6640625" style="2" customWidth="1"/>
    <col min="12039" max="12039" width="1.21875" style="2" customWidth="1"/>
    <col min="12040" max="12040" width="15.6640625" style="2" customWidth="1"/>
    <col min="12041" max="12041" width="1.21875" style="2" customWidth="1"/>
    <col min="12042" max="12042" width="14.6640625" style="2" customWidth="1"/>
    <col min="12043" max="12044" width="8.88671875" style="2"/>
    <col min="12045" max="12045" width="9.88671875" style="2" bestFit="1" customWidth="1"/>
    <col min="12046" max="12046" width="15" style="2" customWidth="1"/>
    <col min="12047" max="12047" width="10.21875" style="2" customWidth="1"/>
    <col min="12048" max="12048" width="11" style="2" customWidth="1"/>
    <col min="12049" max="12288" width="8.88671875" style="2"/>
    <col min="12289" max="12289" width="12.6640625" style="2" customWidth="1"/>
    <col min="12290" max="12290" width="1.21875" style="2" customWidth="1"/>
    <col min="12291" max="12291" width="15.6640625" style="2" customWidth="1"/>
    <col min="12292" max="12292" width="1.21875" style="2" customWidth="1"/>
    <col min="12293" max="12293" width="14.6640625" style="2" customWidth="1"/>
    <col min="12294" max="12294" width="12.6640625" style="2" customWidth="1"/>
    <col min="12295" max="12295" width="1.21875" style="2" customWidth="1"/>
    <col min="12296" max="12296" width="15.6640625" style="2" customWidth="1"/>
    <col min="12297" max="12297" width="1.21875" style="2" customWidth="1"/>
    <col min="12298" max="12298" width="14.6640625" style="2" customWidth="1"/>
    <col min="12299" max="12300" width="8.88671875" style="2"/>
    <col min="12301" max="12301" width="9.88671875" style="2" bestFit="1" customWidth="1"/>
    <col min="12302" max="12302" width="15" style="2" customWidth="1"/>
    <col min="12303" max="12303" width="10.21875" style="2" customWidth="1"/>
    <col min="12304" max="12304" width="11" style="2" customWidth="1"/>
    <col min="12305" max="12544" width="8.88671875" style="2"/>
    <col min="12545" max="12545" width="12.6640625" style="2" customWidth="1"/>
    <col min="12546" max="12546" width="1.21875" style="2" customWidth="1"/>
    <col min="12547" max="12547" width="15.6640625" style="2" customWidth="1"/>
    <col min="12548" max="12548" width="1.21875" style="2" customWidth="1"/>
    <col min="12549" max="12549" width="14.6640625" style="2" customWidth="1"/>
    <col min="12550" max="12550" width="12.6640625" style="2" customWidth="1"/>
    <col min="12551" max="12551" width="1.21875" style="2" customWidth="1"/>
    <col min="12552" max="12552" width="15.6640625" style="2" customWidth="1"/>
    <col min="12553" max="12553" width="1.21875" style="2" customWidth="1"/>
    <col min="12554" max="12554" width="14.6640625" style="2" customWidth="1"/>
    <col min="12555" max="12556" width="8.88671875" style="2"/>
    <col min="12557" max="12557" width="9.88671875" style="2" bestFit="1" customWidth="1"/>
    <col min="12558" max="12558" width="15" style="2" customWidth="1"/>
    <col min="12559" max="12559" width="10.21875" style="2" customWidth="1"/>
    <col min="12560" max="12560" width="11" style="2" customWidth="1"/>
    <col min="12561" max="12800" width="8.88671875" style="2"/>
    <col min="12801" max="12801" width="12.6640625" style="2" customWidth="1"/>
    <col min="12802" max="12802" width="1.21875" style="2" customWidth="1"/>
    <col min="12803" max="12803" width="15.6640625" style="2" customWidth="1"/>
    <col min="12804" max="12804" width="1.21875" style="2" customWidth="1"/>
    <col min="12805" max="12805" width="14.6640625" style="2" customWidth="1"/>
    <col min="12806" max="12806" width="12.6640625" style="2" customWidth="1"/>
    <col min="12807" max="12807" width="1.21875" style="2" customWidth="1"/>
    <col min="12808" max="12808" width="15.6640625" style="2" customWidth="1"/>
    <col min="12809" max="12809" width="1.21875" style="2" customWidth="1"/>
    <col min="12810" max="12810" width="14.6640625" style="2" customWidth="1"/>
    <col min="12811" max="12812" width="8.88671875" style="2"/>
    <col min="12813" max="12813" width="9.88671875" style="2" bestFit="1" customWidth="1"/>
    <col min="12814" max="12814" width="15" style="2" customWidth="1"/>
    <col min="12815" max="12815" width="10.21875" style="2" customWidth="1"/>
    <col min="12816" max="12816" width="11" style="2" customWidth="1"/>
    <col min="12817" max="13056" width="8.88671875" style="2"/>
    <col min="13057" max="13057" width="12.6640625" style="2" customWidth="1"/>
    <col min="13058" max="13058" width="1.21875" style="2" customWidth="1"/>
    <col min="13059" max="13059" width="15.6640625" style="2" customWidth="1"/>
    <col min="13060" max="13060" width="1.21875" style="2" customWidth="1"/>
    <col min="13061" max="13061" width="14.6640625" style="2" customWidth="1"/>
    <col min="13062" max="13062" width="12.6640625" style="2" customWidth="1"/>
    <col min="13063" max="13063" width="1.21875" style="2" customWidth="1"/>
    <col min="13064" max="13064" width="15.6640625" style="2" customWidth="1"/>
    <col min="13065" max="13065" width="1.21875" style="2" customWidth="1"/>
    <col min="13066" max="13066" width="14.6640625" style="2" customWidth="1"/>
    <col min="13067" max="13068" width="8.88671875" style="2"/>
    <col min="13069" max="13069" width="9.88671875" style="2" bestFit="1" customWidth="1"/>
    <col min="13070" max="13070" width="15" style="2" customWidth="1"/>
    <col min="13071" max="13071" width="10.21875" style="2" customWidth="1"/>
    <col min="13072" max="13072" width="11" style="2" customWidth="1"/>
    <col min="13073" max="13312" width="8.88671875" style="2"/>
    <col min="13313" max="13313" width="12.6640625" style="2" customWidth="1"/>
    <col min="13314" max="13314" width="1.21875" style="2" customWidth="1"/>
    <col min="13315" max="13315" width="15.6640625" style="2" customWidth="1"/>
    <col min="13316" max="13316" width="1.21875" style="2" customWidth="1"/>
    <col min="13317" max="13317" width="14.6640625" style="2" customWidth="1"/>
    <col min="13318" max="13318" width="12.6640625" style="2" customWidth="1"/>
    <col min="13319" max="13319" width="1.21875" style="2" customWidth="1"/>
    <col min="13320" max="13320" width="15.6640625" style="2" customWidth="1"/>
    <col min="13321" max="13321" width="1.21875" style="2" customWidth="1"/>
    <col min="13322" max="13322" width="14.6640625" style="2" customWidth="1"/>
    <col min="13323" max="13324" width="8.88671875" style="2"/>
    <col min="13325" max="13325" width="9.88671875" style="2" bestFit="1" customWidth="1"/>
    <col min="13326" max="13326" width="15" style="2" customWidth="1"/>
    <col min="13327" max="13327" width="10.21875" style="2" customWidth="1"/>
    <col min="13328" max="13328" width="11" style="2" customWidth="1"/>
    <col min="13329" max="13568" width="8.88671875" style="2"/>
    <col min="13569" max="13569" width="12.6640625" style="2" customWidth="1"/>
    <col min="13570" max="13570" width="1.21875" style="2" customWidth="1"/>
    <col min="13571" max="13571" width="15.6640625" style="2" customWidth="1"/>
    <col min="13572" max="13572" width="1.21875" style="2" customWidth="1"/>
    <col min="13573" max="13573" width="14.6640625" style="2" customWidth="1"/>
    <col min="13574" max="13574" width="12.6640625" style="2" customWidth="1"/>
    <col min="13575" max="13575" width="1.21875" style="2" customWidth="1"/>
    <col min="13576" max="13576" width="15.6640625" style="2" customWidth="1"/>
    <col min="13577" max="13577" width="1.21875" style="2" customWidth="1"/>
    <col min="13578" max="13578" width="14.6640625" style="2" customWidth="1"/>
    <col min="13579" max="13580" width="8.88671875" style="2"/>
    <col min="13581" max="13581" width="9.88671875" style="2" bestFit="1" customWidth="1"/>
    <col min="13582" max="13582" width="15" style="2" customWidth="1"/>
    <col min="13583" max="13583" width="10.21875" style="2" customWidth="1"/>
    <col min="13584" max="13584" width="11" style="2" customWidth="1"/>
    <col min="13585" max="13824" width="8.88671875" style="2"/>
    <col min="13825" max="13825" width="12.6640625" style="2" customWidth="1"/>
    <col min="13826" max="13826" width="1.21875" style="2" customWidth="1"/>
    <col min="13827" max="13827" width="15.6640625" style="2" customWidth="1"/>
    <col min="13828" max="13828" width="1.21875" style="2" customWidth="1"/>
    <col min="13829" max="13829" width="14.6640625" style="2" customWidth="1"/>
    <col min="13830" max="13830" width="12.6640625" style="2" customWidth="1"/>
    <col min="13831" max="13831" width="1.21875" style="2" customWidth="1"/>
    <col min="13832" max="13832" width="15.6640625" style="2" customWidth="1"/>
    <col min="13833" max="13833" width="1.21875" style="2" customWidth="1"/>
    <col min="13834" max="13834" width="14.6640625" style="2" customWidth="1"/>
    <col min="13835" max="13836" width="8.88671875" style="2"/>
    <col min="13837" max="13837" width="9.88671875" style="2" bestFit="1" customWidth="1"/>
    <col min="13838" max="13838" width="15" style="2" customWidth="1"/>
    <col min="13839" max="13839" width="10.21875" style="2" customWidth="1"/>
    <col min="13840" max="13840" width="11" style="2" customWidth="1"/>
    <col min="13841" max="14080" width="8.88671875" style="2"/>
    <col min="14081" max="14081" width="12.6640625" style="2" customWidth="1"/>
    <col min="14082" max="14082" width="1.21875" style="2" customWidth="1"/>
    <col min="14083" max="14083" width="15.6640625" style="2" customWidth="1"/>
    <col min="14084" max="14084" width="1.21875" style="2" customWidth="1"/>
    <col min="14085" max="14085" width="14.6640625" style="2" customWidth="1"/>
    <col min="14086" max="14086" width="12.6640625" style="2" customWidth="1"/>
    <col min="14087" max="14087" width="1.21875" style="2" customWidth="1"/>
    <col min="14088" max="14088" width="15.6640625" style="2" customWidth="1"/>
    <col min="14089" max="14089" width="1.21875" style="2" customWidth="1"/>
    <col min="14090" max="14090" width="14.6640625" style="2" customWidth="1"/>
    <col min="14091" max="14092" width="8.88671875" style="2"/>
    <col min="14093" max="14093" width="9.88671875" style="2" bestFit="1" customWidth="1"/>
    <col min="14094" max="14094" width="15" style="2" customWidth="1"/>
    <col min="14095" max="14095" width="10.21875" style="2" customWidth="1"/>
    <col min="14096" max="14096" width="11" style="2" customWidth="1"/>
    <col min="14097" max="14336" width="8.88671875" style="2"/>
    <col min="14337" max="14337" width="12.6640625" style="2" customWidth="1"/>
    <col min="14338" max="14338" width="1.21875" style="2" customWidth="1"/>
    <col min="14339" max="14339" width="15.6640625" style="2" customWidth="1"/>
    <col min="14340" max="14340" width="1.21875" style="2" customWidth="1"/>
    <col min="14341" max="14341" width="14.6640625" style="2" customWidth="1"/>
    <col min="14342" max="14342" width="12.6640625" style="2" customWidth="1"/>
    <col min="14343" max="14343" width="1.21875" style="2" customWidth="1"/>
    <col min="14344" max="14344" width="15.6640625" style="2" customWidth="1"/>
    <col min="14345" max="14345" width="1.21875" style="2" customWidth="1"/>
    <col min="14346" max="14346" width="14.6640625" style="2" customWidth="1"/>
    <col min="14347" max="14348" width="8.88671875" style="2"/>
    <col min="14349" max="14349" width="9.88671875" style="2" bestFit="1" customWidth="1"/>
    <col min="14350" max="14350" width="15" style="2" customWidth="1"/>
    <col min="14351" max="14351" width="10.21875" style="2" customWidth="1"/>
    <col min="14352" max="14352" width="11" style="2" customWidth="1"/>
    <col min="14353" max="14592" width="8.88671875" style="2"/>
    <col min="14593" max="14593" width="12.6640625" style="2" customWidth="1"/>
    <col min="14594" max="14594" width="1.21875" style="2" customWidth="1"/>
    <col min="14595" max="14595" width="15.6640625" style="2" customWidth="1"/>
    <col min="14596" max="14596" width="1.21875" style="2" customWidth="1"/>
    <col min="14597" max="14597" width="14.6640625" style="2" customWidth="1"/>
    <col min="14598" max="14598" width="12.6640625" style="2" customWidth="1"/>
    <col min="14599" max="14599" width="1.21875" style="2" customWidth="1"/>
    <col min="14600" max="14600" width="15.6640625" style="2" customWidth="1"/>
    <col min="14601" max="14601" width="1.21875" style="2" customWidth="1"/>
    <col min="14602" max="14602" width="14.6640625" style="2" customWidth="1"/>
    <col min="14603" max="14604" width="8.88671875" style="2"/>
    <col min="14605" max="14605" width="9.88671875" style="2" bestFit="1" customWidth="1"/>
    <col min="14606" max="14606" width="15" style="2" customWidth="1"/>
    <col min="14607" max="14607" width="10.21875" style="2" customWidth="1"/>
    <col min="14608" max="14608" width="11" style="2" customWidth="1"/>
    <col min="14609" max="14848" width="8.88671875" style="2"/>
    <col min="14849" max="14849" width="12.6640625" style="2" customWidth="1"/>
    <col min="14850" max="14850" width="1.21875" style="2" customWidth="1"/>
    <col min="14851" max="14851" width="15.6640625" style="2" customWidth="1"/>
    <col min="14852" max="14852" width="1.21875" style="2" customWidth="1"/>
    <col min="14853" max="14853" width="14.6640625" style="2" customWidth="1"/>
    <col min="14854" max="14854" width="12.6640625" style="2" customWidth="1"/>
    <col min="14855" max="14855" width="1.21875" style="2" customWidth="1"/>
    <col min="14856" max="14856" width="15.6640625" style="2" customWidth="1"/>
    <col min="14857" max="14857" width="1.21875" style="2" customWidth="1"/>
    <col min="14858" max="14858" width="14.6640625" style="2" customWidth="1"/>
    <col min="14859" max="14860" width="8.88671875" style="2"/>
    <col min="14861" max="14861" width="9.88671875" style="2" bestFit="1" customWidth="1"/>
    <col min="14862" max="14862" width="15" style="2" customWidth="1"/>
    <col min="14863" max="14863" width="10.21875" style="2" customWidth="1"/>
    <col min="14864" max="14864" width="11" style="2" customWidth="1"/>
    <col min="14865" max="15104" width="8.88671875" style="2"/>
    <col min="15105" max="15105" width="12.6640625" style="2" customWidth="1"/>
    <col min="15106" max="15106" width="1.21875" style="2" customWidth="1"/>
    <col min="15107" max="15107" width="15.6640625" style="2" customWidth="1"/>
    <col min="15108" max="15108" width="1.21875" style="2" customWidth="1"/>
    <col min="15109" max="15109" width="14.6640625" style="2" customWidth="1"/>
    <col min="15110" max="15110" width="12.6640625" style="2" customWidth="1"/>
    <col min="15111" max="15111" width="1.21875" style="2" customWidth="1"/>
    <col min="15112" max="15112" width="15.6640625" style="2" customWidth="1"/>
    <col min="15113" max="15113" width="1.21875" style="2" customWidth="1"/>
    <col min="15114" max="15114" width="14.6640625" style="2" customWidth="1"/>
    <col min="15115" max="15116" width="8.88671875" style="2"/>
    <col min="15117" max="15117" width="9.88671875" style="2" bestFit="1" customWidth="1"/>
    <col min="15118" max="15118" width="15" style="2" customWidth="1"/>
    <col min="15119" max="15119" width="10.21875" style="2" customWidth="1"/>
    <col min="15120" max="15120" width="11" style="2" customWidth="1"/>
    <col min="15121" max="15360" width="8.88671875" style="2"/>
    <col min="15361" max="15361" width="12.6640625" style="2" customWidth="1"/>
    <col min="15362" max="15362" width="1.21875" style="2" customWidth="1"/>
    <col min="15363" max="15363" width="15.6640625" style="2" customWidth="1"/>
    <col min="15364" max="15364" width="1.21875" style="2" customWidth="1"/>
    <col min="15365" max="15365" width="14.6640625" style="2" customWidth="1"/>
    <col min="15366" max="15366" width="12.6640625" style="2" customWidth="1"/>
    <col min="15367" max="15367" width="1.21875" style="2" customWidth="1"/>
    <col min="15368" max="15368" width="15.6640625" style="2" customWidth="1"/>
    <col min="15369" max="15369" width="1.21875" style="2" customWidth="1"/>
    <col min="15370" max="15370" width="14.6640625" style="2" customWidth="1"/>
    <col min="15371" max="15372" width="8.88671875" style="2"/>
    <col min="15373" max="15373" width="9.88671875" style="2" bestFit="1" customWidth="1"/>
    <col min="15374" max="15374" width="15" style="2" customWidth="1"/>
    <col min="15375" max="15375" width="10.21875" style="2" customWidth="1"/>
    <col min="15376" max="15376" width="11" style="2" customWidth="1"/>
    <col min="15377" max="15616" width="8.88671875" style="2"/>
    <col min="15617" max="15617" width="12.6640625" style="2" customWidth="1"/>
    <col min="15618" max="15618" width="1.21875" style="2" customWidth="1"/>
    <col min="15619" max="15619" width="15.6640625" style="2" customWidth="1"/>
    <col min="15620" max="15620" width="1.21875" style="2" customWidth="1"/>
    <col min="15621" max="15621" width="14.6640625" style="2" customWidth="1"/>
    <col min="15622" max="15622" width="12.6640625" style="2" customWidth="1"/>
    <col min="15623" max="15623" width="1.21875" style="2" customWidth="1"/>
    <col min="15624" max="15624" width="15.6640625" style="2" customWidth="1"/>
    <col min="15625" max="15625" width="1.21875" style="2" customWidth="1"/>
    <col min="15626" max="15626" width="14.6640625" style="2" customWidth="1"/>
    <col min="15627" max="15628" width="8.88671875" style="2"/>
    <col min="15629" max="15629" width="9.88671875" style="2" bestFit="1" customWidth="1"/>
    <col min="15630" max="15630" width="15" style="2" customWidth="1"/>
    <col min="15631" max="15631" width="10.21875" style="2" customWidth="1"/>
    <col min="15632" max="15632" width="11" style="2" customWidth="1"/>
    <col min="15633" max="15872" width="8.88671875" style="2"/>
    <col min="15873" max="15873" width="12.6640625" style="2" customWidth="1"/>
    <col min="15874" max="15874" width="1.21875" style="2" customWidth="1"/>
    <col min="15875" max="15875" width="15.6640625" style="2" customWidth="1"/>
    <col min="15876" max="15876" width="1.21875" style="2" customWidth="1"/>
    <col min="15877" max="15877" width="14.6640625" style="2" customWidth="1"/>
    <col min="15878" max="15878" width="12.6640625" style="2" customWidth="1"/>
    <col min="15879" max="15879" width="1.21875" style="2" customWidth="1"/>
    <col min="15880" max="15880" width="15.6640625" style="2" customWidth="1"/>
    <col min="15881" max="15881" width="1.21875" style="2" customWidth="1"/>
    <col min="15882" max="15882" width="14.6640625" style="2" customWidth="1"/>
    <col min="15883" max="15884" width="8.88671875" style="2"/>
    <col min="15885" max="15885" width="9.88671875" style="2" bestFit="1" customWidth="1"/>
    <col min="15886" max="15886" width="15" style="2" customWidth="1"/>
    <col min="15887" max="15887" width="10.21875" style="2" customWidth="1"/>
    <col min="15888" max="15888" width="11" style="2" customWidth="1"/>
    <col min="15889" max="16128" width="8.88671875" style="2"/>
    <col min="16129" max="16129" width="12.6640625" style="2" customWidth="1"/>
    <col min="16130" max="16130" width="1.21875" style="2" customWidth="1"/>
    <col min="16131" max="16131" width="15.6640625" style="2" customWidth="1"/>
    <col min="16132" max="16132" width="1.21875" style="2" customWidth="1"/>
    <col min="16133" max="16133" width="14.6640625" style="2" customWidth="1"/>
    <col min="16134" max="16134" width="12.6640625" style="2" customWidth="1"/>
    <col min="16135" max="16135" width="1.21875" style="2" customWidth="1"/>
    <col min="16136" max="16136" width="15.6640625" style="2" customWidth="1"/>
    <col min="16137" max="16137" width="1.21875" style="2" customWidth="1"/>
    <col min="16138" max="16138" width="14.6640625" style="2" customWidth="1"/>
    <col min="16139" max="16140" width="8.88671875" style="2"/>
    <col min="16141" max="16141" width="9.88671875" style="2" bestFit="1" customWidth="1"/>
    <col min="16142" max="16142" width="15" style="2" customWidth="1"/>
    <col min="16143" max="16143" width="10.21875" style="2" customWidth="1"/>
    <col min="16144" max="16144" width="11" style="2" customWidth="1"/>
    <col min="16145" max="16384" width="8.88671875" style="2"/>
  </cols>
  <sheetData>
    <row r="1" spans="1:13">
      <c r="A1" s="1"/>
      <c r="B1" s="1"/>
      <c r="C1" s="1"/>
      <c r="D1" s="1"/>
      <c r="E1" s="1"/>
      <c r="F1" s="1"/>
      <c r="G1" s="1"/>
      <c r="H1" s="1"/>
      <c r="I1" s="1"/>
      <c r="J1" s="1"/>
      <c r="M1" s="3"/>
    </row>
    <row r="2" spans="1:13" ht="19.2">
      <c r="A2" s="1128" t="s">
        <v>0</v>
      </c>
      <c r="B2" s="1129"/>
      <c r="C2" s="1129"/>
      <c r="D2" s="1129"/>
      <c r="E2" s="1129"/>
      <c r="F2" s="1129"/>
      <c r="G2" s="1129"/>
      <c r="H2" s="1129"/>
      <c r="I2" s="1129"/>
      <c r="J2" s="1129"/>
      <c r="K2" s="4"/>
      <c r="M2" s="3"/>
    </row>
    <row r="3" spans="1:13" ht="15" customHeight="1">
      <c r="A3" s="1129"/>
      <c r="B3" s="1129"/>
      <c r="C3" s="1129"/>
      <c r="D3" s="1129"/>
      <c r="E3" s="1129"/>
      <c r="F3" s="1129"/>
      <c r="G3" s="1129"/>
      <c r="H3" s="1129"/>
      <c r="I3" s="1129"/>
      <c r="J3" s="1129"/>
      <c r="K3" s="4"/>
      <c r="M3" s="3"/>
    </row>
    <row r="4" spans="1:13" ht="13.8" thickBot="1">
      <c r="A4" s="1"/>
      <c r="B4" s="1"/>
      <c r="C4" s="1"/>
      <c r="D4" s="1"/>
      <c r="E4" s="1"/>
      <c r="F4" s="1"/>
      <c r="G4" s="1"/>
      <c r="H4" s="1"/>
      <c r="I4" s="1"/>
      <c r="J4" s="5" t="s">
        <v>1</v>
      </c>
      <c r="K4" s="3"/>
      <c r="M4" s="3"/>
    </row>
    <row r="5" spans="1:13" ht="26.25" customHeight="1" thickBot="1">
      <c r="A5" s="6" t="s">
        <v>2</v>
      </c>
      <c r="B5" s="7"/>
      <c r="C5" s="8" t="s">
        <v>3</v>
      </c>
      <c r="D5" s="9"/>
      <c r="E5" s="10" t="s">
        <v>4</v>
      </c>
      <c r="F5" s="6" t="s">
        <v>2</v>
      </c>
      <c r="G5" s="7"/>
      <c r="H5" s="8" t="s">
        <v>3</v>
      </c>
      <c r="I5" s="9"/>
      <c r="J5" s="10" t="s">
        <v>4</v>
      </c>
      <c r="K5" s="3"/>
      <c r="M5" s="3"/>
    </row>
    <row r="6" spans="1:13" ht="26.25" customHeight="1">
      <c r="A6" s="1112" t="s">
        <v>5</v>
      </c>
      <c r="B6" s="11"/>
      <c r="C6" s="12" t="s">
        <v>6</v>
      </c>
      <c r="D6" s="13"/>
      <c r="E6" s="14">
        <v>597834</v>
      </c>
      <c r="F6" s="15" t="s">
        <v>7</v>
      </c>
      <c r="G6" s="16"/>
      <c r="H6" s="12" t="s">
        <v>8</v>
      </c>
      <c r="I6" s="17"/>
      <c r="J6" s="14">
        <v>19534</v>
      </c>
      <c r="K6" s="18"/>
      <c r="M6" s="3"/>
    </row>
    <row r="7" spans="1:13" ht="26.25" customHeight="1">
      <c r="A7" s="19" t="s">
        <v>9</v>
      </c>
      <c r="B7" s="20"/>
      <c r="C7" s="21" t="s">
        <v>10</v>
      </c>
      <c r="D7" s="22"/>
      <c r="E7" s="23">
        <v>124751</v>
      </c>
      <c r="F7" s="1130" t="s">
        <v>11</v>
      </c>
      <c r="G7" s="24"/>
      <c r="H7" s="21" t="s">
        <v>12</v>
      </c>
      <c r="I7" s="25"/>
      <c r="J7" s="23">
        <v>14241</v>
      </c>
      <c r="K7" s="18"/>
      <c r="M7" s="3"/>
    </row>
    <row r="8" spans="1:13" ht="26.25" customHeight="1">
      <c r="A8" s="19" t="s">
        <v>13</v>
      </c>
      <c r="B8" s="20"/>
      <c r="C8" s="21" t="s">
        <v>14</v>
      </c>
      <c r="D8" s="22"/>
      <c r="E8" s="23">
        <v>100767</v>
      </c>
      <c r="F8" s="1131"/>
      <c r="G8" s="24"/>
      <c r="H8" s="21" t="s">
        <v>15</v>
      </c>
      <c r="I8" s="25"/>
      <c r="J8" s="23">
        <v>11724</v>
      </c>
      <c r="K8" s="18"/>
      <c r="M8" s="3"/>
    </row>
    <row r="9" spans="1:13" ht="26.25" customHeight="1">
      <c r="A9" s="1119" t="s">
        <v>16</v>
      </c>
      <c r="B9" s="20"/>
      <c r="C9" s="21" t="s">
        <v>17</v>
      </c>
      <c r="D9" s="22"/>
      <c r="E9" s="23">
        <v>92248</v>
      </c>
      <c r="F9" s="1132"/>
      <c r="G9" s="24"/>
      <c r="H9" s="21" t="s">
        <v>18</v>
      </c>
      <c r="I9" s="25"/>
      <c r="J9" s="23">
        <v>10290</v>
      </c>
      <c r="K9" s="18"/>
      <c r="M9" s="3"/>
    </row>
    <row r="10" spans="1:13" ht="26.25" customHeight="1">
      <c r="A10" s="1122"/>
      <c r="B10" s="20"/>
      <c r="C10" s="21" t="s">
        <v>19</v>
      </c>
      <c r="D10" s="22"/>
      <c r="E10" s="26">
        <v>78077</v>
      </c>
      <c r="F10" s="1133" t="s">
        <v>20</v>
      </c>
      <c r="G10" s="27"/>
      <c r="H10" s="21" t="s">
        <v>21</v>
      </c>
      <c r="I10" s="28"/>
      <c r="J10" s="23">
        <v>9809</v>
      </c>
      <c r="K10" s="18"/>
      <c r="M10" s="3"/>
    </row>
    <row r="11" spans="1:13" ht="26.25" customHeight="1">
      <c r="A11" s="29" t="s">
        <v>22</v>
      </c>
      <c r="B11" s="20"/>
      <c r="C11" s="21" t="s">
        <v>23</v>
      </c>
      <c r="D11" s="22"/>
      <c r="E11" s="23">
        <v>52191</v>
      </c>
      <c r="F11" s="1134"/>
      <c r="G11" s="30"/>
      <c r="H11" s="21" t="s">
        <v>24</v>
      </c>
      <c r="I11" s="31"/>
      <c r="J11" s="23">
        <v>12398</v>
      </c>
      <c r="K11" s="18"/>
      <c r="M11" s="3"/>
    </row>
    <row r="12" spans="1:13" ht="26.25" customHeight="1">
      <c r="A12" s="1119" t="s">
        <v>25</v>
      </c>
      <c r="B12" s="20"/>
      <c r="C12" s="21" t="s">
        <v>26</v>
      </c>
      <c r="D12" s="22"/>
      <c r="E12" s="26">
        <v>46992</v>
      </c>
      <c r="F12" s="1119" t="s">
        <v>27</v>
      </c>
      <c r="G12" s="32"/>
      <c r="H12" s="21" t="s">
        <v>28</v>
      </c>
      <c r="I12" s="22"/>
      <c r="J12" s="23">
        <v>8700</v>
      </c>
      <c r="K12" s="18"/>
      <c r="M12" s="3"/>
    </row>
    <row r="13" spans="1:13" ht="26.25" customHeight="1">
      <c r="A13" s="1120"/>
      <c r="B13" s="20"/>
      <c r="C13" s="21" t="s">
        <v>29</v>
      </c>
      <c r="D13" s="22"/>
      <c r="E13" s="23">
        <v>26468</v>
      </c>
      <c r="F13" s="1120"/>
      <c r="G13" s="33"/>
      <c r="H13" s="21" t="s">
        <v>30</v>
      </c>
      <c r="I13" s="28"/>
      <c r="J13" s="23">
        <v>8442</v>
      </c>
      <c r="K13" s="18"/>
      <c r="M13" s="3"/>
    </row>
    <row r="14" spans="1:13" ht="26.25" customHeight="1">
      <c r="A14" s="1122"/>
      <c r="B14" s="20"/>
      <c r="C14" s="21" t="s">
        <v>31</v>
      </c>
      <c r="D14" s="22"/>
      <c r="E14" s="23">
        <v>41670</v>
      </c>
      <c r="F14" s="1122"/>
      <c r="G14" s="33"/>
      <c r="H14" s="21" t="s">
        <v>32</v>
      </c>
      <c r="I14" s="28"/>
      <c r="J14" s="23">
        <v>6017</v>
      </c>
      <c r="K14" s="18"/>
      <c r="M14" s="3"/>
    </row>
    <row r="15" spans="1:13" ht="26.25" customHeight="1">
      <c r="A15" s="1119" t="s">
        <v>33</v>
      </c>
      <c r="B15" s="20"/>
      <c r="C15" s="21" t="s">
        <v>34</v>
      </c>
      <c r="D15" s="22"/>
      <c r="E15" s="26">
        <v>19715</v>
      </c>
      <c r="F15" s="1119" t="s">
        <v>35</v>
      </c>
      <c r="G15" s="33"/>
      <c r="H15" s="21" t="s">
        <v>36</v>
      </c>
      <c r="I15" s="28"/>
      <c r="J15" s="23">
        <v>6510</v>
      </c>
      <c r="K15" s="18"/>
      <c r="M15" s="3"/>
    </row>
    <row r="16" spans="1:13" ht="26.25" customHeight="1">
      <c r="A16" s="1120"/>
      <c r="B16" s="20"/>
      <c r="C16" s="21" t="s">
        <v>37</v>
      </c>
      <c r="D16" s="22"/>
      <c r="E16" s="23">
        <v>18914</v>
      </c>
      <c r="F16" s="1120"/>
      <c r="G16" s="33"/>
      <c r="H16" s="21" t="s">
        <v>38</v>
      </c>
      <c r="I16" s="28"/>
      <c r="J16" s="23">
        <v>6640</v>
      </c>
      <c r="K16" s="18"/>
      <c r="M16" s="3"/>
    </row>
    <row r="17" spans="1:14" ht="26.25" customHeight="1">
      <c r="A17" s="1120"/>
      <c r="B17" s="20"/>
      <c r="C17" s="21" t="s">
        <v>39</v>
      </c>
      <c r="D17" s="22"/>
      <c r="E17" s="23">
        <v>38487</v>
      </c>
      <c r="F17" s="1120"/>
      <c r="G17" s="33"/>
      <c r="H17" s="21" t="s">
        <v>40</v>
      </c>
      <c r="I17" s="28"/>
      <c r="J17" s="23">
        <v>6364</v>
      </c>
      <c r="K17" s="18"/>
      <c r="L17" s="34"/>
      <c r="M17" s="35"/>
      <c r="N17" s="36"/>
    </row>
    <row r="18" spans="1:14" ht="26.25" customHeight="1">
      <c r="A18" s="1120"/>
      <c r="B18" s="20"/>
      <c r="C18" s="21" t="s">
        <v>41</v>
      </c>
      <c r="D18" s="22"/>
      <c r="E18" s="23">
        <v>14417</v>
      </c>
      <c r="F18" s="1120"/>
      <c r="G18" s="33"/>
      <c r="H18" s="21" t="s">
        <v>42</v>
      </c>
      <c r="I18" s="28"/>
      <c r="J18" s="23">
        <v>7489</v>
      </c>
      <c r="K18" s="18"/>
      <c r="L18" s="3"/>
      <c r="M18" s="3"/>
      <c r="N18" s="3"/>
    </row>
    <row r="19" spans="1:14" ht="26.25" customHeight="1">
      <c r="A19" s="1120"/>
      <c r="B19" s="20"/>
      <c r="C19" s="21" t="s">
        <v>43</v>
      </c>
      <c r="D19" s="22"/>
      <c r="E19" s="26">
        <v>13624</v>
      </c>
      <c r="F19" s="1120"/>
      <c r="G19" s="33"/>
      <c r="H19" s="21" t="s">
        <v>44</v>
      </c>
      <c r="I19" s="28"/>
      <c r="J19" s="23">
        <v>5363</v>
      </c>
      <c r="K19" s="18"/>
      <c r="L19" s="3"/>
      <c r="M19" s="3"/>
      <c r="N19" s="3"/>
    </row>
    <row r="20" spans="1:14" ht="26.25" customHeight="1">
      <c r="A20" s="1120"/>
      <c r="B20" s="20"/>
      <c r="C20" s="21" t="s">
        <v>45</v>
      </c>
      <c r="D20" s="22"/>
      <c r="E20" s="23">
        <v>33600</v>
      </c>
      <c r="F20" s="1120"/>
      <c r="G20" s="33"/>
      <c r="H20" s="21" t="s">
        <v>46</v>
      </c>
      <c r="I20" s="28"/>
      <c r="J20" s="23">
        <v>6565</v>
      </c>
      <c r="K20" s="18"/>
      <c r="L20" s="3"/>
      <c r="M20" s="3"/>
      <c r="N20" s="3"/>
    </row>
    <row r="21" spans="1:14" ht="26.25" customHeight="1">
      <c r="A21" s="1120"/>
      <c r="B21" s="20"/>
      <c r="C21" s="21" t="s">
        <v>47</v>
      </c>
      <c r="D21" s="22"/>
      <c r="E21" s="23">
        <v>32279</v>
      </c>
      <c r="F21" s="1120"/>
      <c r="G21" s="33"/>
      <c r="H21" s="21" t="s">
        <v>48</v>
      </c>
      <c r="I21" s="28"/>
      <c r="J21" s="23">
        <v>5597</v>
      </c>
      <c r="K21" s="18"/>
      <c r="L21" s="34"/>
      <c r="M21" s="35"/>
      <c r="N21" s="36"/>
    </row>
    <row r="22" spans="1:14" ht="26.25" customHeight="1">
      <c r="A22" s="1120"/>
      <c r="B22" s="20"/>
      <c r="C22" s="21" t="s">
        <v>49</v>
      </c>
      <c r="D22" s="22"/>
      <c r="E22" s="26">
        <v>29808</v>
      </c>
      <c r="F22" s="1120"/>
      <c r="G22" s="37"/>
      <c r="H22" s="21" t="s">
        <v>50</v>
      </c>
      <c r="I22" s="22"/>
      <c r="J22" s="23">
        <v>6361</v>
      </c>
      <c r="K22" s="18"/>
      <c r="L22" s="34"/>
      <c r="M22" s="35"/>
      <c r="N22" s="36"/>
    </row>
    <row r="23" spans="1:14" ht="26.25" customHeight="1">
      <c r="A23" s="1120"/>
      <c r="B23" s="20"/>
      <c r="C23" s="21" t="s">
        <v>51</v>
      </c>
      <c r="D23" s="22"/>
      <c r="E23" s="23">
        <v>32745</v>
      </c>
      <c r="F23" s="1120"/>
      <c r="G23" s="38"/>
      <c r="H23" s="21" t="s">
        <v>52</v>
      </c>
      <c r="I23" s="22"/>
      <c r="J23" s="23">
        <v>6296</v>
      </c>
      <c r="K23" s="18"/>
      <c r="M23" s="3"/>
    </row>
    <row r="24" spans="1:14" ht="26.25" customHeight="1" thickBot="1">
      <c r="A24" s="1121"/>
      <c r="B24" s="39"/>
      <c r="C24" s="40" t="s">
        <v>53</v>
      </c>
      <c r="D24" s="41"/>
      <c r="E24" s="42">
        <v>23967</v>
      </c>
      <c r="F24" s="1120"/>
      <c r="G24" s="38"/>
      <c r="H24" s="43" t="s">
        <v>54</v>
      </c>
      <c r="I24" s="22"/>
      <c r="J24" s="44">
        <v>5634</v>
      </c>
      <c r="K24" s="18"/>
      <c r="L24" s="45"/>
      <c r="M24" s="35"/>
      <c r="N24" s="36"/>
    </row>
    <row r="25" spans="1:14" ht="26.25" customHeight="1">
      <c r="A25" s="46"/>
      <c r="B25" s="47"/>
      <c r="C25" s="48"/>
      <c r="D25" s="47"/>
      <c r="E25" s="49"/>
      <c r="F25" s="1122"/>
      <c r="G25" s="38"/>
      <c r="H25" s="50" t="s">
        <v>55</v>
      </c>
      <c r="I25" s="22"/>
      <c r="J25" s="44">
        <v>5078</v>
      </c>
      <c r="K25" s="18"/>
      <c r="M25" s="51"/>
    </row>
    <row r="26" spans="1:14" ht="26.25" customHeight="1">
      <c r="A26" s="52"/>
      <c r="B26" s="35"/>
      <c r="C26" s="34"/>
      <c r="D26" s="35"/>
      <c r="E26" s="36"/>
      <c r="F26" s="1123" t="s">
        <v>56</v>
      </c>
      <c r="G26" s="38"/>
      <c r="H26" s="50" t="s">
        <v>57</v>
      </c>
      <c r="I26" s="22"/>
      <c r="J26" s="44">
        <v>369</v>
      </c>
      <c r="K26" s="18"/>
      <c r="M26" s="3"/>
    </row>
    <row r="27" spans="1:14" ht="26.25" customHeight="1">
      <c r="A27" s="53"/>
      <c r="B27" s="35"/>
      <c r="C27" s="45"/>
      <c r="D27" s="35"/>
      <c r="E27" s="36"/>
      <c r="F27" s="1124"/>
      <c r="G27" s="38"/>
      <c r="H27" s="50" t="s">
        <v>58</v>
      </c>
      <c r="I27" s="37"/>
      <c r="J27" s="54">
        <v>657</v>
      </c>
      <c r="K27" s="18"/>
      <c r="M27" s="3"/>
    </row>
    <row r="28" spans="1:14" ht="26.25" customHeight="1">
      <c r="A28" s="53"/>
      <c r="B28" s="35"/>
      <c r="C28" s="34"/>
      <c r="D28" s="35"/>
      <c r="E28" s="36"/>
      <c r="F28" s="1124"/>
      <c r="G28" s="38"/>
      <c r="H28" s="50" t="s">
        <v>59</v>
      </c>
      <c r="I28" s="22"/>
      <c r="J28" s="44">
        <v>1414</v>
      </c>
      <c r="K28" s="18"/>
      <c r="M28" s="3"/>
    </row>
    <row r="29" spans="1:14" ht="26.25" customHeight="1" thickBot="1">
      <c r="A29" s="53"/>
      <c r="B29" s="35"/>
      <c r="C29" s="34"/>
      <c r="D29" s="55"/>
      <c r="E29" s="56"/>
      <c r="F29" s="1125"/>
      <c r="G29" s="57"/>
      <c r="H29" s="58" t="s">
        <v>60</v>
      </c>
      <c r="I29" s="59"/>
      <c r="J29" s="60">
        <v>1653</v>
      </c>
      <c r="K29" s="18"/>
      <c r="M29" s="3"/>
    </row>
    <row r="30" spans="1:14" ht="21.6" customHeight="1">
      <c r="F30" s="61"/>
      <c r="G30" s="61"/>
      <c r="H30" s="61"/>
      <c r="I30" s="61"/>
      <c r="J30" s="61"/>
      <c r="K30" s="18"/>
      <c r="M30" s="3"/>
    </row>
    <row r="31" spans="1:14" ht="14.4">
      <c r="A31" s="61" t="s">
        <v>61</v>
      </c>
      <c r="B31" s="61"/>
      <c r="C31" s="61"/>
      <c r="D31" s="61"/>
      <c r="E31" s="61"/>
      <c r="F31" s="61"/>
      <c r="G31" s="62"/>
      <c r="H31" s="62"/>
      <c r="I31" s="62"/>
      <c r="J31" s="62"/>
      <c r="M31" s="3"/>
    </row>
    <row r="32" spans="1:14" ht="14.4">
      <c r="A32" s="61" t="s">
        <v>62</v>
      </c>
      <c r="B32" s="61"/>
      <c r="C32" s="61"/>
      <c r="D32" s="61"/>
      <c r="E32" s="61"/>
      <c r="F32" s="62"/>
      <c r="M32" s="3"/>
    </row>
    <row r="33" spans="1:13" ht="14.4">
      <c r="A33" s="61" t="s">
        <v>63</v>
      </c>
      <c r="B33" s="61"/>
      <c r="C33" s="61"/>
      <c r="D33" s="61"/>
      <c r="E33" s="61"/>
      <c r="K33" s="63"/>
      <c r="M33" s="3"/>
    </row>
    <row r="34" spans="1:13" ht="14.4">
      <c r="A34" s="61" t="s">
        <v>64</v>
      </c>
      <c r="B34" s="61"/>
      <c r="C34" s="61"/>
      <c r="D34" s="61"/>
      <c r="E34" s="61"/>
      <c r="J34" s="64"/>
      <c r="K34" s="63"/>
      <c r="M34" s="3"/>
    </row>
    <row r="35" spans="1:13" ht="14.4">
      <c r="B35" s="61"/>
      <c r="C35" s="61"/>
      <c r="D35" s="61"/>
      <c r="E35" s="61"/>
      <c r="K35" s="63"/>
      <c r="M35" s="3"/>
    </row>
    <row r="36" spans="1:13">
      <c r="L36" s="1126"/>
      <c r="M36" s="1127"/>
    </row>
  </sheetData>
  <mergeCells count="10">
    <mergeCell ref="A15:A24"/>
    <mergeCell ref="F15:F25"/>
    <mergeCell ref="F26:F29"/>
    <mergeCell ref="L36:M36"/>
    <mergeCell ref="A2:J3"/>
    <mergeCell ref="F7:F9"/>
    <mergeCell ref="A9:A10"/>
    <mergeCell ref="F10:F11"/>
    <mergeCell ref="A12:A14"/>
    <mergeCell ref="F12:F14"/>
  </mergeCells>
  <phoneticPr fontId="1"/>
  <printOptions horizontalCentered="1"/>
  <pageMargins left="0.79" right="0.77" top="0.70866141732283472"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CABC-4813-46F4-975B-A30EABDAE002}">
  <sheetPr codeName="Sheet11"/>
  <dimension ref="A1:Q1228"/>
  <sheetViews>
    <sheetView showGridLines="0" zoomScale="85" zoomScaleNormal="85" zoomScaleSheetLayoutView="70" workbookViewId="0">
      <selection activeCell="O305" sqref="O305"/>
    </sheetView>
  </sheetViews>
  <sheetFormatPr defaultColWidth="9" defaultRowHeight="13.2"/>
  <cols>
    <col min="1" max="1" width="4.21875" style="66" customWidth="1"/>
    <col min="2" max="2" width="1.6640625" style="66" customWidth="1"/>
    <col min="3" max="3" width="9.21875" style="66" customWidth="1"/>
    <col min="4" max="4" width="1.6640625" style="66" customWidth="1"/>
    <col min="5" max="5" width="2" style="66" customWidth="1"/>
    <col min="6" max="6" width="5.21875" style="66" customWidth="1"/>
    <col min="7" max="7" width="12.6640625" style="66" customWidth="1"/>
    <col min="8" max="8" width="8.6640625" style="66" customWidth="1"/>
    <col min="9" max="9" width="8" style="66" customWidth="1"/>
    <col min="10" max="10" width="1" style="66" customWidth="1"/>
    <col min="11" max="15" width="11.77734375" style="66" customWidth="1"/>
    <col min="16" max="16" width="4.6640625" style="66" customWidth="1"/>
    <col min="17" max="16384" width="9" style="66"/>
  </cols>
  <sheetData>
    <row r="1" spans="2:16" ht="15" customHeight="1">
      <c r="B1" s="65"/>
      <c r="C1" s="65"/>
      <c r="D1" s="65"/>
      <c r="E1" s="65"/>
      <c r="F1" s="65"/>
      <c r="G1" s="65"/>
      <c r="H1" s="65"/>
      <c r="I1" s="65"/>
      <c r="J1" s="65"/>
      <c r="K1" s="65"/>
      <c r="L1" s="65"/>
      <c r="M1" s="65"/>
      <c r="N1" s="65"/>
      <c r="O1" s="65"/>
    </row>
    <row r="2" spans="2:16" s="70" customFormat="1" ht="23.4">
      <c r="B2" s="67" t="s">
        <v>65</v>
      </c>
      <c r="C2" s="67"/>
      <c r="D2" s="67"/>
      <c r="E2" s="68"/>
      <c r="F2" s="68"/>
      <c r="G2" s="68"/>
      <c r="H2" s="68"/>
      <c r="I2" s="68"/>
      <c r="J2" s="68"/>
      <c r="K2" s="68"/>
      <c r="L2" s="68"/>
      <c r="M2" s="69" t="s">
        <v>66</v>
      </c>
      <c r="N2" s="69"/>
      <c r="O2" s="69"/>
      <c r="P2" s="66"/>
    </row>
    <row r="3" spans="2:16" s="70" customFormat="1" ht="12.75" customHeight="1" thickBot="1">
      <c r="B3" s="69"/>
      <c r="C3" s="69"/>
      <c r="D3" s="69"/>
      <c r="E3" s="69"/>
      <c r="F3" s="69"/>
      <c r="G3" s="69"/>
      <c r="H3" s="69"/>
      <c r="I3" s="69"/>
      <c r="J3" s="69"/>
      <c r="K3" s="69"/>
      <c r="L3" s="69" t="s">
        <v>66</v>
      </c>
      <c r="M3" s="69"/>
      <c r="N3" s="69"/>
      <c r="O3" s="69" t="s">
        <v>67</v>
      </c>
    </row>
    <row r="4" spans="2:16" s="70" customFormat="1" ht="15.75" customHeight="1">
      <c r="B4" s="71"/>
      <c r="C4" s="72"/>
      <c r="D4" s="72"/>
      <c r="E4" s="72"/>
      <c r="F4" s="72"/>
      <c r="G4" s="1142" t="s">
        <v>68</v>
      </c>
      <c r="H4" s="1142"/>
      <c r="I4" s="1142"/>
      <c r="J4" s="73"/>
      <c r="K4" s="74" t="s">
        <v>69</v>
      </c>
      <c r="L4" s="74" t="s">
        <v>70</v>
      </c>
      <c r="M4" s="74" t="s">
        <v>71</v>
      </c>
      <c r="N4" s="75" t="s">
        <v>72</v>
      </c>
      <c r="O4" s="76" t="s">
        <v>73</v>
      </c>
      <c r="P4" s="77"/>
    </row>
    <row r="5" spans="2:16" s="70" customFormat="1" ht="15.75" customHeight="1">
      <c r="B5" s="78" t="s">
        <v>74</v>
      </c>
      <c r="C5" s="79"/>
      <c r="D5" s="79"/>
      <c r="E5" s="79"/>
      <c r="F5" s="79"/>
      <c r="G5" s="1137" t="s">
        <v>75</v>
      </c>
      <c r="H5" s="1137"/>
      <c r="I5" s="1137"/>
      <c r="J5" s="80"/>
      <c r="K5" s="81" t="s">
        <v>6</v>
      </c>
      <c r="L5" s="81" t="s">
        <v>14</v>
      </c>
      <c r="M5" s="81" t="s">
        <v>34</v>
      </c>
      <c r="N5" s="82" t="s">
        <v>37</v>
      </c>
      <c r="O5" s="83" t="s">
        <v>23</v>
      </c>
      <c r="P5" s="84"/>
    </row>
    <row r="6" spans="2:16" s="70" customFormat="1" ht="15.75" customHeight="1">
      <c r="B6" s="85"/>
      <c r="C6" s="69"/>
      <c r="D6" s="69"/>
      <c r="E6" s="86"/>
      <c r="F6" s="1137" t="s">
        <v>76</v>
      </c>
      <c r="G6" s="1137"/>
      <c r="H6" s="1137"/>
      <c r="I6" s="87" t="s">
        <v>77</v>
      </c>
      <c r="J6" s="79"/>
      <c r="K6" s="88">
        <v>5795</v>
      </c>
      <c r="L6" s="88">
        <v>760</v>
      </c>
      <c r="M6" s="89">
        <v>318</v>
      </c>
      <c r="N6" s="90">
        <v>212</v>
      </c>
      <c r="O6" s="91">
        <v>923</v>
      </c>
      <c r="P6" s="77"/>
    </row>
    <row r="7" spans="2:16" s="70" customFormat="1" ht="15.75" customHeight="1">
      <c r="B7" s="85"/>
      <c r="C7" s="1139" t="s">
        <v>78</v>
      </c>
      <c r="D7" s="69"/>
      <c r="E7" s="86"/>
      <c r="F7" s="1137" t="s">
        <v>79</v>
      </c>
      <c r="G7" s="1137"/>
      <c r="H7" s="1137"/>
      <c r="I7" s="87" t="s">
        <v>80</v>
      </c>
      <c r="J7" s="79"/>
      <c r="K7" s="88">
        <v>5543</v>
      </c>
      <c r="L7" s="88">
        <v>692</v>
      </c>
      <c r="M7" s="89">
        <v>311</v>
      </c>
      <c r="N7" s="90">
        <v>212</v>
      </c>
      <c r="O7" s="91">
        <v>869</v>
      </c>
      <c r="P7" s="77"/>
    </row>
    <row r="8" spans="2:16" s="70" customFormat="1" ht="15.75" customHeight="1">
      <c r="B8" s="85"/>
      <c r="C8" s="1139"/>
      <c r="D8" s="69"/>
      <c r="E8" s="86"/>
      <c r="F8" s="1137" t="s">
        <v>81</v>
      </c>
      <c r="G8" s="1137"/>
      <c r="H8" s="1137"/>
      <c r="I8" s="87" t="s">
        <v>82</v>
      </c>
      <c r="J8" s="79"/>
      <c r="K8" s="88">
        <v>239</v>
      </c>
      <c r="L8" s="88">
        <v>68</v>
      </c>
      <c r="M8" s="89">
        <v>7</v>
      </c>
      <c r="N8" s="90">
        <v>0</v>
      </c>
      <c r="O8" s="91">
        <v>54</v>
      </c>
      <c r="P8" s="77"/>
    </row>
    <row r="9" spans="2:16" s="70" customFormat="1" ht="15.75" customHeight="1">
      <c r="B9" s="78"/>
      <c r="C9" s="79"/>
      <c r="D9" s="79"/>
      <c r="E9" s="86"/>
      <c r="F9" s="1137" t="s">
        <v>83</v>
      </c>
      <c r="G9" s="1137"/>
      <c r="H9" s="1137"/>
      <c r="I9" s="87" t="s">
        <v>84</v>
      </c>
      <c r="J9" s="79"/>
      <c r="K9" s="88">
        <v>13</v>
      </c>
      <c r="L9" s="88">
        <v>0</v>
      </c>
      <c r="M9" s="89">
        <v>0</v>
      </c>
      <c r="N9" s="90">
        <v>0</v>
      </c>
      <c r="O9" s="91">
        <v>0</v>
      </c>
      <c r="P9" s="77"/>
    </row>
    <row r="10" spans="2:16" s="70" customFormat="1" ht="15.75" customHeight="1">
      <c r="B10" s="85"/>
      <c r="C10" s="69"/>
      <c r="D10" s="69"/>
      <c r="E10" s="86"/>
      <c r="F10" s="1137" t="s">
        <v>76</v>
      </c>
      <c r="G10" s="1137"/>
      <c r="H10" s="1137"/>
      <c r="I10" s="87" t="s">
        <v>85</v>
      </c>
      <c r="J10" s="79"/>
      <c r="K10" s="88">
        <v>3886</v>
      </c>
      <c r="L10" s="88">
        <v>684</v>
      </c>
      <c r="M10" s="89">
        <v>246</v>
      </c>
      <c r="N10" s="90">
        <v>191</v>
      </c>
      <c r="O10" s="91">
        <v>552</v>
      </c>
      <c r="P10" s="77"/>
    </row>
    <row r="11" spans="2:16" s="70" customFormat="1" ht="15.75" customHeight="1">
      <c r="B11" s="85"/>
      <c r="C11" s="92" t="s">
        <v>86</v>
      </c>
      <c r="D11" s="69"/>
      <c r="E11" s="86"/>
      <c r="F11" s="1137" t="s">
        <v>79</v>
      </c>
      <c r="G11" s="1137"/>
      <c r="H11" s="1137"/>
      <c r="I11" s="87"/>
      <c r="J11" s="79"/>
      <c r="K11" s="88">
        <v>3634</v>
      </c>
      <c r="L11" s="88">
        <v>616</v>
      </c>
      <c r="M11" s="89">
        <v>239</v>
      </c>
      <c r="N11" s="90">
        <v>191</v>
      </c>
      <c r="O11" s="91">
        <v>498</v>
      </c>
      <c r="P11" s="77"/>
    </row>
    <row r="12" spans="2:16" s="70" customFormat="1" ht="15.75" customHeight="1">
      <c r="B12" s="85"/>
      <c r="C12" s="92" t="s">
        <v>87</v>
      </c>
      <c r="D12" s="69"/>
      <c r="E12" s="86"/>
      <c r="F12" s="1137" t="s">
        <v>81</v>
      </c>
      <c r="G12" s="1137"/>
      <c r="H12" s="1137"/>
      <c r="I12" s="87"/>
      <c r="J12" s="79"/>
      <c r="K12" s="88">
        <v>239</v>
      </c>
      <c r="L12" s="88">
        <v>68</v>
      </c>
      <c r="M12" s="89">
        <v>7</v>
      </c>
      <c r="N12" s="90">
        <v>0</v>
      </c>
      <c r="O12" s="91">
        <v>54</v>
      </c>
      <c r="P12" s="77"/>
    </row>
    <row r="13" spans="2:16" s="70" customFormat="1" ht="15.75" customHeight="1">
      <c r="B13" s="78"/>
      <c r="C13" s="79"/>
      <c r="D13" s="79"/>
      <c r="E13" s="86"/>
      <c r="F13" s="1137" t="s">
        <v>83</v>
      </c>
      <c r="G13" s="1137"/>
      <c r="H13" s="1137"/>
      <c r="I13" s="87"/>
      <c r="J13" s="79"/>
      <c r="K13" s="88">
        <v>13</v>
      </c>
      <c r="L13" s="88">
        <v>0</v>
      </c>
      <c r="M13" s="89">
        <v>0</v>
      </c>
      <c r="N13" s="90">
        <v>0</v>
      </c>
      <c r="O13" s="91">
        <v>0</v>
      </c>
      <c r="P13" s="77"/>
    </row>
    <row r="14" spans="2:16" s="70" customFormat="1" ht="15.75" customHeight="1">
      <c r="B14" s="85"/>
      <c r="C14" s="1138" t="s">
        <v>88</v>
      </c>
      <c r="D14" s="69"/>
      <c r="E14" s="86"/>
      <c r="F14" s="1137" t="s">
        <v>76</v>
      </c>
      <c r="G14" s="1137"/>
      <c r="H14" s="1137"/>
      <c r="I14" s="87" t="s">
        <v>89</v>
      </c>
      <c r="J14" s="79"/>
      <c r="K14" s="88">
        <v>166</v>
      </c>
      <c r="L14" s="88">
        <v>36</v>
      </c>
      <c r="M14" s="89">
        <v>15</v>
      </c>
      <c r="N14" s="90">
        <v>14</v>
      </c>
      <c r="O14" s="91">
        <v>45</v>
      </c>
      <c r="P14" s="77"/>
    </row>
    <row r="15" spans="2:16" s="70" customFormat="1" ht="15.75" customHeight="1">
      <c r="B15" s="85"/>
      <c r="C15" s="1139"/>
      <c r="D15" s="69"/>
      <c r="E15" s="86"/>
      <c r="F15" s="1137" t="s">
        <v>79</v>
      </c>
      <c r="G15" s="1137"/>
      <c r="H15" s="1137"/>
      <c r="I15" s="87"/>
      <c r="J15" s="79"/>
      <c r="K15" s="88">
        <v>166</v>
      </c>
      <c r="L15" s="88">
        <v>36</v>
      </c>
      <c r="M15" s="89">
        <v>15</v>
      </c>
      <c r="N15" s="90">
        <v>14</v>
      </c>
      <c r="O15" s="91">
        <v>45</v>
      </c>
      <c r="P15" s="77"/>
    </row>
    <row r="16" spans="2:16" s="70" customFormat="1" ht="15.75" customHeight="1">
      <c r="B16" s="78"/>
      <c r="C16" s="1140"/>
      <c r="D16" s="79"/>
      <c r="E16" s="86"/>
      <c r="F16" s="1137" t="s">
        <v>83</v>
      </c>
      <c r="G16" s="1137"/>
      <c r="H16" s="1137"/>
      <c r="I16" s="87"/>
      <c r="J16" s="79"/>
      <c r="K16" s="88">
        <v>0</v>
      </c>
      <c r="L16" s="88">
        <v>0</v>
      </c>
      <c r="M16" s="89">
        <v>0</v>
      </c>
      <c r="N16" s="90">
        <v>0</v>
      </c>
      <c r="O16" s="91">
        <v>0</v>
      </c>
      <c r="P16" s="77"/>
    </row>
    <row r="17" spans="2:16" s="70" customFormat="1" ht="15.75" customHeight="1">
      <c r="B17" s="85"/>
      <c r="C17" s="1138" t="s">
        <v>90</v>
      </c>
      <c r="D17" s="69"/>
      <c r="E17" s="86"/>
      <c r="F17" s="1137" t="s">
        <v>76</v>
      </c>
      <c r="G17" s="1137"/>
      <c r="H17" s="1137"/>
      <c r="I17" s="87" t="s">
        <v>91</v>
      </c>
      <c r="J17" s="79"/>
      <c r="K17" s="88">
        <v>1743</v>
      </c>
      <c r="L17" s="88">
        <v>40</v>
      </c>
      <c r="M17" s="89">
        <v>57</v>
      </c>
      <c r="N17" s="90">
        <v>7</v>
      </c>
      <c r="O17" s="91">
        <v>326</v>
      </c>
      <c r="P17" s="77"/>
    </row>
    <row r="18" spans="2:16" s="70" customFormat="1" ht="15.75" customHeight="1">
      <c r="B18" s="85"/>
      <c r="C18" s="1139"/>
      <c r="D18" s="69"/>
      <c r="E18" s="86"/>
      <c r="F18" s="1137" t="s">
        <v>79</v>
      </c>
      <c r="G18" s="1137"/>
      <c r="H18" s="1137"/>
      <c r="I18" s="87"/>
      <c r="J18" s="79"/>
      <c r="K18" s="88">
        <v>1743</v>
      </c>
      <c r="L18" s="88">
        <v>40</v>
      </c>
      <c r="M18" s="89">
        <v>57</v>
      </c>
      <c r="N18" s="90">
        <v>7</v>
      </c>
      <c r="O18" s="91">
        <v>326</v>
      </c>
      <c r="P18" s="77"/>
    </row>
    <row r="19" spans="2:16" s="70" customFormat="1" ht="15.75" customHeight="1">
      <c r="B19" s="78"/>
      <c r="C19" s="1140"/>
      <c r="D19" s="79"/>
      <c r="E19" s="86"/>
      <c r="F19" s="1137" t="s">
        <v>83</v>
      </c>
      <c r="G19" s="1137"/>
      <c r="H19" s="1137"/>
      <c r="I19" s="87"/>
      <c r="J19" s="79"/>
      <c r="K19" s="88">
        <v>0</v>
      </c>
      <c r="L19" s="88">
        <v>0</v>
      </c>
      <c r="M19" s="89">
        <v>0</v>
      </c>
      <c r="N19" s="90">
        <v>0</v>
      </c>
      <c r="O19" s="91">
        <v>0</v>
      </c>
      <c r="P19" s="77"/>
    </row>
    <row r="20" spans="2:16" s="70" customFormat="1" ht="15.75" customHeight="1">
      <c r="B20" s="93"/>
      <c r="C20" s="1137" t="s">
        <v>92</v>
      </c>
      <c r="D20" s="1137"/>
      <c r="E20" s="1137"/>
      <c r="F20" s="1137"/>
      <c r="G20" s="1137"/>
      <c r="H20" s="1137"/>
      <c r="I20" s="87" t="s">
        <v>93</v>
      </c>
      <c r="J20" s="79"/>
      <c r="K20" s="88">
        <v>4052</v>
      </c>
      <c r="L20" s="88">
        <v>720</v>
      </c>
      <c r="M20" s="89">
        <v>261</v>
      </c>
      <c r="N20" s="90">
        <v>205</v>
      </c>
      <c r="O20" s="91">
        <v>597</v>
      </c>
      <c r="P20" s="77"/>
    </row>
    <row r="21" spans="2:16" s="70" customFormat="1" ht="15.75" customHeight="1">
      <c r="B21" s="93"/>
      <c r="C21" s="1141" t="s">
        <v>94</v>
      </c>
      <c r="D21" s="1137"/>
      <c r="E21" s="1137"/>
      <c r="F21" s="1137"/>
      <c r="G21" s="1137"/>
      <c r="H21" s="1137"/>
      <c r="I21" s="87" t="s">
        <v>95</v>
      </c>
      <c r="J21" s="79"/>
      <c r="K21" s="88">
        <v>597834</v>
      </c>
      <c r="L21" s="88">
        <v>100767</v>
      </c>
      <c r="M21" s="89">
        <v>19715</v>
      </c>
      <c r="N21" s="90">
        <v>18914</v>
      </c>
      <c r="O21" s="91">
        <v>52191</v>
      </c>
      <c r="P21" s="77"/>
    </row>
    <row r="22" spans="2:16" s="105" customFormat="1" ht="15.75" customHeight="1">
      <c r="B22" s="94"/>
      <c r="C22" s="95" t="s">
        <v>96</v>
      </c>
      <c r="D22" s="96"/>
      <c r="E22" s="97"/>
      <c r="F22" s="1135" t="s">
        <v>97</v>
      </c>
      <c r="G22" s="1135"/>
      <c r="H22" s="1135"/>
      <c r="I22" s="98" t="s">
        <v>98</v>
      </c>
      <c r="J22" s="99"/>
      <c r="K22" s="100">
        <v>9.6933262410635717</v>
      </c>
      <c r="L22" s="100">
        <v>7.5421516964879372</v>
      </c>
      <c r="M22" s="101">
        <v>16.129850367740296</v>
      </c>
      <c r="N22" s="102">
        <v>11.208628529131859</v>
      </c>
      <c r="O22" s="103">
        <v>17.685041482247897</v>
      </c>
      <c r="P22" s="104"/>
    </row>
    <row r="23" spans="2:16" s="111" customFormat="1" ht="15.75" customHeight="1">
      <c r="B23" s="106"/>
      <c r="C23" s="107" t="s">
        <v>99</v>
      </c>
      <c r="D23" s="108"/>
      <c r="E23" s="109"/>
      <c r="F23" s="1135" t="s">
        <v>100</v>
      </c>
      <c r="G23" s="1135"/>
      <c r="H23" s="1135"/>
      <c r="I23" s="98" t="s">
        <v>101</v>
      </c>
      <c r="J23" s="110"/>
      <c r="K23" s="100">
        <v>6.7778011956496282</v>
      </c>
      <c r="L23" s="100">
        <v>7.1451963440412039</v>
      </c>
      <c r="M23" s="101">
        <v>13.238650773522698</v>
      </c>
      <c r="N23" s="102">
        <v>10.838532304113356</v>
      </c>
      <c r="O23" s="103">
        <v>11.438753808127839</v>
      </c>
      <c r="P23" s="104"/>
    </row>
    <row r="24" spans="2:16" s="70" customFormat="1" ht="15.75" customHeight="1">
      <c r="B24" s="85"/>
      <c r="C24" s="69"/>
      <c r="D24" s="69"/>
      <c r="E24" s="86"/>
      <c r="F24" s="1137" t="s">
        <v>76</v>
      </c>
      <c r="G24" s="1137"/>
      <c r="H24" s="1137"/>
      <c r="I24" s="87" t="s">
        <v>102</v>
      </c>
      <c r="J24" s="79"/>
      <c r="K24" s="88">
        <v>5728</v>
      </c>
      <c r="L24" s="89">
        <v>770</v>
      </c>
      <c r="M24" s="89">
        <v>317</v>
      </c>
      <c r="N24" s="90">
        <v>213</v>
      </c>
      <c r="O24" s="112">
        <v>923</v>
      </c>
      <c r="P24" s="77"/>
    </row>
    <row r="25" spans="2:16" s="70" customFormat="1" ht="15.75" customHeight="1">
      <c r="B25" s="85"/>
      <c r="C25" s="1113" t="s">
        <v>103</v>
      </c>
      <c r="D25" s="69"/>
      <c r="E25" s="86"/>
      <c r="F25" s="1137" t="s">
        <v>79</v>
      </c>
      <c r="G25" s="1137"/>
      <c r="H25" s="1137"/>
      <c r="I25" s="87" t="s">
        <v>104</v>
      </c>
      <c r="J25" s="79"/>
      <c r="K25" s="88">
        <v>5479</v>
      </c>
      <c r="L25" s="89">
        <v>703</v>
      </c>
      <c r="M25" s="89">
        <v>311</v>
      </c>
      <c r="N25" s="90">
        <v>213</v>
      </c>
      <c r="O25" s="112">
        <v>865</v>
      </c>
      <c r="P25" s="77"/>
    </row>
    <row r="26" spans="2:16" s="70" customFormat="1" ht="15.75" customHeight="1">
      <c r="B26" s="85"/>
      <c r="C26" s="92" t="s">
        <v>78</v>
      </c>
      <c r="D26" s="69"/>
      <c r="E26" s="86"/>
      <c r="F26" s="1137" t="s">
        <v>81</v>
      </c>
      <c r="G26" s="1137"/>
      <c r="H26" s="1137"/>
      <c r="I26" s="87" t="s">
        <v>105</v>
      </c>
      <c r="J26" s="79"/>
      <c r="K26" s="88">
        <v>235</v>
      </c>
      <c r="L26" s="89">
        <v>67</v>
      </c>
      <c r="M26" s="89">
        <v>6</v>
      </c>
      <c r="N26" s="90">
        <v>0</v>
      </c>
      <c r="O26" s="112">
        <v>58</v>
      </c>
      <c r="P26" s="77"/>
    </row>
    <row r="27" spans="2:16" s="70" customFormat="1" ht="15.75" customHeight="1">
      <c r="B27" s="78"/>
      <c r="C27" s="79"/>
      <c r="D27" s="79"/>
      <c r="E27" s="86"/>
      <c r="F27" s="1137" t="s">
        <v>83</v>
      </c>
      <c r="G27" s="1137"/>
      <c r="H27" s="1137"/>
      <c r="I27" s="87" t="s">
        <v>106</v>
      </c>
      <c r="J27" s="79"/>
      <c r="K27" s="88">
        <v>14</v>
      </c>
      <c r="L27" s="89">
        <v>0</v>
      </c>
      <c r="M27" s="89">
        <v>0</v>
      </c>
      <c r="N27" s="90">
        <v>0</v>
      </c>
      <c r="O27" s="112">
        <v>0</v>
      </c>
      <c r="P27" s="77"/>
    </row>
    <row r="28" spans="2:16" s="105" customFormat="1" ht="15.75" customHeight="1">
      <c r="B28" s="113"/>
      <c r="C28" s="114"/>
      <c r="D28" s="114"/>
      <c r="E28" s="97"/>
      <c r="F28" s="1135" t="s">
        <v>76</v>
      </c>
      <c r="G28" s="1135"/>
      <c r="H28" s="115"/>
      <c r="I28" s="116" t="s">
        <v>107</v>
      </c>
      <c r="J28" s="99"/>
      <c r="K28" s="117">
        <v>1.1696927374301676</v>
      </c>
      <c r="L28" s="118">
        <v>-1.2987012987012987</v>
      </c>
      <c r="M28" s="118">
        <v>0.31545741324921134</v>
      </c>
      <c r="N28" s="119">
        <v>-0.46948356807511737</v>
      </c>
      <c r="O28" s="120">
        <v>0</v>
      </c>
      <c r="P28" s="104"/>
    </row>
    <row r="29" spans="2:16" s="105" customFormat="1" ht="15.75" customHeight="1">
      <c r="B29" s="113"/>
      <c r="C29" s="121" t="s">
        <v>108</v>
      </c>
      <c r="D29" s="114"/>
      <c r="E29" s="97"/>
      <c r="F29" s="1135" t="s">
        <v>109</v>
      </c>
      <c r="G29" s="1135"/>
      <c r="H29" s="115"/>
      <c r="I29" s="116" t="s">
        <v>110</v>
      </c>
      <c r="J29" s="99"/>
      <c r="K29" s="117">
        <v>1.1680963679503558</v>
      </c>
      <c r="L29" s="118">
        <v>-1.5647226173541962</v>
      </c>
      <c r="M29" s="118">
        <v>0</v>
      </c>
      <c r="N29" s="119">
        <v>-0.46948356807511737</v>
      </c>
      <c r="O29" s="120">
        <v>0.46242774566473993</v>
      </c>
      <c r="P29" s="104"/>
    </row>
    <row r="30" spans="2:16" s="105" customFormat="1" ht="15.75" customHeight="1">
      <c r="B30" s="122"/>
      <c r="C30" s="123" t="s">
        <v>111</v>
      </c>
      <c r="D30" s="123"/>
      <c r="E30" s="97"/>
      <c r="F30" s="1135" t="s">
        <v>112</v>
      </c>
      <c r="G30" s="1135"/>
      <c r="H30" s="115"/>
      <c r="I30" s="116" t="s">
        <v>113</v>
      </c>
      <c r="J30" s="99"/>
      <c r="K30" s="117">
        <v>1.7021276595744681</v>
      </c>
      <c r="L30" s="118">
        <v>1.4925373134328357</v>
      </c>
      <c r="M30" s="118">
        <v>16.666666666666664</v>
      </c>
      <c r="N30" s="124" t="s">
        <v>114</v>
      </c>
      <c r="O30" s="120">
        <v>-6.8965517241379306</v>
      </c>
      <c r="P30" s="104"/>
    </row>
    <row r="31" spans="2:16" s="105" customFormat="1" ht="15.75" customHeight="1">
      <c r="B31" s="125"/>
      <c r="C31" s="99"/>
      <c r="D31" s="99"/>
      <c r="E31" s="97"/>
      <c r="F31" s="1135" t="s">
        <v>115</v>
      </c>
      <c r="G31" s="1135"/>
      <c r="H31" s="115"/>
      <c r="I31" s="116" t="s">
        <v>116</v>
      </c>
      <c r="J31" s="99"/>
      <c r="K31" s="118">
        <v>-7.1428571428571423</v>
      </c>
      <c r="L31" s="118" t="s">
        <v>114</v>
      </c>
      <c r="M31" s="118" t="s">
        <v>114</v>
      </c>
      <c r="N31" s="124" t="s">
        <v>114</v>
      </c>
      <c r="O31" s="120" t="s">
        <v>114</v>
      </c>
      <c r="P31" s="104"/>
    </row>
    <row r="32" spans="2:16" s="111" customFormat="1" ht="15.75" customHeight="1" thickBot="1">
      <c r="B32" s="126"/>
      <c r="C32" s="127" t="s">
        <v>117</v>
      </c>
      <c r="D32" s="127"/>
      <c r="E32" s="127"/>
      <c r="F32" s="127"/>
      <c r="G32" s="127"/>
      <c r="H32" s="127"/>
      <c r="I32" s="128" t="s">
        <v>118</v>
      </c>
      <c r="J32" s="129"/>
      <c r="K32" s="130">
        <v>0.22433132010353751</v>
      </c>
      <c r="L32" s="130">
        <v>0</v>
      </c>
      <c r="M32" s="131">
        <v>0</v>
      </c>
      <c r="N32" s="132">
        <v>0</v>
      </c>
      <c r="O32" s="133">
        <v>0</v>
      </c>
      <c r="P32" s="134"/>
    </row>
    <row r="33" spans="1:16" s="70" customFormat="1" ht="15.75" customHeight="1" thickBot="1">
      <c r="B33" s="79"/>
      <c r="C33" s="69"/>
      <c r="D33" s="69"/>
      <c r="E33" s="135"/>
      <c r="F33" s="135"/>
      <c r="G33" s="135"/>
      <c r="H33" s="135"/>
      <c r="I33" s="69"/>
      <c r="J33" s="69"/>
      <c r="K33" s="69"/>
      <c r="L33" s="69"/>
      <c r="M33" s="79"/>
      <c r="N33" s="69"/>
      <c r="O33" s="79"/>
      <c r="P33" s="77"/>
    </row>
    <row r="34" spans="1:16" s="70" customFormat="1" ht="15.75" customHeight="1">
      <c r="B34" s="71"/>
      <c r="C34" s="72"/>
      <c r="D34" s="72"/>
      <c r="E34" s="72"/>
      <c r="F34" s="72"/>
      <c r="G34" s="1142" t="s">
        <v>68</v>
      </c>
      <c r="H34" s="1142"/>
      <c r="I34" s="1142"/>
      <c r="J34" s="73"/>
      <c r="K34" s="136" t="s">
        <v>119</v>
      </c>
      <c r="L34" s="136" t="s">
        <v>120</v>
      </c>
      <c r="M34" s="136" t="s">
        <v>121</v>
      </c>
      <c r="N34" s="136" t="s">
        <v>122</v>
      </c>
      <c r="O34" s="137" t="s">
        <v>123</v>
      </c>
      <c r="P34" s="77"/>
    </row>
    <row r="35" spans="1:16" s="70" customFormat="1" ht="15.75" customHeight="1">
      <c r="B35" s="78" t="s">
        <v>74</v>
      </c>
      <c r="C35" s="79"/>
      <c r="D35" s="79"/>
      <c r="E35" s="79"/>
      <c r="F35" s="79"/>
      <c r="G35" s="1137" t="s">
        <v>75</v>
      </c>
      <c r="H35" s="1137"/>
      <c r="I35" s="1137"/>
      <c r="J35" s="80"/>
      <c r="K35" s="81" t="s">
        <v>39</v>
      </c>
      <c r="L35" s="81" t="s">
        <v>41</v>
      </c>
      <c r="M35" s="81" t="s">
        <v>43</v>
      </c>
      <c r="N35" s="82" t="s">
        <v>17</v>
      </c>
      <c r="O35" s="83" t="s">
        <v>26</v>
      </c>
      <c r="P35" s="84"/>
    </row>
    <row r="36" spans="1:16" s="70" customFormat="1" ht="15.75" customHeight="1">
      <c r="A36" s="77"/>
      <c r="B36" s="85"/>
      <c r="C36" s="162"/>
      <c r="D36" s="162"/>
      <c r="E36" s="86"/>
      <c r="F36" s="1137" t="s">
        <v>76</v>
      </c>
      <c r="G36" s="1137"/>
      <c r="H36" s="1137"/>
      <c r="I36" s="87" t="s">
        <v>77</v>
      </c>
      <c r="J36" s="79"/>
      <c r="K36" s="88">
        <v>455</v>
      </c>
      <c r="L36" s="88">
        <v>208</v>
      </c>
      <c r="M36" s="88">
        <v>232</v>
      </c>
      <c r="N36" s="90">
        <v>1031</v>
      </c>
      <c r="O36" s="91">
        <v>484</v>
      </c>
      <c r="P36" s="77"/>
    </row>
    <row r="37" spans="1:16" s="70" customFormat="1" ht="15.75" customHeight="1">
      <c r="A37" s="77"/>
      <c r="B37" s="85"/>
      <c r="C37" s="1139" t="s">
        <v>78</v>
      </c>
      <c r="D37" s="162"/>
      <c r="E37" s="86"/>
      <c r="F37" s="1137" t="s">
        <v>79</v>
      </c>
      <c r="G37" s="1137"/>
      <c r="H37" s="1137"/>
      <c r="I37" s="87" t="s">
        <v>80</v>
      </c>
      <c r="J37" s="79"/>
      <c r="K37" s="88">
        <v>413</v>
      </c>
      <c r="L37" s="88">
        <v>205</v>
      </c>
      <c r="M37" s="88">
        <v>229</v>
      </c>
      <c r="N37" s="90">
        <v>998</v>
      </c>
      <c r="O37" s="91">
        <v>472</v>
      </c>
      <c r="P37" s="77"/>
    </row>
    <row r="38" spans="1:16" s="70" customFormat="1" ht="15.75" customHeight="1">
      <c r="A38" s="77"/>
      <c r="B38" s="85"/>
      <c r="C38" s="1139"/>
      <c r="D38" s="162"/>
      <c r="E38" s="86"/>
      <c r="F38" s="1137" t="s">
        <v>81</v>
      </c>
      <c r="G38" s="1137"/>
      <c r="H38" s="1137"/>
      <c r="I38" s="87" t="s">
        <v>82</v>
      </c>
      <c r="J38" s="79"/>
      <c r="K38" s="88">
        <v>39</v>
      </c>
      <c r="L38" s="88">
        <v>3</v>
      </c>
      <c r="M38" s="88">
        <v>3</v>
      </c>
      <c r="N38" s="90">
        <v>33</v>
      </c>
      <c r="O38" s="91">
        <v>12</v>
      </c>
      <c r="P38" s="77"/>
    </row>
    <row r="39" spans="1:16" s="70" customFormat="1" ht="15.75" customHeight="1">
      <c r="A39" s="77"/>
      <c r="B39" s="78"/>
      <c r="C39" s="650"/>
      <c r="D39" s="650"/>
      <c r="E39" s="86"/>
      <c r="F39" s="1137" t="s">
        <v>83</v>
      </c>
      <c r="G39" s="1137"/>
      <c r="H39" s="1137"/>
      <c r="I39" s="87" t="s">
        <v>84</v>
      </c>
      <c r="J39" s="79"/>
      <c r="K39" s="88">
        <v>3</v>
      </c>
      <c r="L39" s="88">
        <v>0</v>
      </c>
      <c r="M39" s="88">
        <v>0</v>
      </c>
      <c r="N39" s="90">
        <v>0</v>
      </c>
      <c r="O39" s="91">
        <v>0</v>
      </c>
      <c r="P39" s="77"/>
    </row>
    <row r="40" spans="1:16" s="70" customFormat="1" ht="15.75" customHeight="1">
      <c r="A40" s="77"/>
      <c r="B40" s="85"/>
      <c r="C40" s="162"/>
      <c r="D40" s="162"/>
      <c r="E40" s="86"/>
      <c r="F40" s="1137" t="s">
        <v>76</v>
      </c>
      <c r="G40" s="1137"/>
      <c r="H40" s="1137"/>
      <c r="I40" s="87" t="s">
        <v>85</v>
      </c>
      <c r="J40" s="79"/>
      <c r="K40" s="88">
        <v>405</v>
      </c>
      <c r="L40" s="88">
        <v>175</v>
      </c>
      <c r="M40" s="88">
        <v>206</v>
      </c>
      <c r="N40" s="90">
        <v>911</v>
      </c>
      <c r="O40" s="91">
        <v>438</v>
      </c>
      <c r="P40" s="77"/>
    </row>
    <row r="41" spans="1:16" s="70" customFormat="1" ht="15.75" customHeight="1">
      <c r="A41" s="77"/>
      <c r="B41" s="85"/>
      <c r="C41" s="92" t="s">
        <v>86</v>
      </c>
      <c r="D41" s="162"/>
      <c r="E41" s="86"/>
      <c r="F41" s="1137" t="s">
        <v>79</v>
      </c>
      <c r="G41" s="1137"/>
      <c r="H41" s="1137"/>
      <c r="I41" s="87"/>
      <c r="J41" s="79"/>
      <c r="K41" s="88">
        <v>364</v>
      </c>
      <c r="L41" s="88">
        <v>172</v>
      </c>
      <c r="M41" s="88">
        <v>203</v>
      </c>
      <c r="N41" s="90">
        <v>878</v>
      </c>
      <c r="O41" s="91">
        <v>426</v>
      </c>
      <c r="P41" s="77"/>
    </row>
    <row r="42" spans="1:16" s="70" customFormat="1" ht="15.75" customHeight="1">
      <c r="A42" s="77"/>
      <c r="B42" s="85"/>
      <c r="C42" s="92" t="s">
        <v>87</v>
      </c>
      <c r="D42" s="162"/>
      <c r="E42" s="86"/>
      <c r="F42" s="1137" t="s">
        <v>81</v>
      </c>
      <c r="G42" s="1137"/>
      <c r="H42" s="1137"/>
      <c r="I42" s="87"/>
      <c r="J42" s="79"/>
      <c r="K42" s="88">
        <v>39</v>
      </c>
      <c r="L42" s="88">
        <v>3</v>
      </c>
      <c r="M42" s="88">
        <v>3</v>
      </c>
      <c r="N42" s="90">
        <v>33</v>
      </c>
      <c r="O42" s="91">
        <v>12</v>
      </c>
      <c r="P42" s="77"/>
    </row>
    <row r="43" spans="1:16" s="70" customFormat="1" ht="15.75" customHeight="1">
      <c r="A43" s="77"/>
      <c r="B43" s="78"/>
      <c r="C43" s="650"/>
      <c r="D43" s="650"/>
      <c r="E43" s="86"/>
      <c r="F43" s="1137" t="s">
        <v>83</v>
      </c>
      <c r="G43" s="1137"/>
      <c r="H43" s="1137"/>
      <c r="I43" s="87"/>
      <c r="J43" s="79"/>
      <c r="K43" s="88">
        <v>2</v>
      </c>
      <c r="L43" s="88">
        <v>0</v>
      </c>
      <c r="M43" s="88">
        <v>0</v>
      </c>
      <c r="N43" s="90">
        <v>0</v>
      </c>
      <c r="O43" s="91">
        <v>0</v>
      </c>
      <c r="P43" s="77"/>
    </row>
    <row r="44" spans="1:16" s="70" customFormat="1" ht="15.75" customHeight="1">
      <c r="A44" s="77"/>
      <c r="B44" s="85"/>
      <c r="C44" s="1138" t="s">
        <v>88</v>
      </c>
      <c r="D44" s="162"/>
      <c r="E44" s="86"/>
      <c r="F44" s="1137" t="s">
        <v>76</v>
      </c>
      <c r="G44" s="1137"/>
      <c r="H44" s="1137"/>
      <c r="I44" s="87" t="s">
        <v>89</v>
      </c>
      <c r="J44" s="79"/>
      <c r="K44" s="88">
        <v>34</v>
      </c>
      <c r="L44" s="88">
        <v>25</v>
      </c>
      <c r="M44" s="88">
        <v>20</v>
      </c>
      <c r="N44" s="90">
        <v>90</v>
      </c>
      <c r="O44" s="91">
        <v>26</v>
      </c>
      <c r="P44" s="77"/>
    </row>
    <row r="45" spans="1:16" s="70" customFormat="1" ht="15.75" customHeight="1">
      <c r="A45" s="77"/>
      <c r="B45" s="85"/>
      <c r="C45" s="1139"/>
      <c r="D45" s="162"/>
      <c r="E45" s="86"/>
      <c r="F45" s="1137" t="s">
        <v>79</v>
      </c>
      <c r="G45" s="1137"/>
      <c r="H45" s="1137"/>
      <c r="I45" s="87"/>
      <c r="J45" s="79"/>
      <c r="K45" s="88">
        <v>33</v>
      </c>
      <c r="L45" s="88">
        <v>25</v>
      </c>
      <c r="M45" s="88">
        <v>20</v>
      </c>
      <c r="N45" s="90">
        <v>90</v>
      </c>
      <c r="O45" s="91">
        <v>26</v>
      </c>
      <c r="P45" s="77"/>
    </row>
    <row r="46" spans="1:16" s="70" customFormat="1" ht="15.75" customHeight="1">
      <c r="A46" s="77"/>
      <c r="B46" s="78"/>
      <c r="C46" s="1140"/>
      <c r="D46" s="650"/>
      <c r="E46" s="86"/>
      <c r="F46" s="1137" t="s">
        <v>83</v>
      </c>
      <c r="G46" s="1137"/>
      <c r="H46" s="1137"/>
      <c r="I46" s="87"/>
      <c r="J46" s="79"/>
      <c r="K46" s="88">
        <v>1</v>
      </c>
      <c r="L46" s="88">
        <v>0</v>
      </c>
      <c r="M46" s="88">
        <v>0</v>
      </c>
      <c r="N46" s="90">
        <v>0</v>
      </c>
      <c r="O46" s="91">
        <v>0</v>
      </c>
      <c r="P46" s="77"/>
    </row>
    <row r="47" spans="1:16" s="70" customFormat="1" ht="15.75" customHeight="1">
      <c r="A47" s="77"/>
      <c r="B47" s="85"/>
      <c r="C47" s="1138" t="s">
        <v>90</v>
      </c>
      <c r="D47" s="162"/>
      <c r="E47" s="86"/>
      <c r="F47" s="1137" t="s">
        <v>76</v>
      </c>
      <c r="G47" s="1137"/>
      <c r="H47" s="1137"/>
      <c r="I47" s="87" t="s">
        <v>91</v>
      </c>
      <c r="J47" s="79"/>
      <c r="K47" s="88">
        <v>16</v>
      </c>
      <c r="L47" s="88">
        <v>8</v>
      </c>
      <c r="M47" s="88">
        <v>6</v>
      </c>
      <c r="N47" s="90">
        <v>30</v>
      </c>
      <c r="O47" s="91">
        <v>20</v>
      </c>
      <c r="P47" s="77"/>
    </row>
    <row r="48" spans="1:16" s="70" customFormat="1" ht="15.75" customHeight="1">
      <c r="A48" s="77"/>
      <c r="B48" s="85"/>
      <c r="C48" s="1139"/>
      <c r="D48" s="162"/>
      <c r="E48" s="86"/>
      <c r="F48" s="1137" t="s">
        <v>79</v>
      </c>
      <c r="G48" s="1137"/>
      <c r="H48" s="1137"/>
      <c r="I48" s="87"/>
      <c r="J48" s="79"/>
      <c r="K48" s="88">
        <v>16</v>
      </c>
      <c r="L48" s="88">
        <v>8</v>
      </c>
      <c r="M48" s="88">
        <v>6</v>
      </c>
      <c r="N48" s="90">
        <v>30</v>
      </c>
      <c r="O48" s="91">
        <v>20</v>
      </c>
      <c r="P48" s="77"/>
    </row>
    <row r="49" spans="1:16" s="70" customFormat="1" ht="15.75" customHeight="1">
      <c r="A49" s="77"/>
      <c r="B49" s="78"/>
      <c r="C49" s="1140"/>
      <c r="D49" s="650"/>
      <c r="E49" s="86"/>
      <c r="F49" s="1137" t="s">
        <v>83</v>
      </c>
      <c r="G49" s="1137"/>
      <c r="H49" s="1137"/>
      <c r="I49" s="87"/>
      <c r="J49" s="79"/>
      <c r="K49" s="88">
        <v>0</v>
      </c>
      <c r="L49" s="88">
        <v>0</v>
      </c>
      <c r="M49" s="88">
        <v>0</v>
      </c>
      <c r="N49" s="90">
        <v>0</v>
      </c>
      <c r="O49" s="91">
        <v>0</v>
      </c>
      <c r="P49" s="77"/>
    </row>
    <row r="50" spans="1:16" s="70" customFormat="1" ht="15.75" customHeight="1">
      <c r="A50" s="77"/>
      <c r="B50" s="93"/>
      <c r="C50" s="1137" t="s">
        <v>92</v>
      </c>
      <c r="D50" s="1137"/>
      <c r="E50" s="1137"/>
      <c r="F50" s="1137"/>
      <c r="G50" s="1137"/>
      <c r="H50" s="1137"/>
      <c r="I50" s="87" t="s">
        <v>93</v>
      </c>
      <c r="J50" s="79"/>
      <c r="K50" s="88">
        <v>439</v>
      </c>
      <c r="L50" s="88">
        <v>200</v>
      </c>
      <c r="M50" s="88">
        <v>226</v>
      </c>
      <c r="N50" s="90">
        <v>1001</v>
      </c>
      <c r="O50" s="91">
        <v>464</v>
      </c>
      <c r="P50" s="77"/>
    </row>
    <row r="51" spans="1:16" s="70" customFormat="1" ht="15.75" customHeight="1">
      <c r="A51" s="77"/>
      <c r="B51" s="93"/>
      <c r="C51" s="1141" t="s">
        <v>94</v>
      </c>
      <c r="D51" s="1137"/>
      <c r="E51" s="1137"/>
      <c r="F51" s="1137"/>
      <c r="G51" s="1137"/>
      <c r="H51" s="1137"/>
      <c r="I51" s="87" t="s">
        <v>95</v>
      </c>
      <c r="J51" s="79"/>
      <c r="K51" s="88">
        <v>38487</v>
      </c>
      <c r="L51" s="88">
        <v>14417</v>
      </c>
      <c r="M51" s="88">
        <v>13624</v>
      </c>
      <c r="N51" s="90">
        <v>92248</v>
      </c>
      <c r="O51" s="91">
        <v>46992</v>
      </c>
      <c r="P51" s="77"/>
    </row>
    <row r="52" spans="1:16" s="105" customFormat="1" ht="15.75" customHeight="1">
      <c r="A52" s="104"/>
      <c r="B52" s="94"/>
      <c r="C52" s="95" t="s">
        <v>96</v>
      </c>
      <c r="D52" s="96"/>
      <c r="E52" s="97"/>
      <c r="F52" s="1135" t="s">
        <v>97</v>
      </c>
      <c r="G52" s="1135"/>
      <c r="H52" s="1135"/>
      <c r="I52" s="98" t="s">
        <v>98</v>
      </c>
      <c r="J52" s="99"/>
      <c r="K52" s="101">
        <v>11.8221737209967</v>
      </c>
      <c r="L52" s="101">
        <v>14.427412082957618</v>
      </c>
      <c r="M52" s="101">
        <v>17.028772753963594</v>
      </c>
      <c r="N52" s="138">
        <v>11.176394068164079</v>
      </c>
      <c r="O52" s="103">
        <v>10.299625468164793</v>
      </c>
      <c r="P52" s="104"/>
    </row>
    <row r="53" spans="1:16" s="105" customFormat="1" ht="15.75" customHeight="1">
      <c r="A53" s="104"/>
      <c r="B53" s="106"/>
      <c r="C53" s="107" t="s">
        <v>99</v>
      </c>
      <c r="D53" s="108"/>
      <c r="E53" s="109"/>
      <c r="F53" s="1135" t="s">
        <v>100</v>
      </c>
      <c r="G53" s="1135"/>
      <c r="H53" s="1135"/>
      <c r="I53" s="98" t="s">
        <v>101</v>
      </c>
      <c r="J53" s="110"/>
      <c r="K53" s="101">
        <v>11.406448930807805</v>
      </c>
      <c r="L53" s="101">
        <v>13.872511618228481</v>
      </c>
      <c r="M53" s="101">
        <v>16.588373458602465</v>
      </c>
      <c r="N53" s="138">
        <v>10.851183765501691</v>
      </c>
      <c r="O53" s="103">
        <v>9.8740211099761659</v>
      </c>
      <c r="P53" s="104"/>
    </row>
    <row r="54" spans="1:16" s="70" customFormat="1" ht="15.75" customHeight="1">
      <c r="A54" s="77"/>
      <c r="B54" s="85"/>
      <c r="C54" s="162"/>
      <c r="D54" s="162"/>
      <c r="E54" s="86"/>
      <c r="F54" s="1137" t="s">
        <v>76</v>
      </c>
      <c r="G54" s="1137"/>
      <c r="H54" s="1137"/>
      <c r="I54" s="87" t="s">
        <v>102</v>
      </c>
      <c r="J54" s="79"/>
      <c r="K54" s="88">
        <v>439</v>
      </c>
      <c r="L54" s="89">
        <v>206</v>
      </c>
      <c r="M54" s="88">
        <v>233</v>
      </c>
      <c r="N54" s="90">
        <v>991</v>
      </c>
      <c r="O54" s="91">
        <v>480</v>
      </c>
      <c r="P54" s="77"/>
    </row>
    <row r="55" spans="1:16" s="70" customFormat="1" ht="15.75" customHeight="1">
      <c r="A55" s="77"/>
      <c r="B55" s="85"/>
      <c r="C55" s="1113" t="s">
        <v>103</v>
      </c>
      <c r="D55" s="162"/>
      <c r="E55" s="86"/>
      <c r="F55" s="1137" t="s">
        <v>79</v>
      </c>
      <c r="G55" s="1137"/>
      <c r="H55" s="1137"/>
      <c r="I55" s="87" t="s">
        <v>104</v>
      </c>
      <c r="J55" s="79"/>
      <c r="K55" s="88">
        <v>397</v>
      </c>
      <c r="L55" s="89">
        <v>203</v>
      </c>
      <c r="M55" s="88">
        <v>230</v>
      </c>
      <c r="N55" s="90">
        <v>955</v>
      </c>
      <c r="O55" s="91">
        <v>468</v>
      </c>
      <c r="P55" s="77"/>
    </row>
    <row r="56" spans="1:16" s="70" customFormat="1" ht="15.75" customHeight="1">
      <c r="A56" s="77"/>
      <c r="B56" s="85"/>
      <c r="C56" s="92" t="s">
        <v>78</v>
      </c>
      <c r="D56" s="162"/>
      <c r="E56" s="86"/>
      <c r="F56" s="1137" t="s">
        <v>81</v>
      </c>
      <c r="G56" s="1137"/>
      <c r="H56" s="1137"/>
      <c r="I56" s="87" t="s">
        <v>105</v>
      </c>
      <c r="J56" s="79"/>
      <c r="K56" s="88">
        <v>41</v>
      </c>
      <c r="L56" s="89">
        <v>3</v>
      </c>
      <c r="M56" s="88">
        <v>3</v>
      </c>
      <c r="N56" s="90">
        <v>36</v>
      </c>
      <c r="O56" s="91">
        <v>12</v>
      </c>
      <c r="P56" s="77"/>
    </row>
    <row r="57" spans="1:16" s="70" customFormat="1" ht="15.75" customHeight="1">
      <c r="A57" s="77"/>
      <c r="B57" s="78"/>
      <c r="C57" s="650"/>
      <c r="D57" s="650"/>
      <c r="E57" s="86"/>
      <c r="F57" s="1137" t="s">
        <v>83</v>
      </c>
      <c r="G57" s="1137"/>
      <c r="H57" s="1137"/>
      <c r="I57" s="87" t="s">
        <v>106</v>
      </c>
      <c r="J57" s="79"/>
      <c r="K57" s="88">
        <v>1</v>
      </c>
      <c r="L57" s="89">
        <v>0</v>
      </c>
      <c r="M57" s="88">
        <v>0</v>
      </c>
      <c r="N57" s="90">
        <v>0</v>
      </c>
      <c r="O57" s="91">
        <v>0</v>
      </c>
      <c r="P57" s="77"/>
    </row>
    <row r="58" spans="1:16" s="105" customFormat="1" ht="15.75" customHeight="1">
      <c r="A58" s="104"/>
      <c r="B58" s="113"/>
      <c r="C58" s="114"/>
      <c r="D58" s="114"/>
      <c r="E58" s="97"/>
      <c r="F58" s="1135" t="s">
        <v>76</v>
      </c>
      <c r="G58" s="1135"/>
      <c r="H58" s="115"/>
      <c r="I58" s="116" t="s">
        <v>107</v>
      </c>
      <c r="J58" s="99"/>
      <c r="K58" s="117">
        <v>3.6446469248291571</v>
      </c>
      <c r="L58" s="118">
        <v>0.97087378640776689</v>
      </c>
      <c r="M58" s="117">
        <v>-0.42918454935622319</v>
      </c>
      <c r="N58" s="119">
        <v>4.0363269424823409</v>
      </c>
      <c r="O58" s="139">
        <v>0.83333333333333337</v>
      </c>
      <c r="P58" s="104"/>
    </row>
    <row r="59" spans="1:16" s="105" customFormat="1" ht="15.75" customHeight="1">
      <c r="A59" s="104"/>
      <c r="B59" s="113"/>
      <c r="C59" s="121" t="s">
        <v>108</v>
      </c>
      <c r="D59" s="114"/>
      <c r="E59" s="97"/>
      <c r="F59" s="1135" t="s">
        <v>109</v>
      </c>
      <c r="G59" s="1135"/>
      <c r="H59" s="115"/>
      <c r="I59" s="116" t="s">
        <v>110</v>
      </c>
      <c r="J59" s="99"/>
      <c r="K59" s="117">
        <v>4.0302267002518892</v>
      </c>
      <c r="L59" s="118">
        <v>0.98522167487684731</v>
      </c>
      <c r="M59" s="117">
        <v>-0.43478260869565216</v>
      </c>
      <c r="N59" s="119">
        <v>4.5026178010471209</v>
      </c>
      <c r="O59" s="139">
        <v>0.85470085470085477</v>
      </c>
      <c r="P59" s="104"/>
    </row>
    <row r="60" spans="1:16" s="105" customFormat="1" ht="15.75" customHeight="1">
      <c r="A60" s="104"/>
      <c r="B60" s="122"/>
      <c r="C60" s="123" t="s">
        <v>111</v>
      </c>
      <c r="D60" s="123"/>
      <c r="E60" s="97"/>
      <c r="F60" s="1135" t="s">
        <v>112</v>
      </c>
      <c r="G60" s="1135"/>
      <c r="H60" s="115"/>
      <c r="I60" s="116" t="s">
        <v>113</v>
      </c>
      <c r="J60" s="99"/>
      <c r="K60" s="117">
        <v>-4.8780487804878048</v>
      </c>
      <c r="L60" s="118">
        <v>0</v>
      </c>
      <c r="M60" s="117">
        <v>0</v>
      </c>
      <c r="N60" s="119">
        <v>-8.3333333333333321</v>
      </c>
      <c r="O60" s="139">
        <v>0</v>
      </c>
      <c r="P60" s="104"/>
    </row>
    <row r="61" spans="1:16" s="105" customFormat="1" ht="15.75" customHeight="1">
      <c r="A61" s="104"/>
      <c r="B61" s="125"/>
      <c r="C61" s="99"/>
      <c r="D61" s="99"/>
      <c r="E61" s="97"/>
      <c r="F61" s="1135" t="s">
        <v>115</v>
      </c>
      <c r="G61" s="1135"/>
      <c r="H61" s="115"/>
      <c r="I61" s="116" t="s">
        <v>116</v>
      </c>
      <c r="J61" s="99"/>
      <c r="K61" s="118">
        <v>200</v>
      </c>
      <c r="L61" s="118" t="s">
        <v>114</v>
      </c>
      <c r="M61" s="118" t="s">
        <v>114</v>
      </c>
      <c r="N61" s="124" t="s">
        <v>114</v>
      </c>
      <c r="O61" s="120" t="s">
        <v>114</v>
      </c>
      <c r="P61" s="104"/>
    </row>
    <row r="62" spans="1:16" s="111" customFormat="1" ht="15.75" customHeight="1" thickBot="1">
      <c r="A62" s="134"/>
      <c r="B62" s="126"/>
      <c r="C62" s="127" t="s">
        <v>117</v>
      </c>
      <c r="D62" s="127"/>
      <c r="E62" s="127"/>
      <c r="F62" s="127"/>
      <c r="G62" s="127"/>
      <c r="H62" s="127"/>
      <c r="I62" s="128" t="s">
        <v>118</v>
      </c>
      <c r="J62" s="129"/>
      <c r="K62" s="130">
        <v>0.65934065934065933</v>
      </c>
      <c r="L62" s="130">
        <v>0</v>
      </c>
      <c r="M62" s="130">
        <v>0</v>
      </c>
      <c r="N62" s="132">
        <v>0</v>
      </c>
      <c r="O62" s="133">
        <v>0</v>
      </c>
      <c r="P62" s="134"/>
    </row>
    <row r="63" spans="1:16" s="111" customFormat="1" ht="15" customHeight="1">
      <c r="A63" s="134"/>
      <c r="B63" s="140"/>
      <c r="C63" s="140"/>
      <c r="D63" s="140"/>
      <c r="E63" s="140"/>
      <c r="F63" s="140"/>
      <c r="G63" s="140"/>
      <c r="H63" s="140"/>
      <c r="I63" s="141"/>
      <c r="J63" s="140"/>
      <c r="K63" s="140"/>
      <c r="L63" s="140"/>
      <c r="M63" s="140"/>
      <c r="N63" s="140"/>
      <c r="O63" s="140"/>
      <c r="P63" s="134"/>
    </row>
    <row r="64" spans="1:16" s="70" customFormat="1" ht="15" customHeight="1">
      <c r="B64" s="68"/>
      <c r="C64" s="68"/>
      <c r="D64" s="68"/>
      <c r="E64" s="68"/>
      <c r="F64" s="68"/>
      <c r="G64" s="68"/>
      <c r="H64" s="68"/>
      <c r="I64" s="68"/>
      <c r="J64" s="68"/>
      <c r="K64" s="68"/>
      <c r="L64" s="68"/>
      <c r="M64" s="68"/>
      <c r="N64" s="68"/>
      <c r="O64" s="68"/>
    </row>
    <row r="65" spans="1:16" s="70" customFormat="1" ht="24" customHeight="1">
      <c r="A65" s="77"/>
      <c r="B65" s="69"/>
      <c r="C65" s="69"/>
      <c r="D65" s="69"/>
      <c r="E65" s="69"/>
      <c r="F65" s="69"/>
      <c r="G65" s="69"/>
      <c r="H65" s="69"/>
      <c r="I65" s="69"/>
      <c r="J65" s="69"/>
      <c r="K65" s="69"/>
      <c r="L65" s="69"/>
      <c r="M65" s="69"/>
      <c r="N65" s="69"/>
      <c r="O65" s="69"/>
      <c r="P65" s="77"/>
    </row>
    <row r="66" spans="1:16" s="70" customFormat="1" ht="12.75" customHeight="1" thickBot="1">
      <c r="B66" s="69"/>
      <c r="C66" s="69"/>
      <c r="D66" s="69"/>
      <c r="E66" s="69"/>
      <c r="F66" s="69"/>
      <c r="G66" s="69"/>
      <c r="H66" s="69"/>
      <c r="I66" s="69"/>
      <c r="J66" s="69"/>
      <c r="K66" s="69"/>
      <c r="L66" s="69"/>
      <c r="M66" s="69"/>
      <c r="N66" s="69"/>
      <c r="O66" s="69" t="s">
        <v>67</v>
      </c>
      <c r="P66" s="77"/>
    </row>
    <row r="67" spans="1:16" s="70" customFormat="1" ht="15.75" customHeight="1">
      <c r="B67" s="71"/>
      <c r="C67" s="72"/>
      <c r="D67" s="72"/>
      <c r="E67" s="72"/>
      <c r="F67" s="72"/>
      <c r="G67" s="1142" t="s">
        <v>68</v>
      </c>
      <c r="H67" s="1142"/>
      <c r="I67" s="1142"/>
      <c r="J67" s="73"/>
      <c r="K67" s="142" t="s">
        <v>124</v>
      </c>
      <c r="L67" s="142" t="s">
        <v>125</v>
      </c>
      <c r="M67" s="142" t="s">
        <v>126</v>
      </c>
      <c r="N67" s="142" t="s">
        <v>127</v>
      </c>
      <c r="O67" s="143" t="s">
        <v>128</v>
      </c>
      <c r="P67" s="77"/>
    </row>
    <row r="68" spans="1:16" s="70" customFormat="1" ht="15.75" customHeight="1">
      <c r="B68" s="78" t="s">
        <v>74</v>
      </c>
      <c r="C68" s="79"/>
      <c r="D68" s="79"/>
      <c r="E68" s="79"/>
      <c r="F68" s="79"/>
      <c r="G68" s="1137" t="s">
        <v>75</v>
      </c>
      <c r="H68" s="1137"/>
      <c r="I68" s="1137"/>
      <c r="J68" s="80"/>
      <c r="K68" s="81" t="s">
        <v>45</v>
      </c>
      <c r="L68" s="81" t="s">
        <v>10</v>
      </c>
      <c r="M68" s="144" t="s">
        <v>29</v>
      </c>
      <c r="N68" s="145" t="s">
        <v>47</v>
      </c>
      <c r="O68" s="83" t="s">
        <v>49</v>
      </c>
      <c r="P68" s="84"/>
    </row>
    <row r="69" spans="1:16" s="70" customFormat="1" ht="15.75" customHeight="1">
      <c r="B69" s="85"/>
      <c r="C69" s="162"/>
      <c r="D69" s="162"/>
      <c r="E69" s="86"/>
      <c r="F69" s="1137" t="s">
        <v>76</v>
      </c>
      <c r="G69" s="1137"/>
      <c r="H69" s="1137"/>
      <c r="I69" s="87" t="s">
        <v>77</v>
      </c>
      <c r="J69" s="79"/>
      <c r="K69" s="88">
        <v>351</v>
      </c>
      <c r="L69" s="88">
        <v>1068</v>
      </c>
      <c r="M69" s="88">
        <v>302</v>
      </c>
      <c r="N69" s="90">
        <v>493</v>
      </c>
      <c r="O69" s="91">
        <v>314</v>
      </c>
      <c r="P69" s="77"/>
    </row>
    <row r="70" spans="1:16" s="70" customFormat="1" ht="15.75" customHeight="1">
      <c r="B70" s="85"/>
      <c r="C70" s="1139" t="s">
        <v>78</v>
      </c>
      <c r="D70" s="162"/>
      <c r="E70" s="86"/>
      <c r="F70" s="1137" t="s">
        <v>79</v>
      </c>
      <c r="G70" s="1137"/>
      <c r="H70" s="1137"/>
      <c r="I70" s="87" t="s">
        <v>80</v>
      </c>
      <c r="J70" s="79"/>
      <c r="K70" s="88">
        <v>346</v>
      </c>
      <c r="L70" s="88">
        <v>989</v>
      </c>
      <c r="M70" s="88">
        <v>292</v>
      </c>
      <c r="N70" s="90">
        <v>487</v>
      </c>
      <c r="O70" s="91">
        <v>309</v>
      </c>
      <c r="P70" s="77"/>
    </row>
    <row r="71" spans="1:16" s="70" customFormat="1" ht="15.75" customHeight="1">
      <c r="B71" s="85"/>
      <c r="C71" s="1139"/>
      <c r="D71" s="162"/>
      <c r="E71" s="86"/>
      <c r="F71" s="1137" t="s">
        <v>81</v>
      </c>
      <c r="G71" s="1137"/>
      <c r="H71" s="1137"/>
      <c r="I71" s="87" t="s">
        <v>82</v>
      </c>
      <c r="J71" s="79"/>
      <c r="K71" s="88">
        <v>5</v>
      </c>
      <c r="L71" s="88">
        <v>79</v>
      </c>
      <c r="M71" s="88">
        <v>10</v>
      </c>
      <c r="N71" s="90">
        <v>6</v>
      </c>
      <c r="O71" s="91">
        <v>5</v>
      </c>
      <c r="P71" s="77"/>
    </row>
    <row r="72" spans="1:16" s="70" customFormat="1" ht="15.75" customHeight="1">
      <c r="B72" s="78"/>
      <c r="C72" s="650"/>
      <c r="D72" s="650"/>
      <c r="E72" s="86"/>
      <c r="F72" s="1137" t="s">
        <v>83</v>
      </c>
      <c r="G72" s="1137"/>
      <c r="H72" s="1137"/>
      <c r="I72" s="87" t="s">
        <v>84</v>
      </c>
      <c r="J72" s="79"/>
      <c r="K72" s="88">
        <v>0</v>
      </c>
      <c r="L72" s="88">
        <v>0</v>
      </c>
      <c r="M72" s="88">
        <v>0</v>
      </c>
      <c r="N72" s="90">
        <v>0</v>
      </c>
      <c r="O72" s="91">
        <v>0</v>
      </c>
      <c r="P72" s="77"/>
    </row>
    <row r="73" spans="1:16" s="70" customFormat="1" ht="15.75" customHeight="1">
      <c r="B73" s="85"/>
      <c r="C73" s="162"/>
      <c r="D73" s="162"/>
      <c r="E73" s="86"/>
      <c r="F73" s="1137" t="s">
        <v>76</v>
      </c>
      <c r="G73" s="1137"/>
      <c r="H73" s="1137"/>
      <c r="I73" s="87" t="s">
        <v>85</v>
      </c>
      <c r="J73" s="79"/>
      <c r="K73" s="88">
        <v>317</v>
      </c>
      <c r="L73" s="88">
        <v>1008</v>
      </c>
      <c r="M73" s="88">
        <v>269</v>
      </c>
      <c r="N73" s="90">
        <v>437</v>
      </c>
      <c r="O73" s="91">
        <v>284</v>
      </c>
      <c r="P73" s="77"/>
    </row>
    <row r="74" spans="1:16" s="70" customFormat="1" ht="15.75" customHeight="1">
      <c r="B74" s="85"/>
      <c r="C74" s="92" t="s">
        <v>86</v>
      </c>
      <c r="D74" s="162"/>
      <c r="E74" s="86"/>
      <c r="F74" s="1137" t="s">
        <v>79</v>
      </c>
      <c r="G74" s="1137"/>
      <c r="H74" s="1137"/>
      <c r="I74" s="87"/>
      <c r="J74" s="79"/>
      <c r="K74" s="88">
        <v>312</v>
      </c>
      <c r="L74" s="88">
        <v>929</v>
      </c>
      <c r="M74" s="88">
        <v>259</v>
      </c>
      <c r="N74" s="90">
        <v>431</v>
      </c>
      <c r="O74" s="91">
        <v>279</v>
      </c>
      <c r="P74" s="77"/>
    </row>
    <row r="75" spans="1:16" s="70" customFormat="1" ht="15.75" customHeight="1">
      <c r="B75" s="85"/>
      <c r="C75" s="92" t="s">
        <v>87</v>
      </c>
      <c r="D75" s="162"/>
      <c r="E75" s="86"/>
      <c r="F75" s="1137" t="s">
        <v>81</v>
      </c>
      <c r="G75" s="1137"/>
      <c r="H75" s="1137"/>
      <c r="I75" s="87"/>
      <c r="J75" s="79"/>
      <c r="K75" s="88">
        <v>5</v>
      </c>
      <c r="L75" s="88">
        <v>79</v>
      </c>
      <c r="M75" s="88">
        <v>10</v>
      </c>
      <c r="N75" s="90">
        <v>6</v>
      </c>
      <c r="O75" s="91">
        <v>5</v>
      </c>
      <c r="P75" s="77"/>
    </row>
    <row r="76" spans="1:16" s="70" customFormat="1" ht="15.75" customHeight="1">
      <c r="B76" s="78"/>
      <c r="C76" s="650"/>
      <c r="D76" s="650"/>
      <c r="E76" s="86"/>
      <c r="F76" s="1137" t="s">
        <v>83</v>
      </c>
      <c r="G76" s="1137"/>
      <c r="H76" s="1137"/>
      <c r="I76" s="87"/>
      <c r="J76" s="79"/>
      <c r="K76" s="88">
        <v>0</v>
      </c>
      <c r="L76" s="88">
        <v>0</v>
      </c>
      <c r="M76" s="88">
        <v>0</v>
      </c>
      <c r="N76" s="90">
        <v>0</v>
      </c>
      <c r="O76" s="91">
        <v>0</v>
      </c>
      <c r="P76" s="77"/>
    </row>
    <row r="77" spans="1:16" s="70" customFormat="1" ht="15.75" customHeight="1">
      <c r="B77" s="85"/>
      <c r="C77" s="1138" t="s">
        <v>88</v>
      </c>
      <c r="D77" s="162"/>
      <c r="E77" s="86"/>
      <c r="F77" s="1137" t="s">
        <v>76</v>
      </c>
      <c r="G77" s="1137"/>
      <c r="H77" s="1137"/>
      <c r="I77" s="87" t="s">
        <v>89</v>
      </c>
      <c r="J77" s="79"/>
      <c r="K77" s="88">
        <v>23</v>
      </c>
      <c r="L77" s="88">
        <v>26</v>
      </c>
      <c r="M77" s="88">
        <v>20</v>
      </c>
      <c r="N77" s="90">
        <v>43</v>
      </c>
      <c r="O77" s="91">
        <v>20</v>
      </c>
      <c r="P77" s="77"/>
    </row>
    <row r="78" spans="1:16" s="70" customFormat="1" ht="15.75" customHeight="1">
      <c r="B78" s="85"/>
      <c r="C78" s="1139"/>
      <c r="D78" s="162"/>
      <c r="E78" s="86"/>
      <c r="F78" s="1137" t="s">
        <v>79</v>
      </c>
      <c r="G78" s="1137"/>
      <c r="H78" s="1137"/>
      <c r="I78" s="87"/>
      <c r="J78" s="79"/>
      <c r="K78" s="88">
        <v>23</v>
      </c>
      <c r="L78" s="88">
        <v>26</v>
      </c>
      <c r="M78" s="88">
        <v>20</v>
      </c>
      <c r="N78" s="90">
        <v>43</v>
      </c>
      <c r="O78" s="91">
        <v>20</v>
      </c>
      <c r="P78" s="77"/>
    </row>
    <row r="79" spans="1:16" s="70" customFormat="1" ht="15.75" customHeight="1">
      <c r="B79" s="78"/>
      <c r="C79" s="1140"/>
      <c r="D79" s="650"/>
      <c r="E79" s="86"/>
      <c r="F79" s="1137" t="s">
        <v>83</v>
      </c>
      <c r="G79" s="1137"/>
      <c r="H79" s="1137"/>
      <c r="I79" s="87"/>
      <c r="J79" s="79"/>
      <c r="K79" s="88">
        <v>0</v>
      </c>
      <c r="L79" s="88">
        <v>0</v>
      </c>
      <c r="M79" s="88">
        <v>0</v>
      </c>
      <c r="N79" s="90">
        <v>0</v>
      </c>
      <c r="O79" s="91">
        <v>0</v>
      </c>
      <c r="P79" s="77"/>
    </row>
    <row r="80" spans="1:16" s="70" customFormat="1" ht="15.75" customHeight="1">
      <c r="B80" s="85"/>
      <c r="C80" s="1138" t="s">
        <v>90</v>
      </c>
      <c r="D80" s="162"/>
      <c r="E80" s="86"/>
      <c r="F80" s="1137" t="s">
        <v>76</v>
      </c>
      <c r="G80" s="1137"/>
      <c r="H80" s="1137"/>
      <c r="I80" s="87" t="s">
        <v>91</v>
      </c>
      <c r="J80" s="79"/>
      <c r="K80" s="88">
        <v>11</v>
      </c>
      <c r="L80" s="88">
        <v>34</v>
      </c>
      <c r="M80" s="88">
        <v>13</v>
      </c>
      <c r="N80" s="90">
        <v>13</v>
      </c>
      <c r="O80" s="91">
        <v>10</v>
      </c>
      <c r="P80" s="77"/>
    </row>
    <row r="81" spans="2:16" s="70" customFormat="1" ht="15.75" customHeight="1">
      <c r="B81" s="85"/>
      <c r="C81" s="1139"/>
      <c r="D81" s="162"/>
      <c r="E81" s="86"/>
      <c r="F81" s="1137" t="s">
        <v>79</v>
      </c>
      <c r="G81" s="1137"/>
      <c r="H81" s="1137"/>
      <c r="I81" s="87"/>
      <c r="J81" s="79"/>
      <c r="K81" s="88">
        <v>11</v>
      </c>
      <c r="L81" s="88">
        <v>34</v>
      </c>
      <c r="M81" s="88">
        <v>13</v>
      </c>
      <c r="N81" s="90">
        <v>13</v>
      </c>
      <c r="O81" s="91">
        <v>10</v>
      </c>
      <c r="P81" s="77"/>
    </row>
    <row r="82" spans="2:16" s="70" customFormat="1" ht="15.75" customHeight="1">
      <c r="B82" s="78"/>
      <c r="C82" s="1140"/>
      <c r="D82" s="650"/>
      <c r="E82" s="86"/>
      <c r="F82" s="1137" t="s">
        <v>83</v>
      </c>
      <c r="G82" s="1137"/>
      <c r="H82" s="1137"/>
      <c r="I82" s="87"/>
      <c r="J82" s="79"/>
      <c r="K82" s="88">
        <v>0</v>
      </c>
      <c r="L82" s="88">
        <v>0</v>
      </c>
      <c r="M82" s="88">
        <v>0</v>
      </c>
      <c r="N82" s="90">
        <v>0</v>
      </c>
      <c r="O82" s="91">
        <v>0</v>
      </c>
      <c r="P82" s="77"/>
    </row>
    <row r="83" spans="2:16" s="70" customFormat="1" ht="15.75" customHeight="1">
      <c r="B83" s="93"/>
      <c r="C83" s="1137" t="s">
        <v>92</v>
      </c>
      <c r="D83" s="1137"/>
      <c r="E83" s="1137"/>
      <c r="F83" s="1137"/>
      <c r="G83" s="1137"/>
      <c r="H83" s="1137"/>
      <c r="I83" s="87" t="s">
        <v>93</v>
      </c>
      <c r="J83" s="79"/>
      <c r="K83" s="88">
        <v>340</v>
      </c>
      <c r="L83" s="88">
        <v>1034</v>
      </c>
      <c r="M83" s="88">
        <v>289</v>
      </c>
      <c r="N83" s="90">
        <v>480</v>
      </c>
      <c r="O83" s="91">
        <v>304</v>
      </c>
      <c r="P83" s="77"/>
    </row>
    <row r="84" spans="2:16" s="70" customFormat="1" ht="15.75" customHeight="1">
      <c r="B84" s="93"/>
      <c r="C84" s="1141" t="s">
        <v>94</v>
      </c>
      <c r="D84" s="1137"/>
      <c r="E84" s="1137"/>
      <c r="F84" s="1137"/>
      <c r="G84" s="1137"/>
      <c r="H84" s="1137"/>
      <c r="I84" s="87" t="s">
        <v>95</v>
      </c>
      <c r="J84" s="79"/>
      <c r="K84" s="88">
        <v>33600</v>
      </c>
      <c r="L84" s="88">
        <v>124751</v>
      </c>
      <c r="M84" s="88">
        <v>26468</v>
      </c>
      <c r="N84" s="90">
        <v>32279</v>
      </c>
      <c r="O84" s="91">
        <v>29808</v>
      </c>
      <c r="P84" s="77"/>
    </row>
    <row r="85" spans="2:16" s="105" customFormat="1" ht="15.75" customHeight="1">
      <c r="B85" s="94"/>
      <c r="C85" s="95" t="s">
        <v>96</v>
      </c>
      <c r="D85" s="96"/>
      <c r="E85" s="97"/>
      <c r="F85" s="1135" t="s">
        <v>97</v>
      </c>
      <c r="G85" s="1135"/>
      <c r="H85" s="1135"/>
      <c r="I85" s="98" t="s">
        <v>98</v>
      </c>
      <c r="J85" s="99"/>
      <c r="K85" s="100">
        <v>10.446428571428571</v>
      </c>
      <c r="L85" s="100">
        <v>8.5610536188086659</v>
      </c>
      <c r="M85" s="100">
        <v>11.410004533776636</v>
      </c>
      <c r="N85" s="102">
        <v>15.27308776603984</v>
      </c>
      <c r="O85" s="103">
        <v>10.534084809447128</v>
      </c>
      <c r="P85" s="104"/>
    </row>
    <row r="86" spans="2:16" s="105" customFormat="1" ht="15.75" customHeight="1">
      <c r="B86" s="106"/>
      <c r="C86" s="107" t="s">
        <v>99</v>
      </c>
      <c r="D86" s="108"/>
      <c r="E86" s="109"/>
      <c r="F86" s="1135" t="s">
        <v>100</v>
      </c>
      <c r="G86" s="1135"/>
      <c r="H86" s="1135"/>
      <c r="I86" s="98" t="s">
        <v>101</v>
      </c>
      <c r="J86" s="110"/>
      <c r="K86" s="100">
        <v>10.11904761904762</v>
      </c>
      <c r="L86" s="100">
        <v>8.2885107133409761</v>
      </c>
      <c r="M86" s="100">
        <v>10.918845398216714</v>
      </c>
      <c r="N86" s="102">
        <v>14.87034914340593</v>
      </c>
      <c r="O86" s="103">
        <v>10.198604401502953</v>
      </c>
      <c r="P86" s="104"/>
    </row>
    <row r="87" spans="2:16" s="70" customFormat="1" ht="15.75" customHeight="1">
      <c r="B87" s="85"/>
      <c r="C87" s="162"/>
      <c r="D87" s="162"/>
      <c r="E87" s="86"/>
      <c r="F87" s="1137" t="s">
        <v>76</v>
      </c>
      <c r="G87" s="1137"/>
      <c r="H87" s="1137"/>
      <c r="I87" s="87" t="s">
        <v>102</v>
      </c>
      <c r="J87" s="79"/>
      <c r="K87" s="89">
        <v>354</v>
      </c>
      <c r="L87" s="89">
        <v>1072</v>
      </c>
      <c r="M87" s="89">
        <v>306</v>
      </c>
      <c r="N87" s="146">
        <v>511</v>
      </c>
      <c r="O87" s="112">
        <v>318</v>
      </c>
      <c r="P87" s="77"/>
    </row>
    <row r="88" spans="2:16" s="70" customFormat="1" ht="15.75" customHeight="1">
      <c r="B88" s="85"/>
      <c r="C88" s="1113" t="s">
        <v>103</v>
      </c>
      <c r="D88" s="162"/>
      <c r="E88" s="86"/>
      <c r="F88" s="1137" t="s">
        <v>79</v>
      </c>
      <c r="G88" s="1137"/>
      <c r="H88" s="1137"/>
      <c r="I88" s="87" t="s">
        <v>104</v>
      </c>
      <c r="J88" s="79"/>
      <c r="K88" s="89">
        <v>350</v>
      </c>
      <c r="L88" s="89">
        <v>990</v>
      </c>
      <c r="M88" s="89">
        <v>296</v>
      </c>
      <c r="N88" s="146">
        <v>505</v>
      </c>
      <c r="O88" s="112">
        <v>313</v>
      </c>
      <c r="P88" s="77"/>
    </row>
    <row r="89" spans="2:16" s="70" customFormat="1" ht="15.75" customHeight="1">
      <c r="B89" s="85"/>
      <c r="C89" s="92" t="s">
        <v>78</v>
      </c>
      <c r="D89" s="162"/>
      <c r="E89" s="86"/>
      <c r="F89" s="1137" t="s">
        <v>81</v>
      </c>
      <c r="G89" s="1137"/>
      <c r="H89" s="1137"/>
      <c r="I89" s="87" t="s">
        <v>105</v>
      </c>
      <c r="J89" s="79"/>
      <c r="K89" s="89">
        <v>4</v>
      </c>
      <c r="L89" s="89">
        <v>82</v>
      </c>
      <c r="M89" s="89">
        <v>10</v>
      </c>
      <c r="N89" s="146">
        <v>6</v>
      </c>
      <c r="O89" s="112">
        <v>5</v>
      </c>
      <c r="P89" s="77"/>
    </row>
    <row r="90" spans="2:16" s="70" customFormat="1" ht="15.75" customHeight="1">
      <c r="B90" s="78"/>
      <c r="C90" s="650"/>
      <c r="D90" s="650"/>
      <c r="E90" s="86"/>
      <c r="F90" s="1137" t="s">
        <v>83</v>
      </c>
      <c r="G90" s="1137"/>
      <c r="H90" s="1137"/>
      <c r="I90" s="87" t="s">
        <v>106</v>
      </c>
      <c r="J90" s="79"/>
      <c r="K90" s="89">
        <v>0</v>
      </c>
      <c r="L90" s="89">
        <v>0</v>
      </c>
      <c r="M90" s="89">
        <v>0</v>
      </c>
      <c r="N90" s="146">
        <v>0</v>
      </c>
      <c r="O90" s="112">
        <v>0</v>
      </c>
      <c r="P90" s="77"/>
    </row>
    <row r="91" spans="2:16" s="105" customFormat="1" ht="15.75" customHeight="1">
      <c r="B91" s="113"/>
      <c r="C91" s="114"/>
      <c r="D91" s="114"/>
      <c r="E91" s="97"/>
      <c r="F91" s="1135" t="s">
        <v>76</v>
      </c>
      <c r="G91" s="1135"/>
      <c r="H91" s="115"/>
      <c r="I91" s="116" t="s">
        <v>107</v>
      </c>
      <c r="J91" s="99"/>
      <c r="K91" s="118">
        <v>-0.84745762711864403</v>
      </c>
      <c r="L91" s="118">
        <v>-0.37313432835820892</v>
      </c>
      <c r="M91" s="118">
        <v>-1.3071895424836601</v>
      </c>
      <c r="N91" s="124">
        <v>-3.5225048923679059</v>
      </c>
      <c r="O91" s="120">
        <v>-1.257861635220126</v>
      </c>
      <c r="P91" s="104"/>
    </row>
    <row r="92" spans="2:16" s="105" customFormat="1" ht="15.75" customHeight="1">
      <c r="B92" s="113"/>
      <c r="C92" s="121" t="s">
        <v>108</v>
      </c>
      <c r="D92" s="114"/>
      <c r="E92" s="97"/>
      <c r="F92" s="1135" t="s">
        <v>109</v>
      </c>
      <c r="G92" s="1135"/>
      <c r="H92" s="115"/>
      <c r="I92" s="116" t="s">
        <v>110</v>
      </c>
      <c r="J92" s="99"/>
      <c r="K92" s="118">
        <v>-1.1428571428571428</v>
      </c>
      <c r="L92" s="118">
        <v>-0.10101010101010101</v>
      </c>
      <c r="M92" s="118">
        <v>-1.3513513513513513</v>
      </c>
      <c r="N92" s="124">
        <v>-3.564356435643564</v>
      </c>
      <c r="O92" s="120">
        <v>-1.2779552715654952</v>
      </c>
      <c r="P92" s="104"/>
    </row>
    <row r="93" spans="2:16" s="105" customFormat="1" ht="15.75" customHeight="1">
      <c r="B93" s="122"/>
      <c r="C93" s="123" t="s">
        <v>111</v>
      </c>
      <c r="D93" s="123"/>
      <c r="E93" s="97"/>
      <c r="F93" s="1135" t="s">
        <v>112</v>
      </c>
      <c r="G93" s="1135"/>
      <c r="H93" s="115"/>
      <c r="I93" s="116" t="s">
        <v>113</v>
      </c>
      <c r="J93" s="99"/>
      <c r="K93" s="118">
        <v>25</v>
      </c>
      <c r="L93" s="118">
        <v>-3.6585365853658534</v>
      </c>
      <c r="M93" s="118">
        <v>0</v>
      </c>
      <c r="N93" s="124">
        <v>0</v>
      </c>
      <c r="O93" s="120">
        <v>0</v>
      </c>
      <c r="P93" s="104"/>
    </row>
    <row r="94" spans="2:16" s="105" customFormat="1" ht="15.75" customHeight="1">
      <c r="B94" s="125"/>
      <c r="C94" s="99"/>
      <c r="D94" s="99"/>
      <c r="E94" s="97"/>
      <c r="F94" s="1135" t="s">
        <v>115</v>
      </c>
      <c r="G94" s="1135"/>
      <c r="H94" s="115"/>
      <c r="I94" s="116" t="s">
        <v>116</v>
      </c>
      <c r="J94" s="99"/>
      <c r="K94" s="118" t="s">
        <v>114</v>
      </c>
      <c r="L94" s="118" t="s">
        <v>114</v>
      </c>
      <c r="M94" s="118" t="s">
        <v>114</v>
      </c>
      <c r="N94" s="124" t="s">
        <v>114</v>
      </c>
      <c r="O94" s="120" t="s">
        <v>114</v>
      </c>
      <c r="P94" s="104"/>
    </row>
    <row r="95" spans="2:16" s="111" customFormat="1" ht="15.75" customHeight="1" thickBot="1">
      <c r="B95" s="126"/>
      <c r="C95" s="127" t="s">
        <v>117</v>
      </c>
      <c r="D95" s="127"/>
      <c r="E95" s="127"/>
      <c r="F95" s="127"/>
      <c r="G95" s="127"/>
      <c r="H95" s="127"/>
      <c r="I95" s="128" t="s">
        <v>118</v>
      </c>
      <c r="J95" s="129"/>
      <c r="K95" s="130">
        <v>0</v>
      </c>
      <c r="L95" s="130">
        <v>0</v>
      </c>
      <c r="M95" s="130">
        <v>0</v>
      </c>
      <c r="N95" s="132">
        <v>0</v>
      </c>
      <c r="O95" s="133">
        <v>0</v>
      </c>
      <c r="P95" s="134"/>
    </row>
    <row r="96" spans="2:16" s="70" customFormat="1" ht="15.75" customHeight="1" thickBot="1">
      <c r="B96" s="79"/>
      <c r="C96" s="69"/>
      <c r="D96" s="69"/>
      <c r="E96" s="135"/>
      <c r="F96" s="135"/>
      <c r="G96" s="135"/>
      <c r="H96" s="135"/>
      <c r="I96" s="69"/>
      <c r="J96" s="69"/>
      <c r="K96" s="69"/>
      <c r="L96" s="69"/>
      <c r="M96" s="69"/>
      <c r="N96" s="69"/>
      <c r="O96" s="147"/>
      <c r="P96" s="77"/>
    </row>
    <row r="97" spans="2:16" s="70" customFormat="1" ht="15.75" customHeight="1">
      <c r="B97" s="71"/>
      <c r="C97" s="72"/>
      <c r="D97" s="72"/>
      <c r="E97" s="72"/>
      <c r="F97" s="72"/>
      <c r="G97" s="1142" t="s">
        <v>68</v>
      </c>
      <c r="H97" s="1142"/>
      <c r="I97" s="1142"/>
      <c r="J97" s="73"/>
      <c r="K97" s="136" t="s">
        <v>129</v>
      </c>
      <c r="L97" s="136" t="s">
        <v>130</v>
      </c>
      <c r="M97" s="136" t="s">
        <v>131</v>
      </c>
      <c r="N97" s="136">
        <v>462250</v>
      </c>
      <c r="O97" s="137" t="s">
        <v>132</v>
      </c>
      <c r="P97" s="77"/>
    </row>
    <row r="98" spans="2:16" s="70" customFormat="1" ht="15.75" customHeight="1">
      <c r="B98" s="78" t="s">
        <v>74</v>
      </c>
      <c r="C98" s="79"/>
      <c r="D98" s="79"/>
      <c r="E98" s="79"/>
      <c r="F98" s="79"/>
      <c r="G98" s="1137" t="s">
        <v>75</v>
      </c>
      <c r="H98" s="1137"/>
      <c r="I98" s="1137"/>
      <c r="J98" s="80"/>
      <c r="K98" s="81" t="s">
        <v>31</v>
      </c>
      <c r="L98" s="82" t="s">
        <v>51</v>
      </c>
      <c r="M98" s="82" t="s">
        <v>53</v>
      </c>
      <c r="N98" s="82" t="s">
        <v>133</v>
      </c>
      <c r="O98" s="83" t="s">
        <v>57</v>
      </c>
      <c r="P98" s="84"/>
    </row>
    <row r="99" spans="2:16" s="70" customFormat="1" ht="15.75" customHeight="1">
      <c r="B99" s="85"/>
      <c r="C99" s="162"/>
      <c r="D99" s="162"/>
      <c r="E99" s="86"/>
      <c r="F99" s="1137" t="s">
        <v>76</v>
      </c>
      <c r="G99" s="1137"/>
      <c r="H99" s="1137"/>
      <c r="I99" s="87" t="s">
        <v>77</v>
      </c>
      <c r="J99" s="79"/>
      <c r="K99" s="88">
        <v>602</v>
      </c>
      <c r="L99" s="148">
        <v>374</v>
      </c>
      <c r="M99" s="90">
        <v>269</v>
      </c>
      <c r="N99" s="90">
        <v>568</v>
      </c>
      <c r="O99" s="149">
        <v>52</v>
      </c>
      <c r="P99" s="77"/>
    </row>
    <row r="100" spans="2:16" s="70" customFormat="1" ht="15.75" customHeight="1">
      <c r="B100" s="85"/>
      <c r="C100" s="1139" t="s">
        <v>78</v>
      </c>
      <c r="D100" s="162"/>
      <c r="E100" s="86"/>
      <c r="F100" s="1137" t="s">
        <v>79</v>
      </c>
      <c r="G100" s="1137"/>
      <c r="H100" s="1137"/>
      <c r="I100" s="87" t="s">
        <v>80</v>
      </c>
      <c r="J100" s="79"/>
      <c r="K100" s="88">
        <v>581</v>
      </c>
      <c r="L100" s="150">
        <v>365</v>
      </c>
      <c r="M100" s="90">
        <v>263</v>
      </c>
      <c r="N100" s="90">
        <v>546</v>
      </c>
      <c r="O100" s="151">
        <v>52</v>
      </c>
      <c r="P100" s="77"/>
    </row>
    <row r="101" spans="2:16" s="70" customFormat="1" ht="15.75" customHeight="1">
      <c r="B101" s="85"/>
      <c r="C101" s="1139"/>
      <c r="D101" s="162"/>
      <c r="E101" s="86"/>
      <c r="F101" s="1137" t="s">
        <v>81</v>
      </c>
      <c r="G101" s="1137"/>
      <c r="H101" s="1137"/>
      <c r="I101" s="87" t="s">
        <v>82</v>
      </c>
      <c r="J101" s="79"/>
      <c r="K101" s="88">
        <v>21</v>
      </c>
      <c r="L101" s="150">
        <v>9</v>
      </c>
      <c r="M101" s="90">
        <v>6</v>
      </c>
      <c r="N101" s="90">
        <v>22</v>
      </c>
      <c r="O101" s="151">
        <v>0</v>
      </c>
      <c r="P101" s="77"/>
    </row>
    <row r="102" spans="2:16" s="70" customFormat="1" ht="15.75" customHeight="1">
      <c r="B102" s="78"/>
      <c r="C102" s="650"/>
      <c r="D102" s="650"/>
      <c r="E102" s="86"/>
      <c r="F102" s="1137" t="s">
        <v>83</v>
      </c>
      <c r="G102" s="1137"/>
      <c r="H102" s="1137"/>
      <c r="I102" s="87" t="s">
        <v>84</v>
      </c>
      <c r="J102" s="79"/>
      <c r="K102" s="88">
        <v>0</v>
      </c>
      <c r="L102" s="150">
        <v>0</v>
      </c>
      <c r="M102" s="90">
        <v>0</v>
      </c>
      <c r="N102" s="90">
        <v>0</v>
      </c>
      <c r="O102" s="151">
        <v>0</v>
      </c>
      <c r="P102" s="77"/>
    </row>
    <row r="103" spans="2:16" s="70" customFormat="1" ht="15.75" customHeight="1">
      <c r="B103" s="85"/>
      <c r="C103" s="162"/>
      <c r="D103" s="162"/>
      <c r="E103" s="86"/>
      <c r="F103" s="1137" t="s">
        <v>76</v>
      </c>
      <c r="G103" s="1137"/>
      <c r="H103" s="1137"/>
      <c r="I103" s="87" t="s">
        <v>85</v>
      </c>
      <c r="J103" s="79"/>
      <c r="K103" s="88">
        <v>515</v>
      </c>
      <c r="L103" s="148">
        <v>346</v>
      </c>
      <c r="M103" s="90">
        <v>235</v>
      </c>
      <c r="N103" s="90">
        <v>531</v>
      </c>
      <c r="O103" s="149">
        <v>33</v>
      </c>
      <c r="P103" s="152"/>
    </row>
    <row r="104" spans="2:16" s="70" customFormat="1" ht="15.75" customHeight="1">
      <c r="B104" s="85"/>
      <c r="C104" s="92" t="s">
        <v>86</v>
      </c>
      <c r="D104" s="162"/>
      <c r="E104" s="86"/>
      <c r="F104" s="1137" t="s">
        <v>79</v>
      </c>
      <c r="G104" s="1137"/>
      <c r="H104" s="1137"/>
      <c r="I104" s="87"/>
      <c r="J104" s="79"/>
      <c r="K104" s="88">
        <v>494</v>
      </c>
      <c r="L104" s="150">
        <v>337</v>
      </c>
      <c r="M104" s="90">
        <v>229</v>
      </c>
      <c r="N104" s="90">
        <v>509</v>
      </c>
      <c r="O104" s="151">
        <v>33</v>
      </c>
      <c r="P104" s="152"/>
    </row>
    <row r="105" spans="2:16" s="70" customFormat="1" ht="15.75" customHeight="1">
      <c r="B105" s="85"/>
      <c r="C105" s="92" t="s">
        <v>87</v>
      </c>
      <c r="D105" s="162"/>
      <c r="E105" s="86"/>
      <c r="F105" s="1137" t="s">
        <v>81</v>
      </c>
      <c r="G105" s="1137"/>
      <c r="H105" s="1137"/>
      <c r="I105" s="87"/>
      <c r="J105" s="79"/>
      <c r="K105" s="88">
        <v>21</v>
      </c>
      <c r="L105" s="150">
        <v>9</v>
      </c>
      <c r="M105" s="90">
        <v>6</v>
      </c>
      <c r="N105" s="90">
        <v>22</v>
      </c>
      <c r="O105" s="151">
        <v>0</v>
      </c>
      <c r="P105" s="152"/>
    </row>
    <row r="106" spans="2:16" s="70" customFormat="1" ht="15.75" customHeight="1">
      <c r="B106" s="78"/>
      <c r="C106" s="650"/>
      <c r="D106" s="650"/>
      <c r="E106" s="86"/>
      <c r="F106" s="1137" t="s">
        <v>83</v>
      </c>
      <c r="G106" s="1137"/>
      <c r="H106" s="1137"/>
      <c r="I106" s="87"/>
      <c r="J106" s="79"/>
      <c r="K106" s="88">
        <v>0</v>
      </c>
      <c r="L106" s="150">
        <v>0</v>
      </c>
      <c r="M106" s="90">
        <v>0</v>
      </c>
      <c r="N106" s="90">
        <v>0</v>
      </c>
      <c r="O106" s="151">
        <v>0</v>
      </c>
      <c r="P106" s="152"/>
    </row>
    <row r="107" spans="2:16" s="70" customFormat="1" ht="15.75" customHeight="1">
      <c r="B107" s="85"/>
      <c r="C107" s="1138" t="s">
        <v>88</v>
      </c>
      <c r="D107" s="162"/>
      <c r="E107" s="86"/>
      <c r="F107" s="1137" t="s">
        <v>76</v>
      </c>
      <c r="G107" s="1137"/>
      <c r="H107" s="1137"/>
      <c r="I107" s="87" t="s">
        <v>89</v>
      </c>
      <c r="J107" s="79"/>
      <c r="K107" s="88">
        <v>66</v>
      </c>
      <c r="L107" s="90">
        <v>17</v>
      </c>
      <c r="M107" s="90">
        <v>24</v>
      </c>
      <c r="N107" s="90">
        <v>22</v>
      </c>
      <c r="O107" s="91">
        <v>19</v>
      </c>
      <c r="P107" s="152"/>
    </row>
    <row r="108" spans="2:16" s="70" customFormat="1" ht="15.75" customHeight="1">
      <c r="B108" s="85"/>
      <c r="C108" s="1139"/>
      <c r="D108" s="162"/>
      <c r="E108" s="86"/>
      <c r="F108" s="1137" t="s">
        <v>79</v>
      </c>
      <c r="G108" s="1137"/>
      <c r="H108" s="1137"/>
      <c r="I108" s="87"/>
      <c r="J108" s="79"/>
      <c r="K108" s="88">
        <v>66</v>
      </c>
      <c r="L108" s="90">
        <v>17</v>
      </c>
      <c r="M108" s="90">
        <v>24</v>
      </c>
      <c r="N108" s="90">
        <v>22</v>
      </c>
      <c r="O108" s="91">
        <v>19</v>
      </c>
      <c r="P108" s="152"/>
    </row>
    <row r="109" spans="2:16" s="70" customFormat="1" ht="15.75" customHeight="1">
      <c r="B109" s="78"/>
      <c r="C109" s="1140"/>
      <c r="D109" s="650"/>
      <c r="E109" s="86"/>
      <c r="F109" s="1137" t="s">
        <v>83</v>
      </c>
      <c r="G109" s="1137"/>
      <c r="H109" s="1137"/>
      <c r="I109" s="87"/>
      <c r="J109" s="79"/>
      <c r="K109" s="88">
        <v>0</v>
      </c>
      <c r="L109" s="90">
        <v>0</v>
      </c>
      <c r="M109" s="90">
        <v>0</v>
      </c>
      <c r="N109" s="90">
        <v>0</v>
      </c>
      <c r="O109" s="91">
        <v>0</v>
      </c>
      <c r="P109" s="152"/>
    </row>
    <row r="110" spans="2:16" s="70" customFormat="1" ht="15.75" customHeight="1">
      <c r="B110" s="85"/>
      <c r="C110" s="1138" t="s">
        <v>90</v>
      </c>
      <c r="D110" s="162"/>
      <c r="E110" s="86"/>
      <c r="F110" s="1137" t="s">
        <v>76</v>
      </c>
      <c r="G110" s="1137"/>
      <c r="H110" s="1137"/>
      <c r="I110" s="87" t="s">
        <v>91</v>
      </c>
      <c r="J110" s="79"/>
      <c r="K110" s="88">
        <v>21</v>
      </c>
      <c r="L110" s="90">
        <v>11</v>
      </c>
      <c r="M110" s="90">
        <v>10</v>
      </c>
      <c r="N110" s="90">
        <v>15</v>
      </c>
      <c r="O110" s="91">
        <v>0</v>
      </c>
      <c r="P110" s="152"/>
    </row>
    <row r="111" spans="2:16" s="70" customFormat="1" ht="15.75" customHeight="1">
      <c r="B111" s="85"/>
      <c r="C111" s="1139"/>
      <c r="D111" s="162"/>
      <c r="E111" s="86"/>
      <c r="F111" s="1137" t="s">
        <v>79</v>
      </c>
      <c r="G111" s="1137"/>
      <c r="H111" s="1137"/>
      <c r="I111" s="87"/>
      <c r="J111" s="79"/>
      <c r="K111" s="88">
        <v>21</v>
      </c>
      <c r="L111" s="90">
        <v>11</v>
      </c>
      <c r="M111" s="90">
        <v>10</v>
      </c>
      <c r="N111" s="90">
        <v>15</v>
      </c>
      <c r="O111" s="91">
        <v>0</v>
      </c>
      <c r="P111" s="152"/>
    </row>
    <row r="112" spans="2:16" s="70" customFormat="1" ht="15.75" customHeight="1">
      <c r="B112" s="78"/>
      <c r="C112" s="1140"/>
      <c r="D112" s="650"/>
      <c r="E112" s="86"/>
      <c r="F112" s="1137" t="s">
        <v>83</v>
      </c>
      <c r="G112" s="1137"/>
      <c r="H112" s="1137"/>
      <c r="I112" s="87"/>
      <c r="J112" s="79"/>
      <c r="K112" s="88">
        <v>0</v>
      </c>
      <c r="L112" s="90">
        <v>0</v>
      </c>
      <c r="M112" s="90">
        <v>0</v>
      </c>
      <c r="N112" s="90">
        <v>0</v>
      </c>
      <c r="O112" s="91">
        <v>0</v>
      </c>
      <c r="P112" s="152"/>
    </row>
    <row r="113" spans="2:16" s="70" customFormat="1" ht="15.75" customHeight="1">
      <c r="B113" s="93"/>
      <c r="C113" s="1137" t="s">
        <v>92</v>
      </c>
      <c r="D113" s="1137"/>
      <c r="E113" s="1137"/>
      <c r="F113" s="1137"/>
      <c r="G113" s="1137"/>
      <c r="H113" s="1137"/>
      <c r="I113" s="87" t="s">
        <v>93</v>
      </c>
      <c r="J113" s="79"/>
      <c r="K113" s="88">
        <v>581</v>
      </c>
      <c r="L113" s="90">
        <v>363</v>
      </c>
      <c r="M113" s="90">
        <v>259</v>
      </c>
      <c r="N113" s="90">
        <v>553</v>
      </c>
      <c r="O113" s="91">
        <v>52</v>
      </c>
      <c r="P113" s="152"/>
    </row>
    <row r="114" spans="2:16" s="70" customFormat="1" ht="15.75" customHeight="1">
      <c r="B114" s="93"/>
      <c r="C114" s="1141" t="s">
        <v>94</v>
      </c>
      <c r="D114" s="1137"/>
      <c r="E114" s="1137"/>
      <c r="F114" s="1137"/>
      <c r="G114" s="1137"/>
      <c r="H114" s="1137"/>
      <c r="I114" s="87" t="s">
        <v>95</v>
      </c>
      <c r="J114" s="79"/>
      <c r="K114" s="88">
        <v>41670</v>
      </c>
      <c r="L114" s="90">
        <v>32745</v>
      </c>
      <c r="M114" s="90">
        <v>23967</v>
      </c>
      <c r="N114" s="90">
        <v>78077</v>
      </c>
      <c r="O114" s="91">
        <v>369</v>
      </c>
      <c r="P114" s="152"/>
    </row>
    <row r="115" spans="2:16" s="105" customFormat="1" ht="15.75" customHeight="1">
      <c r="B115" s="94"/>
      <c r="C115" s="95" t="s">
        <v>96</v>
      </c>
      <c r="D115" s="96"/>
      <c r="E115" s="97"/>
      <c r="F115" s="1135" t="s">
        <v>97</v>
      </c>
      <c r="G115" s="1135"/>
      <c r="H115" s="1135"/>
      <c r="I115" s="98" t="s">
        <v>98</v>
      </c>
      <c r="J115" s="99"/>
      <c r="K115" s="100">
        <v>14.446844252459803</v>
      </c>
      <c r="L115" s="102">
        <v>11.421591082608032</v>
      </c>
      <c r="M115" s="102">
        <v>11.223766011599283</v>
      </c>
      <c r="N115" s="102">
        <v>7.2748696799313501</v>
      </c>
      <c r="O115" s="103">
        <v>140.92140921409214</v>
      </c>
      <c r="P115" s="153"/>
    </row>
    <row r="116" spans="2:16" s="105" customFormat="1" ht="15.75" customHeight="1">
      <c r="B116" s="106"/>
      <c r="C116" s="107" t="s">
        <v>99</v>
      </c>
      <c r="D116" s="108"/>
      <c r="E116" s="109"/>
      <c r="F116" s="1135" t="s">
        <v>100</v>
      </c>
      <c r="G116" s="1135"/>
      <c r="H116" s="1135"/>
      <c r="I116" s="98" t="s">
        <v>101</v>
      </c>
      <c r="J116" s="110"/>
      <c r="K116" s="100">
        <v>13.942884569234462</v>
      </c>
      <c r="L116" s="102">
        <v>11.08566193311956</v>
      </c>
      <c r="M116" s="102">
        <v>10.806525639420869</v>
      </c>
      <c r="N116" s="102">
        <v>7.0827516426092192</v>
      </c>
      <c r="O116" s="103">
        <v>140.92140921409214</v>
      </c>
      <c r="P116" s="104"/>
    </row>
    <row r="117" spans="2:16" s="70" customFormat="1" ht="15.75" customHeight="1">
      <c r="B117" s="85"/>
      <c r="C117" s="162"/>
      <c r="D117" s="162"/>
      <c r="E117" s="86"/>
      <c r="F117" s="1137" t="s">
        <v>76</v>
      </c>
      <c r="G117" s="1137"/>
      <c r="H117" s="1137"/>
      <c r="I117" s="87" t="s">
        <v>102</v>
      </c>
      <c r="J117" s="79"/>
      <c r="K117" s="89">
        <v>610</v>
      </c>
      <c r="L117" s="146">
        <v>378</v>
      </c>
      <c r="M117" s="146">
        <v>269</v>
      </c>
      <c r="N117" s="146">
        <v>568</v>
      </c>
      <c r="O117" s="112">
        <v>54</v>
      </c>
      <c r="P117" s="77"/>
    </row>
    <row r="118" spans="2:16" s="70" customFormat="1" ht="15.75" customHeight="1">
      <c r="B118" s="85"/>
      <c r="C118" s="1113" t="s">
        <v>103</v>
      </c>
      <c r="D118" s="162"/>
      <c r="E118" s="86"/>
      <c r="F118" s="1137" t="s">
        <v>79</v>
      </c>
      <c r="G118" s="1137"/>
      <c r="H118" s="1137"/>
      <c r="I118" s="87" t="s">
        <v>104</v>
      </c>
      <c r="J118" s="79"/>
      <c r="K118" s="89">
        <v>589</v>
      </c>
      <c r="L118" s="146">
        <v>369</v>
      </c>
      <c r="M118" s="146">
        <v>263</v>
      </c>
      <c r="N118" s="146">
        <v>545</v>
      </c>
      <c r="O118" s="112">
        <v>54</v>
      </c>
      <c r="P118" s="77"/>
    </row>
    <row r="119" spans="2:16" s="70" customFormat="1" ht="15.75" customHeight="1">
      <c r="B119" s="85"/>
      <c r="C119" s="92" t="s">
        <v>78</v>
      </c>
      <c r="D119" s="162"/>
      <c r="E119" s="86"/>
      <c r="F119" s="1137" t="s">
        <v>81</v>
      </c>
      <c r="G119" s="1137"/>
      <c r="H119" s="1137"/>
      <c r="I119" s="87" t="s">
        <v>105</v>
      </c>
      <c r="J119" s="79"/>
      <c r="K119" s="89">
        <v>21</v>
      </c>
      <c r="L119" s="146">
        <v>9</v>
      </c>
      <c r="M119" s="146">
        <v>6</v>
      </c>
      <c r="N119" s="146">
        <v>23</v>
      </c>
      <c r="O119" s="112">
        <v>0</v>
      </c>
      <c r="P119" s="77"/>
    </row>
    <row r="120" spans="2:16" s="70" customFormat="1" ht="15.75" customHeight="1">
      <c r="B120" s="78"/>
      <c r="C120" s="650"/>
      <c r="D120" s="650"/>
      <c r="E120" s="86"/>
      <c r="F120" s="1137" t="s">
        <v>83</v>
      </c>
      <c r="G120" s="1137"/>
      <c r="H120" s="1137"/>
      <c r="I120" s="87" t="s">
        <v>106</v>
      </c>
      <c r="J120" s="79"/>
      <c r="K120" s="89">
        <v>0</v>
      </c>
      <c r="L120" s="146">
        <v>0</v>
      </c>
      <c r="M120" s="146">
        <v>0</v>
      </c>
      <c r="N120" s="146">
        <v>0</v>
      </c>
      <c r="O120" s="112">
        <v>0</v>
      </c>
      <c r="P120" s="77"/>
    </row>
    <row r="121" spans="2:16" s="105" customFormat="1" ht="15.75" customHeight="1">
      <c r="B121" s="113"/>
      <c r="C121" s="114"/>
      <c r="D121" s="114"/>
      <c r="E121" s="97"/>
      <c r="F121" s="1135" t="s">
        <v>76</v>
      </c>
      <c r="G121" s="1135"/>
      <c r="H121" s="115"/>
      <c r="I121" s="116" t="s">
        <v>107</v>
      </c>
      <c r="J121" s="99"/>
      <c r="K121" s="118">
        <v>-1.3114754098360655</v>
      </c>
      <c r="L121" s="124">
        <v>-1.0582010582010581</v>
      </c>
      <c r="M121" s="124">
        <v>0</v>
      </c>
      <c r="N121" s="124">
        <v>0</v>
      </c>
      <c r="O121" s="120">
        <v>-3.7037037037037033</v>
      </c>
      <c r="P121" s="104"/>
    </row>
    <row r="122" spans="2:16" s="105" customFormat="1" ht="15.75" customHeight="1">
      <c r="B122" s="113"/>
      <c r="C122" s="121" t="s">
        <v>108</v>
      </c>
      <c r="D122" s="114"/>
      <c r="E122" s="97"/>
      <c r="F122" s="1135" t="s">
        <v>109</v>
      </c>
      <c r="G122" s="1135"/>
      <c r="H122" s="115"/>
      <c r="I122" s="116" t="s">
        <v>110</v>
      </c>
      <c r="J122" s="99"/>
      <c r="K122" s="118">
        <v>-1.3582342954159592</v>
      </c>
      <c r="L122" s="124">
        <v>-1.084010840108401</v>
      </c>
      <c r="M122" s="124">
        <v>0</v>
      </c>
      <c r="N122" s="124">
        <v>0.1834862385321101</v>
      </c>
      <c r="O122" s="120">
        <v>-3.7037037037037033</v>
      </c>
      <c r="P122" s="104"/>
    </row>
    <row r="123" spans="2:16" s="105" customFormat="1" ht="15.75" customHeight="1">
      <c r="B123" s="122"/>
      <c r="C123" s="123" t="s">
        <v>111</v>
      </c>
      <c r="D123" s="123"/>
      <c r="E123" s="97"/>
      <c r="F123" s="1135" t="s">
        <v>112</v>
      </c>
      <c r="G123" s="1135"/>
      <c r="H123" s="115"/>
      <c r="I123" s="116" t="s">
        <v>113</v>
      </c>
      <c r="J123" s="99"/>
      <c r="K123" s="118">
        <v>0</v>
      </c>
      <c r="L123" s="124">
        <v>0</v>
      </c>
      <c r="M123" s="124">
        <v>0</v>
      </c>
      <c r="N123" s="124">
        <v>-4.3478260869565215</v>
      </c>
      <c r="O123" s="112" t="s">
        <v>114</v>
      </c>
      <c r="P123" s="104"/>
    </row>
    <row r="124" spans="2:16" s="105" customFormat="1" ht="15.75" customHeight="1">
      <c r="B124" s="125"/>
      <c r="C124" s="99"/>
      <c r="D124" s="99"/>
      <c r="E124" s="97"/>
      <c r="F124" s="1135" t="s">
        <v>115</v>
      </c>
      <c r="G124" s="1135"/>
      <c r="H124" s="115"/>
      <c r="I124" s="116" t="s">
        <v>116</v>
      </c>
      <c r="J124" s="99"/>
      <c r="K124" s="118" t="s">
        <v>114</v>
      </c>
      <c r="L124" s="124" t="s">
        <v>114</v>
      </c>
      <c r="M124" s="138" t="s">
        <v>114</v>
      </c>
      <c r="N124" s="124" t="s">
        <v>114</v>
      </c>
      <c r="O124" s="120" t="s">
        <v>114</v>
      </c>
      <c r="P124" s="104"/>
    </row>
    <row r="125" spans="2:16" s="111" customFormat="1" ht="15.75" customHeight="1" thickBot="1">
      <c r="B125" s="126"/>
      <c r="C125" s="127" t="s">
        <v>117</v>
      </c>
      <c r="D125" s="127"/>
      <c r="E125" s="127"/>
      <c r="F125" s="127"/>
      <c r="G125" s="127"/>
      <c r="H125" s="127"/>
      <c r="I125" s="128" t="s">
        <v>118</v>
      </c>
      <c r="J125" s="129"/>
      <c r="K125" s="130">
        <v>0</v>
      </c>
      <c r="L125" s="132">
        <v>0</v>
      </c>
      <c r="M125" s="130">
        <v>0</v>
      </c>
      <c r="N125" s="130">
        <v>0</v>
      </c>
      <c r="O125" s="133">
        <v>0</v>
      </c>
      <c r="P125" s="134"/>
    </row>
    <row r="126" spans="2:16" s="70" customFormat="1" ht="15" customHeight="1">
      <c r="B126" s="68"/>
      <c r="C126" s="69"/>
      <c r="D126" s="68"/>
      <c r="E126" s="68"/>
      <c r="F126" s="68"/>
      <c r="G126" s="68"/>
      <c r="H126" s="68"/>
      <c r="I126" s="68"/>
      <c r="J126" s="68"/>
      <c r="K126" s="68"/>
      <c r="L126" s="68"/>
      <c r="M126" s="68"/>
      <c r="N126" s="68"/>
      <c r="O126" s="69"/>
    </row>
    <row r="127" spans="2:16" s="70" customFormat="1" ht="15" customHeight="1">
      <c r="B127" s="68"/>
      <c r="C127" s="68"/>
      <c r="D127" s="68"/>
      <c r="E127" s="68"/>
      <c r="F127" s="68"/>
      <c r="G127" s="68"/>
      <c r="H127" s="68"/>
      <c r="I127" s="68"/>
      <c r="J127" s="68"/>
      <c r="K127" s="68"/>
      <c r="L127" s="68"/>
      <c r="M127" s="68"/>
      <c r="N127" s="68"/>
      <c r="O127" s="68"/>
    </row>
    <row r="128" spans="2:16" s="70" customFormat="1" ht="15" customHeight="1">
      <c r="B128" s="68"/>
      <c r="C128" s="68"/>
      <c r="D128" s="68"/>
      <c r="E128" s="68"/>
      <c r="F128" s="68"/>
      <c r="G128" s="68"/>
      <c r="H128" s="68"/>
      <c r="I128" s="68"/>
      <c r="J128" s="68"/>
      <c r="K128" s="68"/>
      <c r="L128" s="68"/>
      <c r="M128" s="68"/>
      <c r="N128" s="68"/>
      <c r="O128" s="68"/>
    </row>
    <row r="129" spans="1:17" s="70" customFormat="1" ht="24" customHeight="1">
      <c r="A129" s="77"/>
      <c r="B129" s="69"/>
      <c r="C129" s="69"/>
      <c r="D129" s="69"/>
      <c r="E129" s="69"/>
      <c r="F129" s="69"/>
      <c r="G129" s="69"/>
      <c r="H129" s="69"/>
      <c r="I129" s="69"/>
      <c r="J129" s="69"/>
      <c r="K129" s="69"/>
      <c r="L129" s="69"/>
      <c r="M129" s="69"/>
      <c r="N129" s="69"/>
      <c r="O129" s="69"/>
      <c r="P129" s="77"/>
    </row>
    <row r="130" spans="1:17" s="70" customFormat="1" ht="12.75" customHeight="1" thickBot="1">
      <c r="B130" s="69"/>
      <c r="C130" s="69"/>
      <c r="D130" s="69"/>
      <c r="E130" s="69"/>
      <c r="F130" s="69"/>
      <c r="G130" s="69"/>
      <c r="H130" s="69"/>
      <c r="I130" s="69"/>
      <c r="J130" s="69"/>
      <c r="K130" s="69"/>
      <c r="L130" s="69"/>
      <c r="M130" s="69"/>
      <c r="N130" s="69"/>
      <c r="O130" s="69" t="s">
        <v>67</v>
      </c>
      <c r="P130" s="77"/>
    </row>
    <row r="131" spans="1:17" s="70" customFormat="1" ht="15.75" customHeight="1">
      <c r="B131" s="71"/>
      <c r="C131" s="72"/>
      <c r="D131" s="72"/>
      <c r="E131" s="72"/>
      <c r="F131" s="72"/>
      <c r="G131" s="1142" t="s">
        <v>68</v>
      </c>
      <c r="H131" s="1142"/>
      <c r="I131" s="1142"/>
      <c r="J131" s="73"/>
      <c r="K131" s="136" t="s">
        <v>134</v>
      </c>
      <c r="L131" s="74" t="s">
        <v>135</v>
      </c>
      <c r="M131" s="74" t="s">
        <v>136</v>
      </c>
      <c r="N131" s="74" t="s">
        <v>137</v>
      </c>
      <c r="O131" s="76" t="s">
        <v>138</v>
      </c>
      <c r="P131" s="77"/>
    </row>
    <row r="132" spans="1:17" s="70" customFormat="1" ht="15.75" customHeight="1">
      <c r="B132" s="78" t="s">
        <v>74</v>
      </c>
      <c r="C132" s="79"/>
      <c r="D132" s="79"/>
      <c r="E132" s="79"/>
      <c r="F132" s="79"/>
      <c r="G132" s="1137" t="s">
        <v>75</v>
      </c>
      <c r="H132" s="1137"/>
      <c r="I132" s="1137"/>
      <c r="J132" s="80"/>
      <c r="K132" s="81" t="s">
        <v>58</v>
      </c>
      <c r="L132" s="81" t="s">
        <v>8</v>
      </c>
      <c r="M132" s="81" t="s">
        <v>21</v>
      </c>
      <c r="N132" s="81" t="s">
        <v>28</v>
      </c>
      <c r="O132" s="83" t="s">
        <v>24</v>
      </c>
      <c r="P132" s="84"/>
    </row>
    <row r="133" spans="1:17" s="70" customFormat="1" ht="15.75" customHeight="1">
      <c r="B133" s="85"/>
      <c r="C133" s="162"/>
      <c r="D133" s="162"/>
      <c r="E133" s="86"/>
      <c r="F133" s="1137" t="s">
        <v>76</v>
      </c>
      <c r="G133" s="1137"/>
      <c r="H133" s="1137"/>
      <c r="I133" s="87" t="s">
        <v>77</v>
      </c>
      <c r="J133" s="79"/>
      <c r="K133" s="88">
        <v>77</v>
      </c>
      <c r="L133" s="88">
        <v>306</v>
      </c>
      <c r="M133" s="88">
        <v>146</v>
      </c>
      <c r="N133" s="88">
        <v>153</v>
      </c>
      <c r="O133" s="91">
        <v>140</v>
      </c>
      <c r="P133" s="77"/>
    </row>
    <row r="134" spans="1:17" s="70" customFormat="1" ht="15.75" customHeight="1">
      <c r="B134" s="85"/>
      <c r="C134" s="1139" t="s">
        <v>78</v>
      </c>
      <c r="D134" s="162"/>
      <c r="E134" s="86"/>
      <c r="F134" s="1137" t="s">
        <v>79</v>
      </c>
      <c r="G134" s="1137"/>
      <c r="H134" s="1137"/>
      <c r="I134" s="87" t="s">
        <v>80</v>
      </c>
      <c r="J134" s="79"/>
      <c r="K134" s="88">
        <v>77</v>
      </c>
      <c r="L134" s="88">
        <v>300</v>
      </c>
      <c r="M134" s="88">
        <v>139</v>
      </c>
      <c r="N134" s="88">
        <v>151</v>
      </c>
      <c r="O134" s="91">
        <v>139</v>
      </c>
      <c r="P134" s="77"/>
    </row>
    <row r="135" spans="1:17" s="70" customFormat="1" ht="15.75" customHeight="1">
      <c r="B135" s="85"/>
      <c r="C135" s="1139"/>
      <c r="D135" s="162"/>
      <c r="E135" s="86"/>
      <c r="F135" s="1137" t="s">
        <v>81</v>
      </c>
      <c r="G135" s="1137"/>
      <c r="H135" s="1137"/>
      <c r="I135" s="87" t="s">
        <v>82</v>
      </c>
      <c r="J135" s="79"/>
      <c r="K135" s="88">
        <v>0</v>
      </c>
      <c r="L135" s="88">
        <v>6</v>
      </c>
      <c r="M135" s="88">
        <v>7</v>
      </c>
      <c r="N135" s="88">
        <v>2</v>
      </c>
      <c r="O135" s="91">
        <v>1</v>
      </c>
      <c r="P135" s="77"/>
    </row>
    <row r="136" spans="1:17" s="70" customFormat="1" ht="15.75" customHeight="1">
      <c r="B136" s="78"/>
      <c r="C136" s="650"/>
      <c r="D136" s="650"/>
      <c r="E136" s="86"/>
      <c r="F136" s="1137" t="s">
        <v>83</v>
      </c>
      <c r="G136" s="1137"/>
      <c r="H136" s="1137"/>
      <c r="I136" s="87" t="s">
        <v>84</v>
      </c>
      <c r="J136" s="79"/>
      <c r="K136" s="88">
        <v>0</v>
      </c>
      <c r="L136" s="88">
        <v>0</v>
      </c>
      <c r="M136" s="88">
        <v>0</v>
      </c>
      <c r="N136" s="88">
        <v>0</v>
      </c>
      <c r="O136" s="91">
        <v>0</v>
      </c>
      <c r="P136" s="77"/>
    </row>
    <row r="137" spans="1:17" s="70" customFormat="1" ht="15.75" customHeight="1">
      <c r="B137" s="85"/>
      <c r="C137" s="162"/>
      <c r="D137" s="162"/>
      <c r="E137" s="86"/>
      <c r="F137" s="1137" t="s">
        <v>76</v>
      </c>
      <c r="G137" s="1137"/>
      <c r="H137" s="1137"/>
      <c r="I137" s="87" t="s">
        <v>85</v>
      </c>
      <c r="J137" s="79"/>
      <c r="K137" s="88">
        <v>50</v>
      </c>
      <c r="L137" s="88">
        <v>271</v>
      </c>
      <c r="M137" s="88">
        <v>126</v>
      </c>
      <c r="N137" s="88">
        <v>137</v>
      </c>
      <c r="O137" s="91">
        <v>126</v>
      </c>
      <c r="P137" s="77"/>
    </row>
    <row r="138" spans="1:17" s="70" customFormat="1" ht="15.75" customHeight="1">
      <c r="B138" s="85"/>
      <c r="C138" s="92" t="s">
        <v>86</v>
      </c>
      <c r="D138" s="162"/>
      <c r="E138" s="86"/>
      <c r="F138" s="1137" t="s">
        <v>79</v>
      </c>
      <c r="G138" s="1137"/>
      <c r="H138" s="1137"/>
      <c r="I138" s="87"/>
      <c r="J138" s="79"/>
      <c r="K138" s="88">
        <v>50</v>
      </c>
      <c r="L138" s="88">
        <v>265</v>
      </c>
      <c r="M138" s="88">
        <v>119</v>
      </c>
      <c r="N138" s="88">
        <v>135</v>
      </c>
      <c r="O138" s="91">
        <v>125</v>
      </c>
      <c r="P138" s="77"/>
    </row>
    <row r="139" spans="1:17" s="70" customFormat="1" ht="15.75" customHeight="1">
      <c r="B139" s="85"/>
      <c r="C139" s="92" t="s">
        <v>87</v>
      </c>
      <c r="D139" s="162"/>
      <c r="E139" s="86"/>
      <c r="F139" s="1137" t="s">
        <v>81</v>
      </c>
      <c r="G139" s="1137"/>
      <c r="H139" s="1137"/>
      <c r="I139" s="87"/>
      <c r="J139" s="79"/>
      <c r="K139" s="88">
        <v>0</v>
      </c>
      <c r="L139" s="88">
        <v>6</v>
      </c>
      <c r="M139" s="88">
        <v>7</v>
      </c>
      <c r="N139" s="88">
        <v>2</v>
      </c>
      <c r="O139" s="91">
        <v>1</v>
      </c>
      <c r="P139" s="77"/>
    </row>
    <row r="140" spans="1:17" s="70" customFormat="1" ht="15.75" customHeight="1">
      <c r="B140" s="78"/>
      <c r="C140" s="650"/>
      <c r="D140" s="650"/>
      <c r="E140" s="86"/>
      <c r="F140" s="1137" t="s">
        <v>83</v>
      </c>
      <c r="G140" s="1137"/>
      <c r="H140" s="1137"/>
      <c r="I140" s="87"/>
      <c r="J140" s="79"/>
      <c r="K140" s="88">
        <v>0</v>
      </c>
      <c r="L140" s="88">
        <v>0</v>
      </c>
      <c r="M140" s="88">
        <v>0</v>
      </c>
      <c r="N140" s="88">
        <v>0</v>
      </c>
      <c r="O140" s="91">
        <v>0</v>
      </c>
      <c r="P140" s="77"/>
    </row>
    <row r="141" spans="1:17" s="70" customFormat="1" ht="15.75" customHeight="1">
      <c r="B141" s="85"/>
      <c r="C141" s="1138" t="s">
        <v>88</v>
      </c>
      <c r="D141" s="162"/>
      <c r="E141" s="86"/>
      <c r="F141" s="1137" t="s">
        <v>76</v>
      </c>
      <c r="G141" s="1137"/>
      <c r="H141" s="1137"/>
      <c r="I141" s="87" t="s">
        <v>89</v>
      </c>
      <c r="J141" s="79"/>
      <c r="K141" s="88">
        <v>27</v>
      </c>
      <c r="L141" s="88">
        <v>28</v>
      </c>
      <c r="M141" s="88">
        <v>20</v>
      </c>
      <c r="N141" s="88">
        <v>12</v>
      </c>
      <c r="O141" s="91">
        <v>9</v>
      </c>
      <c r="P141" s="77"/>
    </row>
    <row r="142" spans="1:17" s="70" customFormat="1" ht="15.75" customHeight="1">
      <c r="B142" s="85"/>
      <c r="C142" s="1139"/>
      <c r="D142" s="162"/>
      <c r="E142" s="86"/>
      <c r="F142" s="1137" t="s">
        <v>79</v>
      </c>
      <c r="G142" s="1137"/>
      <c r="H142" s="1137"/>
      <c r="I142" s="87"/>
      <c r="J142" s="79"/>
      <c r="K142" s="88">
        <v>27</v>
      </c>
      <c r="L142" s="88">
        <v>28</v>
      </c>
      <c r="M142" s="88">
        <v>20</v>
      </c>
      <c r="N142" s="88">
        <v>12</v>
      </c>
      <c r="O142" s="91">
        <v>9</v>
      </c>
      <c r="P142" s="77"/>
      <c r="Q142" s="77"/>
    </row>
    <row r="143" spans="1:17" s="70" customFormat="1" ht="15.75" customHeight="1">
      <c r="B143" s="78"/>
      <c r="C143" s="1140"/>
      <c r="D143" s="650"/>
      <c r="E143" s="86"/>
      <c r="F143" s="1137" t="s">
        <v>83</v>
      </c>
      <c r="G143" s="1137"/>
      <c r="H143" s="1137"/>
      <c r="I143" s="87"/>
      <c r="J143" s="79"/>
      <c r="K143" s="88">
        <v>0</v>
      </c>
      <c r="L143" s="88">
        <v>0</v>
      </c>
      <c r="M143" s="88">
        <v>0</v>
      </c>
      <c r="N143" s="88">
        <v>0</v>
      </c>
      <c r="O143" s="91">
        <v>0</v>
      </c>
      <c r="P143" s="77"/>
      <c r="Q143" s="77"/>
    </row>
    <row r="144" spans="1:17" s="70" customFormat="1" ht="15.75" customHeight="1">
      <c r="B144" s="85"/>
      <c r="C144" s="1138" t="s">
        <v>90</v>
      </c>
      <c r="D144" s="162"/>
      <c r="E144" s="86"/>
      <c r="F144" s="1137" t="s">
        <v>76</v>
      </c>
      <c r="G144" s="1137"/>
      <c r="H144" s="1137"/>
      <c r="I144" s="87" t="s">
        <v>91</v>
      </c>
      <c r="J144" s="79"/>
      <c r="K144" s="88">
        <v>0</v>
      </c>
      <c r="L144" s="88">
        <v>7</v>
      </c>
      <c r="M144" s="88">
        <v>0</v>
      </c>
      <c r="N144" s="88">
        <v>4</v>
      </c>
      <c r="O144" s="91">
        <v>5</v>
      </c>
      <c r="P144" s="77"/>
      <c r="Q144" s="77"/>
    </row>
    <row r="145" spans="2:17" s="70" customFormat="1" ht="15.75" customHeight="1">
      <c r="B145" s="85"/>
      <c r="C145" s="1139"/>
      <c r="D145" s="162"/>
      <c r="E145" s="86"/>
      <c r="F145" s="1137" t="s">
        <v>79</v>
      </c>
      <c r="G145" s="1137"/>
      <c r="H145" s="1137"/>
      <c r="I145" s="87"/>
      <c r="J145" s="79"/>
      <c r="K145" s="88">
        <v>0</v>
      </c>
      <c r="L145" s="88">
        <v>7</v>
      </c>
      <c r="M145" s="88">
        <v>0</v>
      </c>
      <c r="N145" s="88">
        <v>4</v>
      </c>
      <c r="O145" s="91">
        <v>5</v>
      </c>
      <c r="P145" s="77"/>
      <c r="Q145" s="77"/>
    </row>
    <row r="146" spans="2:17" s="70" customFormat="1" ht="15.75" customHeight="1">
      <c r="B146" s="78"/>
      <c r="C146" s="1140"/>
      <c r="D146" s="650"/>
      <c r="E146" s="86"/>
      <c r="F146" s="1137" t="s">
        <v>83</v>
      </c>
      <c r="G146" s="1137"/>
      <c r="H146" s="1137"/>
      <c r="I146" s="87"/>
      <c r="J146" s="79"/>
      <c r="K146" s="88">
        <v>0</v>
      </c>
      <c r="L146" s="88">
        <v>0</v>
      </c>
      <c r="M146" s="88">
        <v>0</v>
      </c>
      <c r="N146" s="88">
        <v>0</v>
      </c>
      <c r="O146" s="91">
        <v>0</v>
      </c>
      <c r="P146" s="77"/>
      <c r="Q146" s="77"/>
    </row>
    <row r="147" spans="2:17" s="70" customFormat="1" ht="15.75" customHeight="1">
      <c r="B147" s="93"/>
      <c r="C147" s="1137" t="s">
        <v>92</v>
      </c>
      <c r="D147" s="1137"/>
      <c r="E147" s="1137"/>
      <c r="F147" s="1137"/>
      <c r="G147" s="1137"/>
      <c r="H147" s="1137"/>
      <c r="I147" s="87" t="s">
        <v>93</v>
      </c>
      <c r="J147" s="79"/>
      <c r="K147" s="88">
        <v>77</v>
      </c>
      <c r="L147" s="88">
        <v>299</v>
      </c>
      <c r="M147" s="88">
        <v>146</v>
      </c>
      <c r="N147" s="88">
        <v>149</v>
      </c>
      <c r="O147" s="91">
        <v>135</v>
      </c>
      <c r="P147" s="77"/>
      <c r="Q147" s="77"/>
    </row>
    <row r="148" spans="2:17" s="70" customFormat="1" ht="15.75" customHeight="1">
      <c r="B148" s="93"/>
      <c r="C148" s="1141" t="s">
        <v>94</v>
      </c>
      <c r="D148" s="1137"/>
      <c r="E148" s="1137"/>
      <c r="F148" s="1137"/>
      <c r="G148" s="1137"/>
      <c r="H148" s="1137"/>
      <c r="I148" s="87" t="s">
        <v>95</v>
      </c>
      <c r="J148" s="79"/>
      <c r="K148" s="88">
        <v>657</v>
      </c>
      <c r="L148" s="88">
        <v>19534</v>
      </c>
      <c r="M148" s="88">
        <v>9809</v>
      </c>
      <c r="N148" s="88">
        <v>8700</v>
      </c>
      <c r="O148" s="91">
        <v>12398</v>
      </c>
      <c r="P148" s="77"/>
    </row>
    <row r="149" spans="2:17" s="105" customFormat="1" ht="15.75" customHeight="1">
      <c r="B149" s="94"/>
      <c r="C149" s="95" t="s">
        <v>96</v>
      </c>
      <c r="D149" s="96"/>
      <c r="E149" s="97"/>
      <c r="F149" s="1135" t="s">
        <v>97</v>
      </c>
      <c r="G149" s="1135"/>
      <c r="H149" s="1135"/>
      <c r="I149" s="98" t="s">
        <v>98</v>
      </c>
      <c r="J149" s="99"/>
      <c r="K149" s="100">
        <v>117.19939117199391</v>
      </c>
      <c r="L149" s="100">
        <v>15.664994368792872</v>
      </c>
      <c r="M149" s="100">
        <v>14.884289937812213</v>
      </c>
      <c r="N149" s="100">
        <v>17.586206896551726</v>
      </c>
      <c r="O149" s="103">
        <v>11.29214389417648</v>
      </c>
      <c r="P149" s="104"/>
    </row>
    <row r="150" spans="2:17" s="105" customFormat="1" ht="15.75" customHeight="1">
      <c r="B150" s="106"/>
      <c r="C150" s="107" t="s">
        <v>99</v>
      </c>
      <c r="D150" s="108"/>
      <c r="E150" s="109"/>
      <c r="F150" s="1135" t="s">
        <v>100</v>
      </c>
      <c r="G150" s="1135"/>
      <c r="H150" s="1135"/>
      <c r="I150" s="98" t="s">
        <v>101</v>
      </c>
      <c r="J150" s="110"/>
      <c r="K150" s="100">
        <v>117.19939117199391</v>
      </c>
      <c r="L150" s="100">
        <v>15.306644824408723</v>
      </c>
      <c r="M150" s="100">
        <v>14.884289937812213</v>
      </c>
      <c r="N150" s="100">
        <v>17.126436781609197</v>
      </c>
      <c r="O150" s="103">
        <v>10.888853040813034</v>
      </c>
      <c r="P150" s="104"/>
    </row>
    <row r="151" spans="2:17" s="70" customFormat="1" ht="15.75" customHeight="1">
      <c r="B151" s="85"/>
      <c r="C151" s="162"/>
      <c r="D151" s="162"/>
      <c r="E151" s="86"/>
      <c r="F151" s="1137" t="s">
        <v>76</v>
      </c>
      <c r="G151" s="1137"/>
      <c r="H151" s="1137"/>
      <c r="I151" s="87" t="s">
        <v>102</v>
      </c>
      <c r="J151" s="79"/>
      <c r="K151" s="89">
        <v>71</v>
      </c>
      <c r="L151" s="88">
        <v>306</v>
      </c>
      <c r="M151" s="88">
        <v>148</v>
      </c>
      <c r="N151" s="88">
        <v>148</v>
      </c>
      <c r="O151" s="91">
        <v>137</v>
      </c>
      <c r="P151" s="77"/>
    </row>
    <row r="152" spans="2:17" s="70" customFormat="1" ht="15.75" customHeight="1">
      <c r="B152" s="85"/>
      <c r="C152" s="1113" t="s">
        <v>103</v>
      </c>
      <c r="D152" s="162"/>
      <c r="E152" s="86"/>
      <c r="F152" s="1137" t="s">
        <v>79</v>
      </c>
      <c r="G152" s="1137"/>
      <c r="H152" s="1137"/>
      <c r="I152" s="87" t="s">
        <v>104</v>
      </c>
      <c r="J152" s="79"/>
      <c r="K152" s="89">
        <v>71</v>
      </c>
      <c r="L152" s="88">
        <v>300</v>
      </c>
      <c r="M152" s="88">
        <v>141</v>
      </c>
      <c r="N152" s="88">
        <v>146</v>
      </c>
      <c r="O152" s="91">
        <v>136</v>
      </c>
      <c r="P152" s="77"/>
    </row>
    <row r="153" spans="2:17" s="70" customFormat="1" ht="15.75" customHeight="1">
      <c r="B153" s="85"/>
      <c r="C153" s="92" t="s">
        <v>78</v>
      </c>
      <c r="D153" s="162"/>
      <c r="E153" s="86"/>
      <c r="F153" s="1137" t="s">
        <v>81</v>
      </c>
      <c r="G153" s="1137"/>
      <c r="H153" s="1137"/>
      <c r="I153" s="87" t="s">
        <v>105</v>
      </c>
      <c r="J153" s="79"/>
      <c r="K153" s="89">
        <v>0</v>
      </c>
      <c r="L153" s="88">
        <v>6</v>
      </c>
      <c r="M153" s="88">
        <v>7</v>
      </c>
      <c r="N153" s="88">
        <v>2</v>
      </c>
      <c r="O153" s="91">
        <v>1</v>
      </c>
      <c r="P153" s="77"/>
    </row>
    <row r="154" spans="2:17" s="70" customFormat="1" ht="15.75" customHeight="1">
      <c r="B154" s="78"/>
      <c r="C154" s="650"/>
      <c r="D154" s="650"/>
      <c r="E154" s="86"/>
      <c r="F154" s="1137" t="s">
        <v>83</v>
      </c>
      <c r="G154" s="1137"/>
      <c r="H154" s="1137"/>
      <c r="I154" s="87" t="s">
        <v>106</v>
      </c>
      <c r="J154" s="79"/>
      <c r="K154" s="89">
        <v>0</v>
      </c>
      <c r="L154" s="88">
        <v>0</v>
      </c>
      <c r="M154" s="88">
        <v>0</v>
      </c>
      <c r="N154" s="88">
        <v>0</v>
      </c>
      <c r="O154" s="91">
        <v>0</v>
      </c>
      <c r="P154" s="77"/>
    </row>
    <row r="155" spans="2:17" s="105" customFormat="1" ht="15.75" customHeight="1">
      <c r="B155" s="113"/>
      <c r="C155" s="114"/>
      <c r="D155" s="114"/>
      <c r="E155" s="97"/>
      <c r="F155" s="1135" t="s">
        <v>76</v>
      </c>
      <c r="G155" s="1135"/>
      <c r="H155" s="115"/>
      <c r="I155" s="116" t="s">
        <v>107</v>
      </c>
      <c r="J155" s="99"/>
      <c r="K155" s="118">
        <v>8.4507042253521121</v>
      </c>
      <c r="L155" s="117">
        <v>0</v>
      </c>
      <c r="M155" s="117">
        <v>-1.3513513513513513</v>
      </c>
      <c r="N155" s="117">
        <v>3.3783783783783785</v>
      </c>
      <c r="O155" s="139">
        <v>2.1897810218978102</v>
      </c>
      <c r="P155" s="104"/>
    </row>
    <row r="156" spans="2:17" s="105" customFormat="1" ht="15.75" customHeight="1">
      <c r="B156" s="113"/>
      <c r="C156" s="121" t="s">
        <v>108</v>
      </c>
      <c r="D156" s="114"/>
      <c r="E156" s="97"/>
      <c r="F156" s="1135" t="s">
        <v>109</v>
      </c>
      <c r="G156" s="1135"/>
      <c r="H156" s="115"/>
      <c r="I156" s="116" t="s">
        <v>110</v>
      </c>
      <c r="J156" s="99"/>
      <c r="K156" s="118">
        <v>8.4507042253521121</v>
      </c>
      <c r="L156" s="117">
        <v>0</v>
      </c>
      <c r="M156" s="117">
        <v>-1.4184397163120568</v>
      </c>
      <c r="N156" s="117">
        <v>3.4246575342465753</v>
      </c>
      <c r="O156" s="139">
        <v>2.2058823529411766</v>
      </c>
      <c r="P156" s="104"/>
    </row>
    <row r="157" spans="2:17" s="105" customFormat="1" ht="15.75" customHeight="1">
      <c r="B157" s="122"/>
      <c r="C157" s="123" t="s">
        <v>111</v>
      </c>
      <c r="D157" s="123"/>
      <c r="E157" s="97"/>
      <c r="F157" s="1135" t="s">
        <v>112</v>
      </c>
      <c r="G157" s="1135"/>
      <c r="H157" s="115"/>
      <c r="I157" s="116" t="s">
        <v>113</v>
      </c>
      <c r="J157" s="99"/>
      <c r="K157" s="118" t="s">
        <v>114</v>
      </c>
      <c r="L157" s="117">
        <v>0</v>
      </c>
      <c r="M157" s="117">
        <v>0</v>
      </c>
      <c r="N157" s="117">
        <v>0</v>
      </c>
      <c r="O157" s="139">
        <v>0</v>
      </c>
      <c r="P157" s="104"/>
    </row>
    <row r="158" spans="2:17" s="105" customFormat="1" ht="15.75" customHeight="1">
      <c r="B158" s="125"/>
      <c r="C158" s="99"/>
      <c r="D158" s="99"/>
      <c r="E158" s="97"/>
      <c r="F158" s="1135" t="s">
        <v>115</v>
      </c>
      <c r="G158" s="1135"/>
      <c r="H158" s="115"/>
      <c r="I158" s="116" t="s">
        <v>116</v>
      </c>
      <c r="J158" s="99"/>
      <c r="K158" s="118" t="s">
        <v>114</v>
      </c>
      <c r="L158" s="101" t="s">
        <v>114</v>
      </c>
      <c r="M158" s="101" t="s">
        <v>114</v>
      </c>
      <c r="N158" s="101" t="s">
        <v>114</v>
      </c>
      <c r="O158" s="154" t="s">
        <v>114</v>
      </c>
      <c r="P158" s="104"/>
    </row>
    <row r="159" spans="2:17" s="111" customFormat="1" ht="15.75" customHeight="1" thickBot="1">
      <c r="B159" s="126"/>
      <c r="C159" s="127" t="s">
        <v>117</v>
      </c>
      <c r="D159" s="127"/>
      <c r="E159" s="127"/>
      <c r="F159" s="127"/>
      <c r="G159" s="127"/>
      <c r="H159" s="127"/>
      <c r="I159" s="128" t="s">
        <v>118</v>
      </c>
      <c r="J159" s="129"/>
      <c r="K159" s="130">
        <v>0</v>
      </c>
      <c r="L159" s="130">
        <v>0</v>
      </c>
      <c r="M159" s="130">
        <v>0</v>
      </c>
      <c r="N159" s="130">
        <v>0</v>
      </c>
      <c r="O159" s="133">
        <v>0</v>
      </c>
      <c r="P159" s="134"/>
    </row>
    <row r="160" spans="2:17" s="70" customFormat="1" ht="15.75" customHeight="1" thickBot="1">
      <c r="B160" s="79"/>
      <c r="C160" s="69"/>
      <c r="D160" s="69"/>
      <c r="E160" s="135"/>
      <c r="F160" s="135"/>
      <c r="G160" s="135"/>
      <c r="H160" s="135"/>
      <c r="I160" s="69"/>
      <c r="J160" s="69"/>
      <c r="K160" s="69"/>
      <c r="L160" s="69"/>
      <c r="M160" s="72"/>
      <c r="N160" s="72"/>
      <c r="O160" s="72"/>
      <c r="P160" s="77"/>
    </row>
    <row r="161" spans="2:16" s="70" customFormat="1" ht="15.75" customHeight="1">
      <c r="B161" s="71"/>
      <c r="C161" s="72"/>
      <c r="D161" s="72"/>
      <c r="E161" s="72"/>
      <c r="F161" s="72"/>
      <c r="G161" s="1142" t="s">
        <v>68</v>
      </c>
      <c r="H161" s="1142"/>
      <c r="I161" s="1142"/>
      <c r="J161" s="73"/>
      <c r="K161" s="74" t="s">
        <v>139</v>
      </c>
      <c r="L161" s="74" t="s">
        <v>140</v>
      </c>
      <c r="M161" s="75" t="s">
        <v>141</v>
      </c>
      <c r="N161" s="74" t="s">
        <v>142</v>
      </c>
      <c r="O161" s="76" t="s">
        <v>143</v>
      </c>
      <c r="P161" s="77"/>
    </row>
    <row r="162" spans="2:16" s="70" customFormat="1" ht="15.75" customHeight="1">
      <c r="B162" s="78" t="s">
        <v>74</v>
      </c>
      <c r="C162" s="79"/>
      <c r="D162" s="79"/>
      <c r="E162" s="79"/>
      <c r="F162" s="79"/>
      <c r="G162" s="1137" t="s">
        <v>75</v>
      </c>
      <c r="H162" s="1137"/>
      <c r="I162" s="1137"/>
      <c r="J162" s="80"/>
      <c r="K162" s="81" t="s">
        <v>36</v>
      </c>
      <c r="L162" s="81" t="s">
        <v>38</v>
      </c>
      <c r="M162" s="82" t="s">
        <v>40</v>
      </c>
      <c r="N162" s="81" t="s">
        <v>144</v>
      </c>
      <c r="O162" s="83" t="s">
        <v>42</v>
      </c>
      <c r="P162" s="84"/>
    </row>
    <row r="163" spans="2:16" s="70" customFormat="1" ht="15.75" customHeight="1">
      <c r="B163" s="85"/>
      <c r="C163" s="162"/>
      <c r="D163" s="162"/>
      <c r="E163" s="86"/>
      <c r="F163" s="1137" t="s">
        <v>76</v>
      </c>
      <c r="G163" s="1137"/>
      <c r="H163" s="1137"/>
      <c r="I163" s="87" t="s">
        <v>77</v>
      </c>
      <c r="J163" s="79"/>
      <c r="K163" s="88">
        <v>90</v>
      </c>
      <c r="L163" s="88">
        <v>108</v>
      </c>
      <c r="M163" s="90">
        <v>115</v>
      </c>
      <c r="N163" s="88">
        <v>205</v>
      </c>
      <c r="O163" s="91">
        <v>147</v>
      </c>
      <c r="P163" s="77"/>
    </row>
    <row r="164" spans="2:16" s="70" customFormat="1" ht="15.75" customHeight="1">
      <c r="B164" s="85"/>
      <c r="C164" s="1139" t="s">
        <v>78</v>
      </c>
      <c r="D164" s="162"/>
      <c r="E164" s="86"/>
      <c r="F164" s="1137" t="s">
        <v>79</v>
      </c>
      <c r="G164" s="1137"/>
      <c r="H164" s="1137"/>
      <c r="I164" s="87" t="s">
        <v>80</v>
      </c>
      <c r="J164" s="79"/>
      <c r="K164" s="88">
        <v>88</v>
      </c>
      <c r="L164" s="88">
        <v>107</v>
      </c>
      <c r="M164" s="90">
        <v>114</v>
      </c>
      <c r="N164" s="88">
        <v>201</v>
      </c>
      <c r="O164" s="91">
        <v>144</v>
      </c>
      <c r="P164" s="77"/>
    </row>
    <row r="165" spans="2:16" s="70" customFormat="1" ht="15.75" customHeight="1">
      <c r="B165" s="85"/>
      <c r="C165" s="1139"/>
      <c r="D165" s="162"/>
      <c r="E165" s="86"/>
      <c r="F165" s="1137" t="s">
        <v>81</v>
      </c>
      <c r="G165" s="1137"/>
      <c r="H165" s="1137"/>
      <c r="I165" s="87" t="s">
        <v>82</v>
      </c>
      <c r="J165" s="79"/>
      <c r="K165" s="88">
        <v>2</v>
      </c>
      <c r="L165" s="88">
        <v>1</v>
      </c>
      <c r="M165" s="90">
        <v>1</v>
      </c>
      <c r="N165" s="88">
        <v>4</v>
      </c>
      <c r="O165" s="91">
        <v>3</v>
      </c>
      <c r="P165" s="77"/>
    </row>
    <row r="166" spans="2:16" s="70" customFormat="1" ht="15.75" customHeight="1">
      <c r="B166" s="78"/>
      <c r="C166" s="650"/>
      <c r="D166" s="650"/>
      <c r="E166" s="86"/>
      <c r="F166" s="1137" t="s">
        <v>83</v>
      </c>
      <c r="G166" s="1137"/>
      <c r="H166" s="1137"/>
      <c r="I166" s="87" t="s">
        <v>84</v>
      </c>
      <c r="J166" s="79"/>
      <c r="K166" s="88">
        <v>0</v>
      </c>
      <c r="L166" s="88">
        <v>0</v>
      </c>
      <c r="M166" s="90">
        <v>0</v>
      </c>
      <c r="N166" s="88">
        <v>0</v>
      </c>
      <c r="O166" s="91">
        <v>0</v>
      </c>
      <c r="P166" s="77"/>
    </row>
    <row r="167" spans="2:16" s="70" customFormat="1" ht="15.75" customHeight="1">
      <c r="B167" s="85"/>
      <c r="C167" s="162"/>
      <c r="D167" s="162"/>
      <c r="E167" s="86"/>
      <c r="F167" s="1137" t="s">
        <v>76</v>
      </c>
      <c r="G167" s="1137"/>
      <c r="H167" s="1137"/>
      <c r="I167" s="87" t="s">
        <v>85</v>
      </c>
      <c r="J167" s="79"/>
      <c r="K167" s="88">
        <v>80</v>
      </c>
      <c r="L167" s="88">
        <v>96</v>
      </c>
      <c r="M167" s="90">
        <v>103</v>
      </c>
      <c r="N167" s="88">
        <v>162</v>
      </c>
      <c r="O167" s="91">
        <v>133</v>
      </c>
      <c r="P167" s="77"/>
    </row>
    <row r="168" spans="2:16" s="70" customFormat="1" ht="15.75" customHeight="1">
      <c r="B168" s="85"/>
      <c r="C168" s="92" t="s">
        <v>86</v>
      </c>
      <c r="D168" s="162"/>
      <c r="E168" s="86"/>
      <c r="F168" s="1137" t="s">
        <v>79</v>
      </c>
      <c r="G168" s="1137"/>
      <c r="H168" s="1137"/>
      <c r="I168" s="87"/>
      <c r="J168" s="79"/>
      <c r="K168" s="88">
        <v>78</v>
      </c>
      <c r="L168" s="88">
        <v>95</v>
      </c>
      <c r="M168" s="90">
        <v>102</v>
      </c>
      <c r="N168" s="88">
        <v>158</v>
      </c>
      <c r="O168" s="91">
        <v>130</v>
      </c>
      <c r="P168" s="77"/>
    </row>
    <row r="169" spans="2:16" s="70" customFormat="1" ht="15.75" customHeight="1">
      <c r="B169" s="85"/>
      <c r="C169" s="92" t="s">
        <v>87</v>
      </c>
      <c r="D169" s="162"/>
      <c r="E169" s="86"/>
      <c r="F169" s="1137" t="s">
        <v>81</v>
      </c>
      <c r="G169" s="1137"/>
      <c r="H169" s="1137"/>
      <c r="I169" s="87"/>
      <c r="J169" s="79"/>
      <c r="K169" s="88">
        <v>2</v>
      </c>
      <c r="L169" s="88">
        <v>1</v>
      </c>
      <c r="M169" s="90">
        <v>1</v>
      </c>
      <c r="N169" s="88">
        <v>4</v>
      </c>
      <c r="O169" s="91">
        <v>3</v>
      </c>
      <c r="P169" s="77"/>
    </row>
    <row r="170" spans="2:16" s="70" customFormat="1" ht="15.75" customHeight="1">
      <c r="B170" s="78"/>
      <c r="C170" s="650"/>
      <c r="D170" s="650"/>
      <c r="E170" s="86"/>
      <c r="F170" s="1137" t="s">
        <v>83</v>
      </c>
      <c r="G170" s="1137"/>
      <c r="H170" s="1137"/>
      <c r="I170" s="87"/>
      <c r="J170" s="79"/>
      <c r="K170" s="88">
        <v>0</v>
      </c>
      <c r="L170" s="88">
        <v>0</v>
      </c>
      <c r="M170" s="90">
        <v>0</v>
      </c>
      <c r="N170" s="88">
        <v>0</v>
      </c>
      <c r="O170" s="91">
        <v>0</v>
      </c>
      <c r="P170" s="77"/>
    </row>
    <row r="171" spans="2:16" s="70" customFormat="1" ht="15.75" customHeight="1">
      <c r="B171" s="85"/>
      <c r="C171" s="1138" t="s">
        <v>88</v>
      </c>
      <c r="D171" s="162"/>
      <c r="E171" s="86"/>
      <c r="F171" s="1137" t="s">
        <v>76</v>
      </c>
      <c r="G171" s="1137"/>
      <c r="H171" s="1137"/>
      <c r="I171" s="87" t="s">
        <v>89</v>
      </c>
      <c r="J171" s="79"/>
      <c r="K171" s="88">
        <v>8</v>
      </c>
      <c r="L171" s="88">
        <v>12</v>
      </c>
      <c r="M171" s="90">
        <v>8</v>
      </c>
      <c r="N171" s="88">
        <v>40</v>
      </c>
      <c r="O171" s="91">
        <v>8</v>
      </c>
      <c r="P171" s="77"/>
    </row>
    <row r="172" spans="2:16" s="70" customFormat="1" ht="15.75" customHeight="1">
      <c r="B172" s="85"/>
      <c r="C172" s="1139"/>
      <c r="D172" s="162"/>
      <c r="E172" s="86"/>
      <c r="F172" s="1137" t="s">
        <v>79</v>
      </c>
      <c r="G172" s="1137"/>
      <c r="H172" s="1137"/>
      <c r="I172" s="87"/>
      <c r="J172" s="79"/>
      <c r="K172" s="88">
        <v>8</v>
      </c>
      <c r="L172" s="88">
        <v>12</v>
      </c>
      <c r="M172" s="90">
        <v>8</v>
      </c>
      <c r="N172" s="88">
        <v>40</v>
      </c>
      <c r="O172" s="91">
        <v>8</v>
      </c>
      <c r="P172" s="77"/>
    </row>
    <row r="173" spans="2:16" s="70" customFormat="1" ht="15.75" customHeight="1">
      <c r="B173" s="78"/>
      <c r="C173" s="1140"/>
      <c r="D173" s="650"/>
      <c r="E173" s="86"/>
      <c r="F173" s="1137" t="s">
        <v>83</v>
      </c>
      <c r="G173" s="1137"/>
      <c r="H173" s="1137"/>
      <c r="I173" s="87"/>
      <c r="J173" s="79"/>
      <c r="K173" s="88">
        <v>0</v>
      </c>
      <c r="L173" s="88">
        <v>0</v>
      </c>
      <c r="M173" s="90">
        <v>0</v>
      </c>
      <c r="N173" s="88">
        <v>0</v>
      </c>
      <c r="O173" s="91">
        <v>0</v>
      </c>
      <c r="P173" s="77"/>
    </row>
    <row r="174" spans="2:16" s="70" customFormat="1" ht="15.75" customHeight="1">
      <c r="B174" s="85"/>
      <c r="C174" s="1138" t="s">
        <v>90</v>
      </c>
      <c r="D174" s="162"/>
      <c r="E174" s="86"/>
      <c r="F174" s="1137" t="s">
        <v>76</v>
      </c>
      <c r="G174" s="1137"/>
      <c r="H174" s="1137"/>
      <c r="I174" s="87" t="s">
        <v>91</v>
      </c>
      <c r="J174" s="79"/>
      <c r="K174" s="88">
        <v>2</v>
      </c>
      <c r="L174" s="88">
        <v>0</v>
      </c>
      <c r="M174" s="90">
        <v>4</v>
      </c>
      <c r="N174" s="88">
        <v>3</v>
      </c>
      <c r="O174" s="91">
        <v>6</v>
      </c>
      <c r="P174" s="77"/>
    </row>
    <row r="175" spans="2:16" s="70" customFormat="1" ht="15.75" customHeight="1">
      <c r="B175" s="85"/>
      <c r="C175" s="1139"/>
      <c r="D175" s="162"/>
      <c r="E175" s="86"/>
      <c r="F175" s="1137" t="s">
        <v>79</v>
      </c>
      <c r="G175" s="1137"/>
      <c r="H175" s="1137"/>
      <c r="I175" s="87"/>
      <c r="J175" s="79"/>
      <c r="K175" s="88">
        <v>2</v>
      </c>
      <c r="L175" s="88">
        <v>0</v>
      </c>
      <c r="M175" s="90">
        <v>4</v>
      </c>
      <c r="N175" s="88">
        <v>3</v>
      </c>
      <c r="O175" s="91">
        <v>6</v>
      </c>
      <c r="P175" s="77"/>
    </row>
    <row r="176" spans="2:16" s="70" customFormat="1" ht="15.75" customHeight="1">
      <c r="B176" s="78"/>
      <c r="C176" s="1140"/>
      <c r="D176" s="650"/>
      <c r="E176" s="86"/>
      <c r="F176" s="1137" t="s">
        <v>83</v>
      </c>
      <c r="G176" s="1137"/>
      <c r="H176" s="1137"/>
      <c r="I176" s="87"/>
      <c r="J176" s="79"/>
      <c r="K176" s="88">
        <v>0</v>
      </c>
      <c r="L176" s="88">
        <v>0</v>
      </c>
      <c r="M176" s="90">
        <v>0</v>
      </c>
      <c r="N176" s="88">
        <v>0</v>
      </c>
      <c r="O176" s="91">
        <v>0</v>
      </c>
      <c r="P176" s="77"/>
    </row>
    <row r="177" spans="2:17" s="70" customFormat="1" ht="15.75" customHeight="1">
      <c r="B177" s="93"/>
      <c r="C177" s="1137" t="s">
        <v>92</v>
      </c>
      <c r="D177" s="1137"/>
      <c r="E177" s="1137"/>
      <c r="F177" s="1137"/>
      <c r="G177" s="1137"/>
      <c r="H177" s="1137"/>
      <c r="I177" s="87" t="s">
        <v>93</v>
      </c>
      <c r="J177" s="79"/>
      <c r="K177" s="88">
        <v>88</v>
      </c>
      <c r="L177" s="88">
        <v>108</v>
      </c>
      <c r="M177" s="90">
        <v>111</v>
      </c>
      <c r="N177" s="88">
        <v>202</v>
      </c>
      <c r="O177" s="91">
        <v>141</v>
      </c>
      <c r="P177" s="77"/>
    </row>
    <row r="178" spans="2:17" s="70" customFormat="1" ht="15.75" customHeight="1">
      <c r="B178" s="93"/>
      <c r="C178" s="1141" t="s">
        <v>94</v>
      </c>
      <c r="D178" s="1137"/>
      <c r="E178" s="1137"/>
      <c r="F178" s="1137"/>
      <c r="G178" s="1137"/>
      <c r="H178" s="1137"/>
      <c r="I178" s="87" t="s">
        <v>95</v>
      </c>
      <c r="J178" s="79"/>
      <c r="K178" s="88">
        <v>6510</v>
      </c>
      <c r="L178" s="88">
        <v>6640</v>
      </c>
      <c r="M178" s="90">
        <v>6364</v>
      </c>
      <c r="N178" s="88">
        <v>14241</v>
      </c>
      <c r="O178" s="91">
        <v>7489</v>
      </c>
      <c r="P178" s="77"/>
    </row>
    <row r="179" spans="2:17" s="105" customFormat="1" ht="15.75" customHeight="1">
      <c r="B179" s="94"/>
      <c r="C179" s="95" t="s">
        <v>96</v>
      </c>
      <c r="D179" s="96"/>
      <c r="E179" s="97"/>
      <c r="F179" s="1135" t="s">
        <v>97</v>
      </c>
      <c r="G179" s="1135"/>
      <c r="H179" s="1135"/>
      <c r="I179" s="98" t="s">
        <v>98</v>
      </c>
      <c r="J179" s="99"/>
      <c r="K179" s="100">
        <v>13.82488479262673</v>
      </c>
      <c r="L179" s="100">
        <v>16.265060240963855</v>
      </c>
      <c r="M179" s="102">
        <v>18.070395977372719</v>
      </c>
      <c r="N179" s="100">
        <v>14.395056526929288</v>
      </c>
      <c r="O179" s="103">
        <v>19.628788890372547</v>
      </c>
      <c r="P179" s="104"/>
    </row>
    <row r="180" spans="2:17" s="105" customFormat="1" ht="15.75" customHeight="1">
      <c r="B180" s="106"/>
      <c r="C180" s="107" t="s">
        <v>99</v>
      </c>
      <c r="D180" s="108"/>
      <c r="E180" s="109"/>
      <c r="F180" s="1135" t="s">
        <v>100</v>
      </c>
      <c r="G180" s="1135"/>
      <c r="H180" s="1135"/>
      <c r="I180" s="98" t="s">
        <v>101</v>
      </c>
      <c r="J180" s="110"/>
      <c r="K180" s="100">
        <v>13.517665130568357</v>
      </c>
      <c r="L180" s="100">
        <v>16.265060240963855</v>
      </c>
      <c r="M180" s="102">
        <v>17.441860465116278</v>
      </c>
      <c r="N180" s="100">
        <v>14.184397163120567</v>
      </c>
      <c r="O180" s="103">
        <v>18.827613833622646</v>
      </c>
      <c r="P180" s="104"/>
    </row>
    <row r="181" spans="2:17" s="70" customFormat="1" ht="15.75" customHeight="1">
      <c r="B181" s="85"/>
      <c r="C181" s="162"/>
      <c r="D181" s="162"/>
      <c r="E181" s="86"/>
      <c r="F181" s="1137" t="s">
        <v>76</v>
      </c>
      <c r="G181" s="1137"/>
      <c r="H181" s="1137"/>
      <c r="I181" s="87" t="s">
        <v>102</v>
      </c>
      <c r="J181" s="79"/>
      <c r="K181" s="88">
        <v>89</v>
      </c>
      <c r="L181" s="88">
        <v>107</v>
      </c>
      <c r="M181" s="90">
        <v>116</v>
      </c>
      <c r="N181" s="88">
        <v>204</v>
      </c>
      <c r="O181" s="91">
        <v>146</v>
      </c>
      <c r="P181" s="77"/>
    </row>
    <row r="182" spans="2:17" s="70" customFormat="1" ht="15.75" customHeight="1">
      <c r="B182" s="85"/>
      <c r="C182" s="1113" t="s">
        <v>103</v>
      </c>
      <c r="D182" s="162"/>
      <c r="E182" s="86"/>
      <c r="F182" s="1137" t="s">
        <v>79</v>
      </c>
      <c r="G182" s="1137"/>
      <c r="H182" s="1137"/>
      <c r="I182" s="87" t="s">
        <v>104</v>
      </c>
      <c r="J182" s="79"/>
      <c r="K182" s="88">
        <v>87</v>
      </c>
      <c r="L182" s="88">
        <v>106</v>
      </c>
      <c r="M182" s="90">
        <v>115</v>
      </c>
      <c r="N182" s="88">
        <v>200</v>
      </c>
      <c r="O182" s="91">
        <v>143</v>
      </c>
      <c r="P182" s="77"/>
    </row>
    <row r="183" spans="2:17" s="70" customFormat="1" ht="15.75" customHeight="1">
      <c r="B183" s="85"/>
      <c r="C183" s="92" t="s">
        <v>78</v>
      </c>
      <c r="D183" s="162"/>
      <c r="E183" s="86"/>
      <c r="F183" s="1137" t="s">
        <v>81</v>
      </c>
      <c r="G183" s="1137"/>
      <c r="H183" s="1137"/>
      <c r="I183" s="87" t="s">
        <v>105</v>
      </c>
      <c r="J183" s="79"/>
      <c r="K183" s="88">
        <v>2</v>
      </c>
      <c r="L183" s="88">
        <v>1</v>
      </c>
      <c r="M183" s="90">
        <v>1</v>
      </c>
      <c r="N183" s="88">
        <v>4</v>
      </c>
      <c r="O183" s="91">
        <v>3</v>
      </c>
      <c r="P183" s="77"/>
    </row>
    <row r="184" spans="2:17" s="70" customFormat="1" ht="15.75" customHeight="1">
      <c r="B184" s="78"/>
      <c r="C184" s="650"/>
      <c r="D184" s="650"/>
      <c r="E184" s="86"/>
      <c r="F184" s="1137" t="s">
        <v>83</v>
      </c>
      <c r="G184" s="1137"/>
      <c r="H184" s="1137"/>
      <c r="I184" s="87" t="s">
        <v>106</v>
      </c>
      <c r="J184" s="79"/>
      <c r="K184" s="88">
        <v>0</v>
      </c>
      <c r="L184" s="88">
        <v>0</v>
      </c>
      <c r="M184" s="90">
        <v>0</v>
      </c>
      <c r="N184" s="88">
        <v>0</v>
      </c>
      <c r="O184" s="91">
        <v>0</v>
      </c>
      <c r="P184" s="77"/>
    </row>
    <row r="185" spans="2:17" s="105" customFormat="1" ht="15.75" customHeight="1">
      <c r="B185" s="113"/>
      <c r="C185" s="114"/>
      <c r="D185" s="114"/>
      <c r="E185" s="97"/>
      <c r="F185" s="1135" t="s">
        <v>76</v>
      </c>
      <c r="G185" s="1135"/>
      <c r="H185" s="115"/>
      <c r="I185" s="116" t="s">
        <v>107</v>
      </c>
      <c r="J185" s="99"/>
      <c r="K185" s="117">
        <v>1.1235955056179776</v>
      </c>
      <c r="L185" s="117">
        <v>0.93457943925233633</v>
      </c>
      <c r="M185" s="119">
        <v>-0.86206896551724133</v>
      </c>
      <c r="N185" s="117">
        <v>0.49019607843137253</v>
      </c>
      <c r="O185" s="139">
        <v>0.68493150684931503</v>
      </c>
      <c r="P185" s="104"/>
    </row>
    <row r="186" spans="2:17" s="105" customFormat="1" ht="15.75" customHeight="1">
      <c r="B186" s="113"/>
      <c r="C186" s="121" t="s">
        <v>108</v>
      </c>
      <c r="D186" s="114"/>
      <c r="E186" s="97"/>
      <c r="F186" s="1135" t="s">
        <v>109</v>
      </c>
      <c r="G186" s="1135"/>
      <c r="H186" s="115"/>
      <c r="I186" s="116" t="s">
        <v>110</v>
      </c>
      <c r="J186" s="99"/>
      <c r="K186" s="117">
        <v>1.1494252873563218</v>
      </c>
      <c r="L186" s="117">
        <v>0.94339622641509435</v>
      </c>
      <c r="M186" s="119">
        <v>-0.86956521739130432</v>
      </c>
      <c r="N186" s="117">
        <v>0.5</v>
      </c>
      <c r="O186" s="139">
        <v>0.69930069930069927</v>
      </c>
      <c r="P186" s="104"/>
    </row>
    <row r="187" spans="2:17" s="105" customFormat="1" ht="15.75" customHeight="1">
      <c r="B187" s="122"/>
      <c r="C187" s="123" t="s">
        <v>111</v>
      </c>
      <c r="D187" s="123"/>
      <c r="E187" s="97"/>
      <c r="F187" s="1135" t="s">
        <v>112</v>
      </c>
      <c r="G187" s="1135"/>
      <c r="H187" s="115"/>
      <c r="I187" s="116" t="s">
        <v>113</v>
      </c>
      <c r="J187" s="99"/>
      <c r="K187" s="117">
        <v>0</v>
      </c>
      <c r="L187" s="117">
        <v>0</v>
      </c>
      <c r="M187" s="119">
        <v>0</v>
      </c>
      <c r="N187" s="117">
        <v>0</v>
      </c>
      <c r="O187" s="139">
        <v>0</v>
      </c>
      <c r="P187" s="104"/>
    </row>
    <row r="188" spans="2:17" s="105" customFormat="1" ht="15.75" customHeight="1">
      <c r="B188" s="125"/>
      <c r="C188" s="99"/>
      <c r="D188" s="99"/>
      <c r="E188" s="97"/>
      <c r="F188" s="1135" t="s">
        <v>115</v>
      </c>
      <c r="G188" s="1135"/>
      <c r="H188" s="115"/>
      <c r="I188" s="116" t="s">
        <v>116</v>
      </c>
      <c r="J188" s="99"/>
      <c r="K188" s="101" t="s">
        <v>114</v>
      </c>
      <c r="L188" s="101" t="s">
        <v>114</v>
      </c>
      <c r="M188" s="124" t="s">
        <v>114</v>
      </c>
      <c r="N188" s="101" t="s">
        <v>114</v>
      </c>
      <c r="O188" s="154" t="s">
        <v>114</v>
      </c>
      <c r="P188" s="104"/>
      <c r="Q188" s="104"/>
    </row>
    <row r="189" spans="2:17" s="111" customFormat="1" ht="15.75" customHeight="1" thickBot="1">
      <c r="B189" s="126"/>
      <c r="C189" s="127" t="s">
        <v>117</v>
      </c>
      <c r="D189" s="127"/>
      <c r="E189" s="127"/>
      <c r="F189" s="127"/>
      <c r="G189" s="127"/>
      <c r="H189" s="127"/>
      <c r="I189" s="128" t="s">
        <v>118</v>
      </c>
      <c r="J189" s="129"/>
      <c r="K189" s="130">
        <v>0</v>
      </c>
      <c r="L189" s="130">
        <v>0</v>
      </c>
      <c r="M189" s="132">
        <v>0</v>
      </c>
      <c r="N189" s="130">
        <v>0</v>
      </c>
      <c r="O189" s="133">
        <v>0</v>
      </c>
      <c r="P189" s="134"/>
      <c r="Q189" s="134"/>
    </row>
    <row r="190" spans="2:17" s="70" customFormat="1" ht="15" customHeight="1">
      <c r="B190" s="68"/>
      <c r="C190" s="68"/>
      <c r="D190" s="68"/>
      <c r="E190" s="68"/>
      <c r="F190" s="68"/>
      <c r="G190" s="68"/>
      <c r="H190" s="68"/>
      <c r="I190" s="68"/>
      <c r="J190" s="68"/>
      <c r="K190" s="68"/>
      <c r="L190" s="68"/>
      <c r="M190" s="68"/>
      <c r="N190" s="68"/>
      <c r="O190" s="68"/>
      <c r="Q190" s="77"/>
    </row>
    <row r="191" spans="2:17" s="70" customFormat="1" ht="15" customHeight="1">
      <c r="B191" s="68"/>
      <c r="C191" s="68"/>
      <c r="D191" s="68"/>
      <c r="E191" s="68"/>
      <c r="F191" s="68"/>
      <c r="G191" s="68"/>
      <c r="H191" s="68"/>
      <c r="I191" s="68"/>
      <c r="J191" s="68"/>
      <c r="K191" s="68"/>
      <c r="L191" s="68"/>
      <c r="M191" s="68"/>
      <c r="N191" s="68"/>
      <c r="O191" s="68"/>
    </row>
    <row r="192" spans="2:17" s="70" customFormat="1" ht="15" customHeight="1">
      <c r="B192" s="68"/>
      <c r="C192" s="68"/>
      <c r="D192" s="68"/>
      <c r="E192" s="68"/>
      <c r="F192" s="68"/>
      <c r="G192" s="68"/>
      <c r="H192" s="68"/>
      <c r="I192" s="68"/>
      <c r="J192" s="68"/>
      <c r="K192" s="68"/>
      <c r="L192" s="68"/>
      <c r="M192" s="68"/>
      <c r="N192" s="68"/>
      <c r="O192" s="68"/>
    </row>
    <row r="193" spans="2:16" s="70" customFormat="1" ht="24" customHeight="1">
      <c r="B193" s="69"/>
      <c r="C193" s="69"/>
      <c r="D193" s="69"/>
      <c r="E193" s="69"/>
      <c r="F193" s="69"/>
      <c r="G193" s="69"/>
      <c r="H193" s="69"/>
      <c r="I193" s="69"/>
      <c r="J193" s="69"/>
      <c r="K193" s="69"/>
      <c r="L193" s="69"/>
      <c r="M193" s="69"/>
      <c r="N193" s="69"/>
      <c r="O193" s="69"/>
      <c r="P193" s="77"/>
    </row>
    <row r="194" spans="2:16" s="70" customFormat="1" ht="12.75" customHeight="1" thickBot="1">
      <c r="B194" s="69"/>
      <c r="C194" s="69"/>
      <c r="D194" s="69"/>
      <c r="E194" s="69"/>
      <c r="F194" s="69"/>
      <c r="G194" s="69"/>
      <c r="H194" s="69"/>
      <c r="I194" s="69"/>
      <c r="J194" s="69"/>
      <c r="K194" s="69"/>
      <c r="L194" s="69"/>
      <c r="M194" s="69"/>
      <c r="N194" s="69"/>
      <c r="O194" s="69" t="s">
        <v>67</v>
      </c>
      <c r="P194" s="77"/>
    </row>
    <row r="195" spans="2:16" s="70" customFormat="1" ht="15.75" customHeight="1">
      <c r="B195" s="71"/>
      <c r="C195" s="72"/>
      <c r="D195" s="72"/>
      <c r="E195" s="72"/>
      <c r="F195" s="72"/>
      <c r="G195" s="1142" t="s">
        <v>68</v>
      </c>
      <c r="H195" s="1142"/>
      <c r="I195" s="1142"/>
      <c r="J195" s="73"/>
      <c r="K195" s="74" t="s">
        <v>145</v>
      </c>
      <c r="L195" s="74" t="s">
        <v>146</v>
      </c>
      <c r="M195" s="75" t="s">
        <v>147</v>
      </c>
      <c r="N195" s="74" t="s">
        <v>148</v>
      </c>
      <c r="O195" s="76" t="s">
        <v>149</v>
      </c>
      <c r="P195" s="77"/>
    </row>
    <row r="196" spans="2:16" s="70" customFormat="1" ht="15.75" customHeight="1">
      <c r="B196" s="78" t="s">
        <v>74</v>
      </c>
      <c r="C196" s="79"/>
      <c r="D196" s="79"/>
      <c r="E196" s="79"/>
      <c r="F196" s="79"/>
      <c r="G196" s="1137" t="s">
        <v>75</v>
      </c>
      <c r="H196" s="1137"/>
      <c r="I196" s="1137"/>
      <c r="J196" s="80"/>
      <c r="K196" s="81" t="s">
        <v>44</v>
      </c>
      <c r="L196" s="81" t="s">
        <v>15</v>
      </c>
      <c r="M196" s="82" t="s">
        <v>59</v>
      </c>
      <c r="N196" s="81" t="s">
        <v>60</v>
      </c>
      <c r="O196" s="83" t="s">
        <v>30</v>
      </c>
      <c r="P196" s="84"/>
    </row>
    <row r="197" spans="2:16" s="70" customFormat="1" ht="15.75" customHeight="1">
      <c r="B197" s="85"/>
      <c r="C197" s="162"/>
      <c r="D197" s="162"/>
      <c r="E197" s="86"/>
      <c r="F197" s="1137" t="s">
        <v>76</v>
      </c>
      <c r="G197" s="1137"/>
      <c r="H197" s="1137"/>
      <c r="I197" s="87" t="s">
        <v>77</v>
      </c>
      <c r="J197" s="79"/>
      <c r="K197" s="88">
        <v>106</v>
      </c>
      <c r="L197" s="88">
        <v>188</v>
      </c>
      <c r="M197" s="90">
        <v>71</v>
      </c>
      <c r="N197" s="88">
        <v>67</v>
      </c>
      <c r="O197" s="91">
        <v>205</v>
      </c>
      <c r="P197" s="77"/>
    </row>
    <row r="198" spans="2:16" s="70" customFormat="1" ht="15.75" customHeight="1">
      <c r="B198" s="85"/>
      <c r="C198" s="1139" t="s">
        <v>78</v>
      </c>
      <c r="D198" s="162"/>
      <c r="E198" s="86"/>
      <c r="F198" s="1137" t="s">
        <v>79</v>
      </c>
      <c r="G198" s="1137"/>
      <c r="H198" s="1137"/>
      <c r="I198" s="87" t="s">
        <v>80</v>
      </c>
      <c r="J198" s="79"/>
      <c r="K198" s="88">
        <v>105</v>
      </c>
      <c r="L198" s="88">
        <v>183</v>
      </c>
      <c r="M198" s="90">
        <v>70</v>
      </c>
      <c r="N198" s="88">
        <v>66</v>
      </c>
      <c r="O198" s="91">
        <v>197</v>
      </c>
      <c r="P198" s="77"/>
    </row>
    <row r="199" spans="2:16" s="70" customFormat="1" ht="15.75" customHeight="1">
      <c r="B199" s="85"/>
      <c r="C199" s="1139"/>
      <c r="D199" s="162"/>
      <c r="E199" s="86"/>
      <c r="F199" s="1137" t="s">
        <v>81</v>
      </c>
      <c r="G199" s="1137"/>
      <c r="H199" s="1137"/>
      <c r="I199" s="87" t="s">
        <v>82</v>
      </c>
      <c r="J199" s="79"/>
      <c r="K199" s="88">
        <v>1</v>
      </c>
      <c r="L199" s="88">
        <v>5</v>
      </c>
      <c r="M199" s="90">
        <v>1</v>
      </c>
      <c r="N199" s="88">
        <v>1</v>
      </c>
      <c r="O199" s="91">
        <v>8</v>
      </c>
      <c r="P199" s="77"/>
    </row>
    <row r="200" spans="2:16" s="70" customFormat="1" ht="15.75" customHeight="1">
      <c r="B200" s="78"/>
      <c r="C200" s="650"/>
      <c r="D200" s="650"/>
      <c r="E200" s="86"/>
      <c r="F200" s="1137" t="s">
        <v>83</v>
      </c>
      <c r="G200" s="1137"/>
      <c r="H200" s="1137"/>
      <c r="I200" s="87" t="s">
        <v>84</v>
      </c>
      <c r="J200" s="79"/>
      <c r="K200" s="88">
        <v>0</v>
      </c>
      <c r="L200" s="88">
        <v>0</v>
      </c>
      <c r="M200" s="90">
        <v>0</v>
      </c>
      <c r="N200" s="88">
        <v>0</v>
      </c>
      <c r="O200" s="91">
        <v>0</v>
      </c>
      <c r="P200" s="77"/>
    </row>
    <row r="201" spans="2:16" s="70" customFormat="1" ht="15.75" customHeight="1">
      <c r="B201" s="85"/>
      <c r="C201" s="162"/>
      <c r="D201" s="162"/>
      <c r="E201" s="86"/>
      <c r="F201" s="1137" t="s">
        <v>76</v>
      </c>
      <c r="G201" s="1137"/>
      <c r="H201" s="1137"/>
      <c r="I201" s="87" t="s">
        <v>85</v>
      </c>
      <c r="J201" s="79"/>
      <c r="K201" s="88">
        <v>91</v>
      </c>
      <c r="L201" s="88">
        <v>153</v>
      </c>
      <c r="M201" s="90">
        <v>59</v>
      </c>
      <c r="N201" s="88">
        <v>59</v>
      </c>
      <c r="O201" s="91">
        <v>178</v>
      </c>
      <c r="P201" s="77"/>
    </row>
    <row r="202" spans="2:16" s="70" customFormat="1" ht="15.75" customHeight="1">
      <c r="B202" s="85"/>
      <c r="C202" s="92" t="s">
        <v>86</v>
      </c>
      <c r="D202" s="162"/>
      <c r="E202" s="86"/>
      <c r="F202" s="1137" t="s">
        <v>79</v>
      </c>
      <c r="G202" s="1137"/>
      <c r="H202" s="1137"/>
      <c r="I202" s="87"/>
      <c r="J202" s="79"/>
      <c r="K202" s="88">
        <v>90</v>
      </c>
      <c r="L202" s="88">
        <v>148</v>
      </c>
      <c r="M202" s="90">
        <v>58</v>
      </c>
      <c r="N202" s="88">
        <v>58</v>
      </c>
      <c r="O202" s="91">
        <v>170</v>
      </c>
      <c r="P202" s="77"/>
    </row>
    <row r="203" spans="2:16" s="70" customFormat="1" ht="15.75" customHeight="1">
      <c r="B203" s="85"/>
      <c r="C203" s="92" t="s">
        <v>87</v>
      </c>
      <c r="D203" s="162"/>
      <c r="E203" s="86"/>
      <c r="F203" s="1137" t="s">
        <v>81</v>
      </c>
      <c r="G203" s="1137"/>
      <c r="H203" s="1137"/>
      <c r="I203" s="87"/>
      <c r="J203" s="79"/>
      <c r="K203" s="88">
        <v>1</v>
      </c>
      <c r="L203" s="88">
        <v>5</v>
      </c>
      <c r="M203" s="90">
        <v>1</v>
      </c>
      <c r="N203" s="88">
        <v>1</v>
      </c>
      <c r="O203" s="91">
        <v>8</v>
      </c>
      <c r="P203" s="77"/>
    </row>
    <row r="204" spans="2:16" s="70" customFormat="1" ht="15.75" customHeight="1">
      <c r="B204" s="78"/>
      <c r="C204" s="650"/>
      <c r="D204" s="650"/>
      <c r="E204" s="86"/>
      <c r="F204" s="1137" t="s">
        <v>83</v>
      </c>
      <c r="G204" s="1137"/>
      <c r="H204" s="1137"/>
      <c r="I204" s="87"/>
      <c r="J204" s="79"/>
      <c r="K204" s="88">
        <v>0</v>
      </c>
      <c r="L204" s="88">
        <v>0</v>
      </c>
      <c r="M204" s="90">
        <v>0</v>
      </c>
      <c r="N204" s="88">
        <v>0</v>
      </c>
      <c r="O204" s="91">
        <v>0</v>
      </c>
      <c r="P204" s="77"/>
    </row>
    <row r="205" spans="2:16" s="70" customFormat="1" ht="15.75" customHeight="1">
      <c r="B205" s="85"/>
      <c r="C205" s="1138" t="s">
        <v>88</v>
      </c>
      <c r="D205" s="162"/>
      <c r="E205" s="86"/>
      <c r="F205" s="1137" t="s">
        <v>76</v>
      </c>
      <c r="G205" s="1137"/>
      <c r="H205" s="1137"/>
      <c r="I205" s="87" t="s">
        <v>89</v>
      </c>
      <c r="J205" s="79"/>
      <c r="K205" s="88">
        <v>10</v>
      </c>
      <c r="L205" s="88">
        <v>29</v>
      </c>
      <c r="M205" s="90">
        <v>12</v>
      </c>
      <c r="N205" s="88">
        <v>8</v>
      </c>
      <c r="O205" s="91">
        <v>21</v>
      </c>
      <c r="P205" s="77"/>
    </row>
    <row r="206" spans="2:16" s="70" customFormat="1" ht="15.75" customHeight="1">
      <c r="B206" s="85"/>
      <c r="C206" s="1139"/>
      <c r="D206" s="162"/>
      <c r="E206" s="86"/>
      <c r="F206" s="1137" t="s">
        <v>79</v>
      </c>
      <c r="G206" s="1137"/>
      <c r="H206" s="1137"/>
      <c r="I206" s="87"/>
      <c r="J206" s="79"/>
      <c r="K206" s="88">
        <v>10</v>
      </c>
      <c r="L206" s="88">
        <v>29</v>
      </c>
      <c r="M206" s="90">
        <v>12</v>
      </c>
      <c r="N206" s="88">
        <v>8</v>
      </c>
      <c r="O206" s="91">
        <v>21</v>
      </c>
      <c r="P206" s="77"/>
    </row>
    <row r="207" spans="2:16" s="70" customFormat="1" ht="15.75" customHeight="1">
      <c r="B207" s="78"/>
      <c r="C207" s="1140"/>
      <c r="D207" s="650"/>
      <c r="E207" s="86"/>
      <c r="F207" s="1137" t="s">
        <v>83</v>
      </c>
      <c r="G207" s="1137"/>
      <c r="H207" s="1137"/>
      <c r="I207" s="87"/>
      <c r="J207" s="79"/>
      <c r="K207" s="88">
        <v>0</v>
      </c>
      <c r="L207" s="88">
        <v>0</v>
      </c>
      <c r="M207" s="90">
        <v>0</v>
      </c>
      <c r="N207" s="88">
        <v>0</v>
      </c>
      <c r="O207" s="91">
        <v>0</v>
      </c>
      <c r="P207" s="77"/>
    </row>
    <row r="208" spans="2:16" s="70" customFormat="1" ht="15.75" customHeight="1">
      <c r="B208" s="85"/>
      <c r="C208" s="1138" t="s">
        <v>90</v>
      </c>
      <c r="D208" s="162"/>
      <c r="E208" s="86"/>
      <c r="F208" s="1137" t="s">
        <v>76</v>
      </c>
      <c r="G208" s="1137"/>
      <c r="H208" s="1137"/>
      <c r="I208" s="87" t="s">
        <v>91</v>
      </c>
      <c r="J208" s="79"/>
      <c r="K208" s="88">
        <v>5</v>
      </c>
      <c r="L208" s="88">
        <v>6</v>
      </c>
      <c r="M208" s="90">
        <v>0</v>
      </c>
      <c r="N208" s="88">
        <v>0</v>
      </c>
      <c r="O208" s="91">
        <v>6</v>
      </c>
      <c r="P208" s="77"/>
    </row>
    <row r="209" spans="2:16" s="70" customFormat="1" ht="15.75" customHeight="1">
      <c r="B209" s="85"/>
      <c r="C209" s="1139"/>
      <c r="D209" s="162"/>
      <c r="E209" s="86"/>
      <c r="F209" s="1137" t="s">
        <v>79</v>
      </c>
      <c r="G209" s="1137"/>
      <c r="H209" s="1137"/>
      <c r="I209" s="87"/>
      <c r="J209" s="79"/>
      <c r="K209" s="88">
        <v>5</v>
      </c>
      <c r="L209" s="88">
        <v>6</v>
      </c>
      <c r="M209" s="90">
        <v>0</v>
      </c>
      <c r="N209" s="88">
        <v>0</v>
      </c>
      <c r="O209" s="91">
        <v>6</v>
      </c>
      <c r="P209" s="77"/>
    </row>
    <row r="210" spans="2:16" s="70" customFormat="1" ht="15.75" customHeight="1">
      <c r="B210" s="78"/>
      <c r="C210" s="1140"/>
      <c r="D210" s="650"/>
      <c r="E210" s="86"/>
      <c r="F210" s="1137" t="s">
        <v>83</v>
      </c>
      <c r="G210" s="1137"/>
      <c r="H210" s="1137"/>
      <c r="I210" s="87"/>
      <c r="J210" s="79"/>
      <c r="K210" s="88">
        <v>0</v>
      </c>
      <c r="L210" s="88">
        <v>0</v>
      </c>
      <c r="M210" s="90">
        <v>0</v>
      </c>
      <c r="N210" s="88">
        <v>0</v>
      </c>
      <c r="O210" s="91">
        <v>0</v>
      </c>
      <c r="P210" s="77"/>
    </row>
    <row r="211" spans="2:16" s="70" customFormat="1" ht="15.75" customHeight="1">
      <c r="B211" s="93"/>
      <c r="C211" s="1137" t="s">
        <v>92</v>
      </c>
      <c r="D211" s="1137"/>
      <c r="E211" s="1137"/>
      <c r="F211" s="1137"/>
      <c r="G211" s="1137"/>
      <c r="H211" s="1137"/>
      <c r="I211" s="87" t="s">
        <v>93</v>
      </c>
      <c r="J211" s="79"/>
      <c r="K211" s="88">
        <v>101</v>
      </c>
      <c r="L211" s="88">
        <v>182</v>
      </c>
      <c r="M211" s="90">
        <v>71</v>
      </c>
      <c r="N211" s="88">
        <v>67</v>
      </c>
      <c r="O211" s="91">
        <v>199</v>
      </c>
      <c r="P211" s="77"/>
    </row>
    <row r="212" spans="2:16" s="70" customFormat="1" ht="15.75" customHeight="1">
      <c r="B212" s="93"/>
      <c r="C212" s="1141" t="s">
        <v>94</v>
      </c>
      <c r="D212" s="1137"/>
      <c r="E212" s="1137"/>
      <c r="F212" s="1137"/>
      <c r="G212" s="1137"/>
      <c r="H212" s="1137"/>
      <c r="I212" s="87" t="s">
        <v>95</v>
      </c>
      <c r="J212" s="79"/>
      <c r="K212" s="88">
        <v>5363</v>
      </c>
      <c r="L212" s="88">
        <v>11724</v>
      </c>
      <c r="M212" s="90">
        <v>1414</v>
      </c>
      <c r="N212" s="88">
        <v>1653</v>
      </c>
      <c r="O212" s="91">
        <v>8442</v>
      </c>
      <c r="P212" s="77"/>
    </row>
    <row r="213" spans="2:16" s="105" customFormat="1" ht="15.75" customHeight="1">
      <c r="B213" s="94"/>
      <c r="C213" s="95" t="s">
        <v>96</v>
      </c>
      <c r="D213" s="96"/>
      <c r="E213" s="97"/>
      <c r="F213" s="1135" t="s">
        <v>97</v>
      </c>
      <c r="G213" s="1135"/>
      <c r="H213" s="1135"/>
      <c r="I213" s="98" t="s">
        <v>98</v>
      </c>
      <c r="J213" s="99"/>
      <c r="K213" s="100">
        <v>19.765056871154204</v>
      </c>
      <c r="L213" s="100">
        <v>16.035482770385535</v>
      </c>
      <c r="M213" s="102">
        <v>50.212164073550213</v>
      </c>
      <c r="N213" s="100">
        <v>40.53236539624924</v>
      </c>
      <c r="O213" s="103">
        <v>24.283345178867567</v>
      </c>
      <c r="P213" s="104"/>
    </row>
    <row r="214" spans="2:16" s="105" customFormat="1" ht="15.75" customHeight="1">
      <c r="B214" s="106"/>
      <c r="C214" s="107" t="s">
        <v>99</v>
      </c>
      <c r="D214" s="108"/>
      <c r="E214" s="109"/>
      <c r="F214" s="1135" t="s">
        <v>100</v>
      </c>
      <c r="G214" s="1135"/>
      <c r="H214" s="1135"/>
      <c r="I214" s="98" t="s">
        <v>101</v>
      </c>
      <c r="J214" s="110"/>
      <c r="K214" s="100">
        <v>18.832742867797876</v>
      </c>
      <c r="L214" s="100">
        <v>15.523712043671102</v>
      </c>
      <c r="M214" s="102">
        <v>50.212164073550213</v>
      </c>
      <c r="N214" s="100">
        <v>40.53236539624924</v>
      </c>
      <c r="O214" s="103">
        <v>23.57261312485193</v>
      </c>
      <c r="P214" s="104"/>
    </row>
    <row r="215" spans="2:16" s="70" customFormat="1" ht="15.75" customHeight="1">
      <c r="B215" s="85"/>
      <c r="C215" s="162"/>
      <c r="D215" s="162"/>
      <c r="E215" s="86"/>
      <c r="F215" s="1137" t="s">
        <v>76</v>
      </c>
      <c r="G215" s="1137"/>
      <c r="H215" s="1137"/>
      <c r="I215" s="87" t="s">
        <v>102</v>
      </c>
      <c r="J215" s="79"/>
      <c r="K215" s="88">
        <v>108</v>
      </c>
      <c r="L215" s="88">
        <v>187</v>
      </c>
      <c r="M215" s="146">
        <v>72</v>
      </c>
      <c r="N215" s="88">
        <v>66</v>
      </c>
      <c r="O215" s="91">
        <v>200</v>
      </c>
      <c r="P215" s="77"/>
    </row>
    <row r="216" spans="2:16" s="70" customFormat="1" ht="15.75" customHeight="1">
      <c r="B216" s="85"/>
      <c r="C216" s="1113" t="s">
        <v>103</v>
      </c>
      <c r="D216" s="162"/>
      <c r="E216" s="86"/>
      <c r="F216" s="1137" t="s">
        <v>79</v>
      </c>
      <c r="G216" s="1137"/>
      <c r="H216" s="1137"/>
      <c r="I216" s="87" t="s">
        <v>104</v>
      </c>
      <c r="J216" s="79"/>
      <c r="K216" s="88">
        <v>107</v>
      </c>
      <c r="L216" s="88">
        <v>182</v>
      </c>
      <c r="M216" s="146">
        <v>71</v>
      </c>
      <c r="N216" s="88">
        <v>65</v>
      </c>
      <c r="O216" s="91">
        <v>194</v>
      </c>
      <c r="P216" s="77"/>
    </row>
    <row r="217" spans="2:16" s="70" customFormat="1" ht="15.75" customHeight="1">
      <c r="B217" s="85"/>
      <c r="C217" s="92" t="s">
        <v>78</v>
      </c>
      <c r="D217" s="162"/>
      <c r="E217" s="86"/>
      <c r="F217" s="1137" t="s">
        <v>81</v>
      </c>
      <c r="G217" s="1137"/>
      <c r="H217" s="1137"/>
      <c r="I217" s="87" t="s">
        <v>105</v>
      </c>
      <c r="J217" s="79"/>
      <c r="K217" s="88">
        <v>1</v>
      </c>
      <c r="L217" s="88">
        <v>5</v>
      </c>
      <c r="M217" s="146">
        <v>1</v>
      </c>
      <c r="N217" s="88">
        <v>1</v>
      </c>
      <c r="O217" s="91">
        <v>6</v>
      </c>
      <c r="P217" s="77"/>
    </row>
    <row r="218" spans="2:16" s="70" customFormat="1" ht="15.75" customHeight="1">
      <c r="B218" s="78"/>
      <c r="C218" s="650"/>
      <c r="D218" s="650"/>
      <c r="E218" s="86"/>
      <c r="F218" s="1137" t="s">
        <v>83</v>
      </c>
      <c r="G218" s="1137"/>
      <c r="H218" s="1137"/>
      <c r="I218" s="87" t="s">
        <v>106</v>
      </c>
      <c r="J218" s="79"/>
      <c r="K218" s="88">
        <v>0</v>
      </c>
      <c r="L218" s="88">
        <v>0</v>
      </c>
      <c r="M218" s="146">
        <v>0</v>
      </c>
      <c r="N218" s="88">
        <v>0</v>
      </c>
      <c r="O218" s="91">
        <v>0</v>
      </c>
      <c r="P218" s="77"/>
    </row>
    <row r="219" spans="2:16" s="105" customFormat="1" ht="15.75" customHeight="1">
      <c r="B219" s="113"/>
      <c r="C219" s="114"/>
      <c r="D219" s="114"/>
      <c r="E219" s="97"/>
      <c r="F219" s="1135" t="s">
        <v>76</v>
      </c>
      <c r="G219" s="1135"/>
      <c r="H219" s="115"/>
      <c r="I219" s="116" t="s">
        <v>107</v>
      </c>
      <c r="J219" s="99"/>
      <c r="K219" s="117">
        <v>-1.8518518518518516</v>
      </c>
      <c r="L219" s="155">
        <v>0.53475935828876997</v>
      </c>
      <c r="M219" s="124">
        <v>-1.3888888888888888</v>
      </c>
      <c r="N219" s="117">
        <v>1.5151515151515151</v>
      </c>
      <c r="O219" s="139">
        <v>2.5</v>
      </c>
      <c r="P219" s="104"/>
    </row>
    <row r="220" spans="2:16" s="105" customFormat="1" ht="15.75" customHeight="1">
      <c r="B220" s="113"/>
      <c r="C220" s="121" t="s">
        <v>108</v>
      </c>
      <c r="D220" s="114"/>
      <c r="E220" s="97"/>
      <c r="F220" s="1135" t="s">
        <v>109</v>
      </c>
      <c r="G220" s="1135"/>
      <c r="H220" s="115"/>
      <c r="I220" s="116" t="s">
        <v>110</v>
      </c>
      <c r="J220" s="99"/>
      <c r="K220" s="117">
        <v>-1.8691588785046727</v>
      </c>
      <c r="L220" s="155">
        <v>0.5494505494505495</v>
      </c>
      <c r="M220" s="124">
        <v>-1.4084507042253522</v>
      </c>
      <c r="N220" s="117">
        <v>1.5384615384615385</v>
      </c>
      <c r="O220" s="139">
        <v>1.5463917525773196</v>
      </c>
      <c r="P220" s="104"/>
    </row>
    <row r="221" spans="2:16" s="105" customFormat="1" ht="15.75" customHeight="1">
      <c r="B221" s="122"/>
      <c r="C221" s="123" t="s">
        <v>111</v>
      </c>
      <c r="D221" s="123"/>
      <c r="E221" s="97"/>
      <c r="F221" s="1135" t="s">
        <v>112</v>
      </c>
      <c r="G221" s="1135"/>
      <c r="H221" s="115"/>
      <c r="I221" s="116" t="s">
        <v>113</v>
      </c>
      <c r="J221" s="99"/>
      <c r="K221" s="117">
        <v>0</v>
      </c>
      <c r="L221" s="100">
        <v>0</v>
      </c>
      <c r="M221" s="124">
        <v>0</v>
      </c>
      <c r="N221" s="100">
        <v>0</v>
      </c>
      <c r="O221" s="139">
        <v>33.333333333333329</v>
      </c>
      <c r="P221" s="104"/>
    </row>
    <row r="222" spans="2:16" s="105" customFormat="1" ht="15.75" customHeight="1">
      <c r="B222" s="125"/>
      <c r="C222" s="99"/>
      <c r="D222" s="99"/>
      <c r="E222" s="97"/>
      <c r="F222" s="1135" t="s">
        <v>115</v>
      </c>
      <c r="G222" s="1135"/>
      <c r="H222" s="115"/>
      <c r="I222" s="116" t="s">
        <v>116</v>
      </c>
      <c r="J222" s="99"/>
      <c r="K222" s="101" t="s">
        <v>114</v>
      </c>
      <c r="L222" s="118" t="s">
        <v>114</v>
      </c>
      <c r="M222" s="124" t="s">
        <v>114</v>
      </c>
      <c r="N222" s="101" t="s">
        <v>114</v>
      </c>
      <c r="O222" s="154" t="s">
        <v>114</v>
      </c>
      <c r="P222" s="104"/>
    </row>
    <row r="223" spans="2:16" s="111" customFormat="1" ht="15.75" customHeight="1" thickBot="1">
      <c r="B223" s="126"/>
      <c r="C223" s="127" t="s">
        <v>117</v>
      </c>
      <c r="D223" s="127"/>
      <c r="E223" s="127"/>
      <c r="F223" s="127"/>
      <c r="G223" s="127"/>
      <c r="H223" s="127"/>
      <c r="I223" s="128" t="s">
        <v>118</v>
      </c>
      <c r="J223" s="129"/>
      <c r="K223" s="130">
        <v>0</v>
      </c>
      <c r="L223" s="130">
        <v>0</v>
      </c>
      <c r="M223" s="132">
        <v>0</v>
      </c>
      <c r="N223" s="130">
        <v>0</v>
      </c>
      <c r="O223" s="133">
        <v>0</v>
      </c>
      <c r="P223" s="134"/>
    </row>
    <row r="224" spans="2:16" s="70" customFormat="1" ht="15.75" customHeight="1" thickBot="1">
      <c r="B224" s="79"/>
      <c r="C224" s="69"/>
      <c r="D224" s="69"/>
      <c r="E224" s="135"/>
      <c r="F224" s="135"/>
      <c r="G224" s="135"/>
      <c r="H224" s="135"/>
      <c r="I224" s="69"/>
      <c r="J224" s="69"/>
      <c r="K224" s="69"/>
      <c r="L224" s="69"/>
      <c r="M224" s="69"/>
      <c r="N224" s="69"/>
      <c r="O224" s="69"/>
      <c r="P224" s="77"/>
    </row>
    <row r="225" spans="2:16" s="70" customFormat="1" ht="15.75" customHeight="1">
      <c r="B225" s="71"/>
      <c r="C225" s="72"/>
      <c r="D225" s="72"/>
      <c r="E225" s="72"/>
      <c r="F225" s="72"/>
      <c r="G225" s="1142" t="s">
        <v>68</v>
      </c>
      <c r="H225" s="1142"/>
      <c r="I225" s="1142"/>
      <c r="J225" s="73"/>
      <c r="K225" s="74" t="s">
        <v>150</v>
      </c>
      <c r="L225" s="74" t="s">
        <v>151</v>
      </c>
      <c r="M225" s="75" t="s">
        <v>152</v>
      </c>
      <c r="N225" s="74" t="s">
        <v>153</v>
      </c>
      <c r="O225" s="76" t="s">
        <v>154</v>
      </c>
      <c r="P225" s="77"/>
    </row>
    <row r="226" spans="2:16" s="70" customFormat="1" ht="15.75" customHeight="1">
      <c r="B226" s="78" t="s">
        <v>74</v>
      </c>
      <c r="C226" s="79"/>
      <c r="D226" s="79"/>
      <c r="E226" s="79"/>
      <c r="F226" s="79"/>
      <c r="G226" s="1137" t="s">
        <v>75</v>
      </c>
      <c r="H226" s="1137"/>
      <c r="I226" s="1137"/>
      <c r="J226" s="80"/>
      <c r="K226" s="81" t="s">
        <v>32</v>
      </c>
      <c r="L226" s="81" t="s">
        <v>46</v>
      </c>
      <c r="M226" s="82" t="s">
        <v>18</v>
      </c>
      <c r="N226" s="81" t="s">
        <v>48</v>
      </c>
      <c r="O226" s="83" t="s">
        <v>50</v>
      </c>
      <c r="P226" s="84"/>
    </row>
    <row r="227" spans="2:16" s="70" customFormat="1" ht="15.75" customHeight="1">
      <c r="B227" s="85"/>
      <c r="C227" s="162"/>
      <c r="D227" s="162"/>
      <c r="E227" s="86"/>
      <c r="F227" s="1137" t="s">
        <v>76</v>
      </c>
      <c r="G227" s="1137"/>
      <c r="H227" s="1137"/>
      <c r="I227" s="87" t="s">
        <v>77</v>
      </c>
      <c r="J227" s="79"/>
      <c r="K227" s="88">
        <v>102</v>
      </c>
      <c r="L227" s="88">
        <v>145</v>
      </c>
      <c r="M227" s="90">
        <v>188</v>
      </c>
      <c r="N227" s="88">
        <v>153</v>
      </c>
      <c r="O227" s="91">
        <v>141</v>
      </c>
      <c r="P227" s="77"/>
    </row>
    <row r="228" spans="2:16" s="70" customFormat="1" ht="15.75" customHeight="1">
      <c r="B228" s="85"/>
      <c r="C228" s="1139" t="s">
        <v>78</v>
      </c>
      <c r="D228" s="162"/>
      <c r="E228" s="86"/>
      <c r="F228" s="1137" t="s">
        <v>79</v>
      </c>
      <c r="G228" s="1137"/>
      <c r="H228" s="1137"/>
      <c r="I228" s="87" t="s">
        <v>80</v>
      </c>
      <c r="J228" s="79"/>
      <c r="K228" s="88">
        <v>101</v>
      </c>
      <c r="L228" s="88">
        <v>134</v>
      </c>
      <c r="M228" s="90">
        <v>180</v>
      </c>
      <c r="N228" s="88">
        <v>151</v>
      </c>
      <c r="O228" s="91">
        <v>135</v>
      </c>
      <c r="P228" s="77"/>
    </row>
    <row r="229" spans="2:16" s="70" customFormat="1" ht="15.75" customHeight="1">
      <c r="B229" s="85"/>
      <c r="C229" s="1139"/>
      <c r="D229" s="162"/>
      <c r="E229" s="86"/>
      <c r="F229" s="1137" t="s">
        <v>81</v>
      </c>
      <c r="G229" s="1137"/>
      <c r="H229" s="1137"/>
      <c r="I229" s="87" t="s">
        <v>82</v>
      </c>
      <c r="J229" s="79"/>
      <c r="K229" s="88">
        <v>1</v>
      </c>
      <c r="L229" s="88">
        <v>11</v>
      </c>
      <c r="M229" s="90">
        <v>8</v>
      </c>
      <c r="N229" s="88">
        <v>2</v>
      </c>
      <c r="O229" s="91">
        <v>6</v>
      </c>
      <c r="P229" s="77"/>
    </row>
    <row r="230" spans="2:16" s="70" customFormat="1" ht="15.75" customHeight="1">
      <c r="B230" s="78"/>
      <c r="C230" s="650"/>
      <c r="D230" s="650"/>
      <c r="E230" s="86"/>
      <c r="F230" s="1137" t="s">
        <v>83</v>
      </c>
      <c r="G230" s="1137"/>
      <c r="H230" s="1137"/>
      <c r="I230" s="87" t="s">
        <v>84</v>
      </c>
      <c r="J230" s="79"/>
      <c r="K230" s="88">
        <v>0</v>
      </c>
      <c r="L230" s="88">
        <v>0</v>
      </c>
      <c r="M230" s="90">
        <v>0</v>
      </c>
      <c r="N230" s="88">
        <v>0</v>
      </c>
      <c r="O230" s="91">
        <v>0</v>
      </c>
      <c r="P230" s="77"/>
    </row>
    <row r="231" spans="2:16" s="70" customFormat="1" ht="15.75" customHeight="1">
      <c r="B231" s="85"/>
      <c r="C231" s="162"/>
      <c r="D231" s="162"/>
      <c r="E231" s="86"/>
      <c r="F231" s="1137" t="s">
        <v>76</v>
      </c>
      <c r="G231" s="1137"/>
      <c r="H231" s="1137"/>
      <c r="I231" s="87" t="s">
        <v>85</v>
      </c>
      <c r="J231" s="79"/>
      <c r="K231" s="88">
        <v>90</v>
      </c>
      <c r="L231" s="88">
        <v>128</v>
      </c>
      <c r="M231" s="90">
        <v>171</v>
      </c>
      <c r="N231" s="88">
        <v>142</v>
      </c>
      <c r="O231" s="91">
        <v>131</v>
      </c>
      <c r="P231" s="77"/>
    </row>
    <row r="232" spans="2:16" s="70" customFormat="1" ht="15.75" customHeight="1">
      <c r="B232" s="85"/>
      <c r="C232" s="92" t="s">
        <v>86</v>
      </c>
      <c r="D232" s="162"/>
      <c r="E232" s="86"/>
      <c r="F232" s="1137" t="s">
        <v>79</v>
      </c>
      <c r="G232" s="1137"/>
      <c r="H232" s="1137"/>
      <c r="I232" s="87"/>
      <c r="J232" s="79"/>
      <c r="K232" s="88">
        <v>89</v>
      </c>
      <c r="L232" s="88">
        <v>117</v>
      </c>
      <c r="M232" s="90">
        <v>163</v>
      </c>
      <c r="N232" s="88">
        <v>140</v>
      </c>
      <c r="O232" s="91">
        <v>125</v>
      </c>
      <c r="P232" s="77"/>
    </row>
    <row r="233" spans="2:16" s="70" customFormat="1" ht="15.75" customHeight="1">
      <c r="B233" s="85"/>
      <c r="C233" s="92" t="s">
        <v>87</v>
      </c>
      <c r="D233" s="162"/>
      <c r="E233" s="86"/>
      <c r="F233" s="1137" t="s">
        <v>81</v>
      </c>
      <c r="G233" s="1137"/>
      <c r="H233" s="1137"/>
      <c r="I233" s="87"/>
      <c r="J233" s="79"/>
      <c r="K233" s="88">
        <v>1</v>
      </c>
      <c r="L233" s="88">
        <v>11</v>
      </c>
      <c r="M233" s="90">
        <v>8</v>
      </c>
      <c r="N233" s="88">
        <v>2</v>
      </c>
      <c r="O233" s="91">
        <v>6</v>
      </c>
      <c r="P233" s="77"/>
    </row>
    <row r="234" spans="2:16" s="70" customFormat="1" ht="15.75" customHeight="1">
      <c r="B234" s="78"/>
      <c r="C234" s="650"/>
      <c r="D234" s="650"/>
      <c r="E234" s="86"/>
      <c r="F234" s="1137" t="s">
        <v>83</v>
      </c>
      <c r="G234" s="1137"/>
      <c r="H234" s="1137"/>
      <c r="I234" s="87"/>
      <c r="J234" s="79"/>
      <c r="K234" s="88">
        <v>0</v>
      </c>
      <c r="L234" s="88">
        <v>0</v>
      </c>
      <c r="M234" s="90">
        <v>0</v>
      </c>
      <c r="N234" s="88">
        <v>0</v>
      </c>
      <c r="O234" s="91">
        <v>0</v>
      </c>
      <c r="P234" s="77"/>
    </row>
    <row r="235" spans="2:16" s="70" customFormat="1" ht="15.75" customHeight="1">
      <c r="B235" s="85"/>
      <c r="C235" s="1138" t="s">
        <v>88</v>
      </c>
      <c r="D235" s="162"/>
      <c r="E235" s="86"/>
      <c r="F235" s="1137" t="s">
        <v>76</v>
      </c>
      <c r="G235" s="1137"/>
      <c r="H235" s="1137"/>
      <c r="I235" s="87" t="s">
        <v>89</v>
      </c>
      <c r="J235" s="79"/>
      <c r="K235" s="88">
        <v>6</v>
      </c>
      <c r="L235" s="88">
        <v>13</v>
      </c>
      <c r="M235" s="90">
        <v>10</v>
      </c>
      <c r="N235" s="88">
        <v>5</v>
      </c>
      <c r="O235" s="91">
        <v>3</v>
      </c>
      <c r="P235" s="77"/>
    </row>
    <row r="236" spans="2:16" s="70" customFormat="1" ht="15.75" customHeight="1">
      <c r="B236" s="85"/>
      <c r="C236" s="1139"/>
      <c r="D236" s="162"/>
      <c r="E236" s="86"/>
      <c r="F236" s="1137" t="s">
        <v>79</v>
      </c>
      <c r="G236" s="1137"/>
      <c r="H236" s="1137"/>
      <c r="I236" s="87"/>
      <c r="J236" s="79"/>
      <c r="K236" s="88">
        <v>6</v>
      </c>
      <c r="L236" s="88">
        <v>13</v>
      </c>
      <c r="M236" s="90">
        <v>10</v>
      </c>
      <c r="N236" s="88">
        <v>5</v>
      </c>
      <c r="O236" s="91">
        <v>3</v>
      </c>
      <c r="P236" s="77"/>
    </row>
    <row r="237" spans="2:16" s="70" customFormat="1" ht="15.75" customHeight="1">
      <c r="B237" s="78"/>
      <c r="C237" s="1140"/>
      <c r="D237" s="650"/>
      <c r="E237" s="86"/>
      <c r="F237" s="1137" t="s">
        <v>83</v>
      </c>
      <c r="G237" s="1137"/>
      <c r="H237" s="1137"/>
      <c r="I237" s="87"/>
      <c r="J237" s="79"/>
      <c r="K237" s="88">
        <v>0</v>
      </c>
      <c r="L237" s="88">
        <v>0</v>
      </c>
      <c r="M237" s="90">
        <v>0</v>
      </c>
      <c r="N237" s="88">
        <v>0</v>
      </c>
      <c r="O237" s="91">
        <v>0</v>
      </c>
      <c r="P237" s="77"/>
    </row>
    <row r="238" spans="2:16" s="70" customFormat="1" ht="15.75" customHeight="1">
      <c r="B238" s="85"/>
      <c r="C238" s="1138" t="s">
        <v>90</v>
      </c>
      <c r="D238" s="162"/>
      <c r="E238" s="86"/>
      <c r="F238" s="1137" t="s">
        <v>76</v>
      </c>
      <c r="G238" s="1137"/>
      <c r="H238" s="1137"/>
      <c r="I238" s="87" t="s">
        <v>91</v>
      </c>
      <c r="J238" s="79"/>
      <c r="K238" s="88">
        <v>6</v>
      </c>
      <c r="L238" s="88">
        <v>4</v>
      </c>
      <c r="M238" s="90">
        <v>7</v>
      </c>
      <c r="N238" s="88">
        <v>6</v>
      </c>
      <c r="O238" s="91">
        <v>7</v>
      </c>
      <c r="P238" s="77"/>
    </row>
    <row r="239" spans="2:16" s="70" customFormat="1" ht="15.75" customHeight="1">
      <c r="B239" s="85"/>
      <c r="C239" s="1139"/>
      <c r="D239" s="162"/>
      <c r="E239" s="86"/>
      <c r="F239" s="1137" t="s">
        <v>79</v>
      </c>
      <c r="G239" s="1137"/>
      <c r="H239" s="1137"/>
      <c r="I239" s="87"/>
      <c r="J239" s="79"/>
      <c r="K239" s="88">
        <v>6</v>
      </c>
      <c r="L239" s="88">
        <v>4</v>
      </c>
      <c r="M239" s="90">
        <v>7</v>
      </c>
      <c r="N239" s="88">
        <v>6</v>
      </c>
      <c r="O239" s="91">
        <v>7</v>
      </c>
      <c r="P239" s="77"/>
    </row>
    <row r="240" spans="2:16" s="70" customFormat="1" ht="15.75" customHeight="1">
      <c r="B240" s="78"/>
      <c r="C240" s="1140"/>
      <c r="D240" s="650"/>
      <c r="E240" s="86"/>
      <c r="F240" s="1137" t="s">
        <v>83</v>
      </c>
      <c r="G240" s="1137"/>
      <c r="H240" s="1137"/>
      <c r="I240" s="87"/>
      <c r="J240" s="79"/>
      <c r="K240" s="88">
        <v>0</v>
      </c>
      <c r="L240" s="88">
        <v>0</v>
      </c>
      <c r="M240" s="90">
        <v>0</v>
      </c>
      <c r="N240" s="88">
        <v>0</v>
      </c>
      <c r="O240" s="91">
        <v>0</v>
      </c>
      <c r="P240" s="77"/>
    </row>
    <row r="241" spans="1:16" s="70" customFormat="1" ht="15.75" customHeight="1">
      <c r="B241" s="93"/>
      <c r="C241" s="1137" t="s">
        <v>92</v>
      </c>
      <c r="D241" s="1137"/>
      <c r="E241" s="1137"/>
      <c r="F241" s="1137"/>
      <c r="G241" s="1137"/>
      <c r="H241" s="1137"/>
      <c r="I241" s="87" t="s">
        <v>93</v>
      </c>
      <c r="J241" s="79"/>
      <c r="K241" s="88">
        <v>96</v>
      </c>
      <c r="L241" s="88">
        <v>141</v>
      </c>
      <c r="M241" s="90">
        <v>181</v>
      </c>
      <c r="N241" s="88">
        <v>147</v>
      </c>
      <c r="O241" s="91">
        <v>134</v>
      </c>
      <c r="P241" s="77"/>
    </row>
    <row r="242" spans="1:16" s="70" customFormat="1" ht="15.75" customHeight="1">
      <c r="B242" s="93"/>
      <c r="C242" s="1141" t="s">
        <v>94</v>
      </c>
      <c r="D242" s="1137"/>
      <c r="E242" s="1137"/>
      <c r="F242" s="1137"/>
      <c r="G242" s="1137"/>
      <c r="H242" s="1137"/>
      <c r="I242" s="87" t="s">
        <v>95</v>
      </c>
      <c r="J242" s="79"/>
      <c r="K242" s="88">
        <v>6017</v>
      </c>
      <c r="L242" s="88">
        <v>6565</v>
      </c>
      <c r="M242" s="90">
        <v>10290</v>
      </c>
      <c r="N242" s="88">
        <v>5597</v>
      </c>
      <c r="O242" s="91">
        <v>6361</v>
      </c>
      <c r="P242" s="77"/>
    </row>
    <row r="243" spans="1:16" s="105" customFormat="1" ht="15.75" customHeight="1">
      <c r="B243" s="94"/>
      <c r="C243" s="95" t="s">
        <v>96</v>
      </c>
      <c r="D243" s="96"/>
      <c r="E243" s="97"/>
      <c r="F243" s="1135" t="s">
        <v>97</v>
      </c>
      <c r="G243" s="1135"/>
      <c r="H243" s="1135"/>
      <c r="I243" s="98" t="s">
        <v>98</v>
      </c>
      <c r="J243" s="99"/>
      <c r="K243" s="100">
        <v>16.951969419976731</v>
      </c>
      <c r="L243" s="100">
        <v>22.086824067022086</v>
      </c>
      <c r="M243" s="102">
        <v>18.270165208940721</v>
      </c>
      <c r="N243" s="100">
        <v>27.336072896194388</v>
      </c>
      <c r="O243" s="103">
        <v>22.16632604936331</v>
      </c>
      <c r="P243" s="104"/>
    </row>
    <row r="244" spans="1:16" s="105" customFormat="1" ht="15.75" customHeight="1">
      <c r="B244" s="106"/>
      <c r="C244" s="107" t="s">
        <v>99</v>
      </c>
      <c r="D244" s="108"/>
      <c r="E244" s="109"/>
      <c r="F244" s="1135" t="s">
        <v>100</v>
      </c>
      <c r="G244" s="1135"/>
      <c r="H244" s="1135"/>
      <c r="I244" s="98" t="s">
        <v>101</v>
      </c>
      <c r="J244" s="110"/>
      <c r="K244" s="100">
        <v>15.954794748213395</v>
      </c>
      <c r="L244" s="100">
        <v>21.477532368621478</v>
      </c>
      <c r="M244" s="102">
        <v>17.589893100097182</v>
      </c>
      <c r="N244" s="100">
        <v>26.264070037520099</v>
      </c>
      <c r="O244" s="103">
        <v>21.065870146203427</v>
      </c>
      <c r="P244" s="104"/>
    </row>
    <row r="245" spans="1:16" s="70" customFormat="1" ht="15.75" customHeight="1">
      <c r="B245" s="85"/>
      <c r="C245" s="162"/>
      <c r="D245" s="162"/>
      <c r="E245" s="86"/>
      <c r="F245" s="1137" t="s">
        <v>76</v>
      </c>
      <c r="G245" s="1137"/>
      <c r="H245" s="1137"/>
      <c r="I245" s="87" t="s">
        <v>102</v>
      </c>
      <c r="J245" s="79"/>
      <c r="K245" s="88">
        <v>103</v>
      </c>
      <c r="L245" s="88">
        <v>145</v>
      </c>
      <c r="M245" s="90">
        <v>181</v>
      </c>
      <c r="N245" s="88">
        <v>153</v>
      </c>
      <c r="O245" s="91">
        <v>148</v>
      </c>
      <c r="P245" s="77"/>
    </row>
    <row r="246" spans="1:16" s="70" customFormat="1" ht="15.75" customHeight="1">
      <c r="B246" s="85"/>
      <c r="C246" s="1113" t="s">
        <v>103</v>
      </c>
      <c r="D246" s="162"/>
      <c r="E246" s="86"/>
      <c r="F246" s="1137" t="s">
        <v>79</v>
      </c>
      <c r="G246" s="1137"/>
      <c r="H246" s="1137"/>
      <c r="I246" s="87" t="s">
        <v>104</v>
      </c>
      <c r="J246" s="79"/>
      <c r="K246" s="88">
        <v>102</v>
      </c>
      <c r="L246" s="88">
        <v>134</v>
      </c>
      <c r="M246" s="90">
        <v>173</v>
      </c>
      <c r="N246" s="88">
        <v>151</v>
      </c>
      <c r="O246" s="91">
        <v>143</v>
      </c>
      <c r="P246" s="77"/>
    </row>
    <row r="247" spans="1:16" s="70" customFormat="1" ht="15.75" customHeight="1">
      <c r="B247" s="85"/>
      <c r="C247" s="92" t="s">
        <v>78</v>
      </c>
      <c r="D247" s="162"/>
      <c r="E247" s="86"/>
      <c r="F247" s="1137" t="s">
        <v>81</v>
      </c>
      <c r="G247" s="1137"/>
      <c r="H247" s="1137"/>
      <c r="I247" s="87" t="s">
        <v>105</v>
      </c>
      <c r="J247" s="79"/>
      <c r="K247" s="88">
        <v>1</v>
      </c>
      <c r="L247" s="88">
        <v>11</v>
      </c>
      <c r="M247" s="90">
        <v>8</v>
      </c>
      <c r="N247" s="88">
        <v>2</v>
      </c>
      <c r="O247" s="91">
        <v>5</v>
      </c>
      <c r="P247" s="77"/>
    </row>
    <row r="248" spans="1:16" s="70" customFormat="1" ht="15.75" customHeight="1">
      <c r="B248" s="78"/>
      <c r="C248" s="650"/>
      <c r="D248" s="650"/>
      <c r="E248" s="86"/>
      <c r="F248" s="1137" t="s">
        <v>83</v>
      </c>
      <c r="G248" s="1137"/>
      <c r="H248" s="1137"/>
      <c r="I248" s="87" t="s">
        <v>106</v>
      </c>
      <c r="J248" s="79"/>
      <c r="K248" s="88">
        <v>0</v>
      </c>
      <c r="L248" s="88">
        <v>0</v>
      </c>
      <c r="M248" s="90">
        <v>0</v>
      </c>
      <c r="N248" s="88">
        <v>0</v>
      </c>
      <c r="O248" s="91">
        <v>0</v>
      </c>
      <c r="P248" s="77"/>
    </row>
    <row r="249" spans="1:16" s="105" customFormat="1" ht="15.75" customHeight="1">
      <c r="B249" s="113"/>
      <c r="C249" s="114"/>
      <c r="D249" s="114"/>
      <c r="E249" s="97"/>
      <c r="F249" s="1135" t="s">
        <v>76</v>
      </c>
      <c r="G249" s="1135"/>
      <c r="H249" s="115"/>
      <c r="I249" s="116" t="s">
        <v>107</v>
      </c>
      <c r="J249" s="99"/>
      <c r="K249" s="117">
        <v>-0.97087378640776689</v>
      </c>
      <c r="L249" s="117">
        <v>0</v>
      </c>
      <c r="M249" s="119">
        <v>3.867403314917127</v>
      </c>
      <c r="N249" s="117">
        <v>0</v>
      </c>
      <c r="O249" s="139">
        <v>-4.7297297297297298</v>
      </c>
      <c r="P249" s="104"/>
    </row>
    <row r="250" spans="1:16" s="105" customFormat="1" ht="15.75" customHeight="1">
      <c r="B250" s="113"/>
      <c r="C250" s="121" t="s">
        <v>108</v>
      </c>
      <c r="D250" s="114"/>
      <c r="E250" s="97"/>
      <c r="F250" s="1135" t="s">
        <v>109</v>
      </c>
      <c r="G250" s="1135"/>
      <c r="H250" s="115"/>
      <c r="I250" s="116" t="s">
        <v>110</v>
      </c>
      <c r="J250" s="99"/>
      <c r="K250" s="117">
        <v>-0.98039215686274506</v>
      </c>
      <c r="L250" s="117">
        <v>0</v>
      </c>
      <c r="M250" s="119">
        <v>4.0462427745664744</v>
      </c>
      <c r="N250" s="117">
        <v>0</v>
      </c>
      <c r="O250" s="139">
        <v>-5.5944055944055942</v>
      </c>
      <c r="P250" s="104"/>
    </row>
    <row r="251" spans="1:16" s="105" customFormat="1" ht="15.75" customHeight="1">
      <c r="B251" s="122"/>
      <c r="C251" s="123" t="s">
        <v>111</v>
      </c>
      <c r="D251" s="123"/>
      <c r="E251" s="97"/>
      <c r="F251" s="1135" t="s">
        <v>112</v>
      </c>
      <c r="G251" s="1135"/>
      <c r="H251" s="115"/>
      <c r="I251" s="116" t="s">
        <v>113</v>
      </c>
      <c r="J251" s="99"/>
      <c r="K251" s="100">
        <v>0</v>
      </c>
      <c r="L251" s="117">
        <v>0</v>
      </c>
      <c r="M251" s="119">
        <v>0</v>
      </c>
      <c r="N251" s="117">
        <v>0</v>
      </c>
      <c r="O251" s="139">
        <v>20</v>
      </c>
      <c r="P251" s="104"/>
    </row>
    <row r="252" spans="1:16" s="105" customFormat="1" ht="15.75" customHeight="1">
      <c r="B252" s="125"/>
      <c r="C252" s="99"/>
      <c r="D252" s="99"/>
      <c r="E252" s="97"/>
      <c r="F252" s="1135" t="s">
        <v>115</v>
      </c>
      <c r="G252" s="1135"/>
      <c r="H252" s="115"/>
      <c r="I252" s="116" t="s">
        <v>116</v>
      </c>
      <c r="J252" s="99"/>
      <c r="K252" s="101" t="s">
        <v>114</v>
      </c>
      <c r="L252" s="101" t="s">
        <v>114</v>
      </c>
      <c r="M252" s="138" t="s">
        <v>114</v>
      </c>
      <c r="N252" s="101" t="s">
        <v>114</v>
      </c>
      <c r="O252" s="154" t="s">
        <v>114</v>
      </c>
      <c r="P252" s="104"/>
    </row>
    <row r="253" spans="1:16" s="111" customFormat="1" ht="15.75" customHeight="1" thickBot="1">
      <c r="B253" s="126"/>
      <c r="C253" s="127" t="s">
        <v>117</v>
      </c>
      <c r="D253" s="127"/>
      <c r="E253" s="127"/>
      <c r="F253" s="127"/>
      <c r="G253" s="127"/>
      <c r="H253" s="127"/>
      <c r="I253" s="128" t="s">
        <v>118</v>
      </c>
      <c r="J253" s="127"/>
      <c r="K253" s="130">
        <v>0</v>
      </c>
      <c r="L253" s="130">
        <v>0</v>
      </c>
      <c r="M253" s="132">
        <v>0</v>
      </c>
      <c r="N253" s="130">
        <v>0</v>
      </c>
      <c r="O253" s="133">
        <v>0</v>
      </c>
      <c r="P253" s="134"/>
    </row>
    <row r="254" spans="1:16" s="70" customFormat="1" ht="15" customHeight="1">
      <c r="A254" s="77"/>
      <c r="B254" s="69"/>
      <c r="C254" s="69"/>
      <c r="D254" s="69"/>
      <c r="E254" s="69"/>
      <c r="F254" s="69"/>
      <c r="G254" s="69"/>
      <c r="H254" s="69"/>
      <c r="I254" s="69"/>
      <c r="J254" s="69"/>
      <c r="K254" s="69"/>
      <c r="L254" s="69"/>
      <c r="M254" s="69"/>
      <c r="N254" s="69"/>
      <c r="O254" s="69"/>
      <c r="P254" s="77"/>
    </row>
    <row r="255" spans="1:16" s="70" customFormat="1" ht="15" customHeight="1">
      <c r="B255" s="68"/>
      <c r="C255" s="68"/>
      <c r="D255" s="68"/>
      <c r="E255" s="68"/>
      <c r="F255" s="68"/>
      <c r="G255" s="68"/>
      <c r="H255" s="68"/>
      <c r="I255" s="68"/>
      <c r="J255" s="68"/>
      <c r="K255" s="68"/>
      <c r="L255" s="68"/>
      <c r="M255" s="68"/>
      <c r="N255" s="68"/>
      <c r="O255" s="68"/>
    </row>
    <row r="256" spans="1:16" s="70" customFormat="1" ht="15" customHeight="1">
      <c r="B256" s="68"/>
      <c r="C256" s="68"/>
      <c r="D256" s="68"/>
      <c r="E256" s="68"/>
      <c r="F256" s="68"/>
      <c r="G256" s="68"/>
      <c r="H256" s="68"/>
      <c r="I256" s="68"/>
      <c r="J256" s="68"/>
      <c r="K256" s="68"/>
      <c r="L256" s="68"/>
      <c r="M256" s="68"/>
      <c r="N256" s="68"/>
      <c r="O256" s="68"/>
    </row>
    <row r="257" spans="2:16" s="70" customFormat="1" ht="24" customHeight="1">
      <c r="B257" s="69"/>
      <c r="C257" s="69"/>
      <c r="D257" s="69"/>
      <c r="E257" s="69"/>
      <c r="F257" s="69"/>
      <c r="G257" s="69"/>
      <c r="H257" s="69"/>
      <c r="I257" s="69"/>
      <c r="J257" s="69"/>
      <c r="K257" s="69"/>
      <c r="L257" s="69"/>
      <c r="M257" s="69"/>
      <c r="N257" s="69"/>
      <c r="O257" s="69"/>
      <c r="P257" s="77"/>
    </row>
    <row r="258" spans="2:16" s="70" customFormat="1" ht="12.75" customHeight="1" thickBot="1">
      <c r="B258" s="69"/>
      <c r="C258" s="69"/>
      <c r="D258" s="69"/>
      <c r="E258" s="69"/>
      <c r="F258" s="69"/>
      <c r="G258" s="69"/>
      <c r="H258" s="69"/>
      <c r="I258" s="69"/>
      <c r="J258" s="69"/>
      <c r="K258" s="69"/>
      <c r="L258" s="69"/>
      <c r="M258" s="69" t="s">
        <v>155</v>
      </c>
      <c r="N258" s="69"/>
      <c r="O258" s="69"/>
      <c r="P258" s="77"/>
    </row>
    <row r="259" spans="2:16" s="70" customFormat="1" ht="15.75" customHeight="1">
      <c r="B259" s="71"/>
      <c r="C259" s="72"/>
      <c r="D259" s="72"/>
      <c r="E259" s="72"/>
      <c r="F259" s="72"/>
      <c r="G259" s="1142" t="s">
        <v>68</v>
      </c>
      <c r="H259" s="1142"/>
      <c r="I259" s="1142"/>
      <c r="J259" s="73"/>
      <c r="K259" s="74" t="s">
        <v>156</v>
      </c>
      <c r="L259" s="74" t="s">
        <v>157</v>
      </c>
      <c r="M259" s="76" t="s">
        <v>158</v>
      </c>
      <c r="N259" s="156"/>
      <c r="O259" s="156"/>
      <c r="P259" s="77"/>
    </row>
    <row r="260" spans="2:16" s="70" customFormat="1" ht="15.75" customHeight="1">
      <c r="B260" s="78" t="s">
        <v>74</v>
      </c>
      <c r="C260" s="79"/>
      <c r="D260" s="79"/>
      <c r="E260" s="79"/>
      <c r="F260" s="79"/>
      <c r="G260" s="1137" t="s">
        <v>75</v>
      </c>
      <c r="H260" s="1137"/>
      <c r="I260" s="1137"/>
      <c r="J260" s="80"/>
      <c r="K260" s="81" t="s">
        <v>52</v>
      </c>
      <c r="L260" s="81" t="s">
        <v>54</v>
      </c>
      <c r="M260" s="83" t="s">
        <v>55</v>
      </c>
      <c r="N260" s="157"/>
      <c r="O260" s="157"/>
      <c r="P260" s="84"/>
    </row>
    <row r="261" spans="2:16" s="70" customFormat="1" ht="15.75" customHeight="1">
      <c r="B261" s="85"/>
      <c r="C261" s="1116"/>
      <c r="D261" s="1116"/>
      <c r="E261" s="86"/>
      <c r="F261" s="1137" t="s">
        <v>76</v>
      </c>
      <c r="G261" s="1137"/>
      <c r="H261" s="1137"/>
      <c r="I261" s="87" t="s">
        <v>77</v>
      </c>
      <c r="J261" s="79"/>
      <c r="K261" s="88">
        <v>142</v>
      </c>
      <c r="L261" s="88">
        <v>147</v>
      </c>
      <c r="M261" s="91">
        <v>116</v>
      </c>
      <c r="N261" s="69"/>
      <c r="O261" s="69"/>
      <c r="P261" s="77"/>
    </row>
    <row r="262" spans="2:16" s="70" customFormat="1" ht="15.75" customHeight="1">
      <c r="B262" s="85"/>
      <c r="C262" s="1139" t="s">
        <v>78</v>
      </c>
      <c r="D262" s="1116"/>
      <c r="E262" s="86"/>
      <c r="F262" s="1137" t="s">
        <v>79</v>
      </c>
      <c r="G262" s="1137"/>
      <c r="H262" s="1137"/>
      <c r="I262" s="87" t="s">
        <v>80</v>
      </c>
      <c r="J262" s="79"/>
      <c r="K262" s="88">
        <v>138</v>
      </c>
      <c r="L262" s="88">
        <v>146</v>
      </c>
      <c r="M262" s="91">
        <v>115</v>
      </c>
      <c r="N262" s="69"/>
      <c r="O262" s="69"/>
      <c r="P262" s="77"/>
    </row>
    <row r="263" spans="2:16" s="70" customFormat="1" ht="15.75" customHeight="1">
      <c r="B263" s="85"/>
      <c r="C263" s="1139"/>
      <c r="D263" s="1116"/>
      <c r="E263" s="86"/>
      <c r="F263" s="1137" t="s">
        <v>81</v>
      </c>
      <c r="G263" s="1137"/>
      <c r="H263" s="1137"/>
      <c r="I263" s="87" t="s">
        <v>82</v>
      </c>
      <c r="J263" s="79"/>
      <c r="K263" s="88">
        <v>4</v>
      </c>
      <c r="L263" s="88">
        <v>1</v>
      </c>
      <c r="M263" s="91">
        <v>1</v>
      </c>
      <c r="N263" s="69"/>
      <c r="O263" s="69"/>
      <c r="P263" s="77"/>
    </row>
    <row r="264" spans="2:16" s="70" customFormat="1" ht="15.75" customHeight="1">
      <c r="B264" s="78"/>
      <c r="C264" s="1117"/>
      <c r="D264" s="1117"/>
      <c r="E264" s="86"/>
      <c r="F264" s="1137" t="s">
        <v>83</v>
      </c>
      <c r="G264" s="1137"/>
      <c r="H264" s="1137"/>
      <c r="I264" s="87" t="s">
        <v>84</v>
      </c>
      <c r="J264" s="79"/>
      <c r="K264" s="88">
        <v>0</v>
      </c>
      <c r="L264" s="88">
        <v>0</v>
      </c>
      <c r="M264" s="91">
        <v>0</v>
      </c>
      <c r="N264" s="69"/>
      <c r="O264" s="69"/>
      <c r="P264" s="77"/>
    </row>
    <row r="265" spans="2:16" s="70" customFormat="1" ht="15.75" customHeight="1">
      <c r="B265" s="85"/>
      <c r="C265" s="1116"/>
      <c r="D265" s="1116"/>
      <c r="E265" s="86"/>
      <c r="F265" s="1137" t="s">
        <v>76</v>
      </c>
      <c r="G265" s="1137"/>
      <c r="H265" s="1137"/>
      <c r="I265" s="87" t="s">
        <v>85</v>
      </c>
      <c r="J265" s="79"/>
      <c r="K265" s="88">
        <v>127</v>
      </c>
      <c r="L265" s="88">
        <v>134</v>
      </c>
      <c r="M265" s="91">
        <v>103</v>
      </c>
      <c r="N265" s="69"/>
      <c r="O265" s="69"/>
      <c r="P265" s="77"/>
    </row>
    <row r="266" spans="2:16" s="70" customFormat="1" ht="15.75" customHeight="1">
      <c r="B266" s="85"/>
      <c r="C266" s="1114" t="s">
        <v>86</v>
      </c>
      <c r="D266" s="1116"/>
      <c r="E266" s="86"/>
      <c r="F266" s="1137" t="s">
        <v>79</v>
      </c>
      <c r="G266" s="1137"/>
      <c r="H266" s="1137"/>
      <c r="I266" s="87"/>
      <c r="J266" s="79"/>
      <c r="K266" s="88">
        <v>123</v>
      </c>
      <c r="L266" s="88">
        <v>133</v>
      </c>
      <c r="M266" s="91">
        <v>102</v>
      </c>
      <c r="N266" s="69"/>
      <c r="O266" s="69"/>
      <c r="P266" s="77"/>
    </row>
    <row r="267" spans="2:16" s="70" customFormat="1" ht="15.75" customHeight="1">
      <c r="B267" s="85"/>
      <c r="C267" s="1114" t="s">
        <v>87</v>
      </c>
      <c r="D267" s="1116"/>
      <c r="E267" s="86"/>
      <c r="F267" s="1137" t="s">
        <v>81</v>
      </c>
      <c r="G267" s="1137"/>
      <c r="H267" s="1137"/>
      <c r="I267" s="87"/>
      <c r="J267" s="79"/>
      <c r="K267" s="88">
        <v>4</v>
      </c>
      <c r="L267" s="88">
        <v>1</v>
      </c>
      <c r="M267" s="91">
        <v>1</v>
      </c>
      <c r="N267" s="69"/>
      <c r="O267" s="69"/>
      <c r="P267" s="77"/>
    </row>
    <row r="268" spans="2:16" s="70" customFormat="1" ht="15.75" customHeight="1">
      <c r="B268" s="78"/>
      <c r="C268" s="1117"/>
      <c r="D268" s="1117"/>
      <c r="E268" s="86"/>
      <c r="F268" s="1137" t="s">
        <v>83</v>
      </c>
      <c r="G268" s="1137"/>
      <c r="H268" s="1137"/>
      <c r="I268" s="87"/>
      <c r="J268" s="79"/>
      <c r="K268" s="88">
        <v>0</v>
      </c>
      <c r="L268" s="88">
        <v>0</v>
      </c>
      <c r="M268" s="91">
        <v>0</v>
      </c>
      <c r="N268" s="69"/>
      <c r="O268" s="69"/>
      <c r="P268" s="77"/>
    </row>
    <row r="269" spans="2:16" s="70" customFormat="1" ht="15.75" customHeight="1">
      <c r="B269" s="85"/>
      <c r="C269" s="1138" t="s">
        <v>88</v>
      </c>
      <c r="D269" s="1116"/>
      <c r="E269" s="86"/>
      <c r="F269" s="1137" t="s">
        <v>76</v>
      </c>
      <c r="G269" s="1137"/>
      <c r="H269" s="1137"/>
      <c r="I269" s="87" t="s">
        <v>89</v>
      </c>
      <c r="J269" s="79"/>
      <c r="K269" s="88">
        <v>11</v>
      </c>
      <c r="L269" s="88">
        <v>8</v>
      </c>
      <c r="M269" s="91">
        <v>8</v>
      </c>
      <c r="N269" s="69"/>
      <c r="O269" s="69"/>
      <c r="P269" s="77"/>
    </row>
    <row r="270" spans="2:16" s="70" customFormat="1" ht="15.75" customHeight="1">
      <c r="B270" s="85"/>
      <c r="C270" s="1139"/>
      <c r="D270" s="1116"/>
      <c r="E270" s="86"/>
      <c r="F270" s="1137" t="s">
        <v>79</v>
      </c>
      <c r="G270" s="1137"/>
      <c r="H270" s="1137"/>
      <c r="I270" s="87"/>
      <c r="J270" s="79"/>
      <c r="K270" s="88">
        <v>11</v>
      </c>
      <c r="L270" s="88">
        <v>8</v>
      </c>
      <c r="M270" s="91">
        <v>8</v>
      </c>
      <c r="N270" s="69"/>
      <c r="O270" s="69"/>
      <c r="P270" s="77"/>
    </row>
    <row r="271" spans="2:16" s="70" customFormat="1" ht="15.75" customHeight="1">
      <c r="B271" s="78"/>
      <c r="C271" s="1140"/>
      <c r="D271" s="1117"/>
      <c r="E271" s="86"/>
      <c r="F271" s="1137" t="s">
        <v>83</v>
      </c>
      <c r="G271" s="1137"/>
      <c r="H271" s="1137"/>
      <c r="I271" s="87"/>
      <c r="J271" s="79"/>
      <c r="K271" s="88">
        <v>0</v>
      </c>
      <c r="L271" s="88">
        <v>0</v>
      </c>
      <c r="M271" s="91">
        <v>0</v>
      </c>
      <c r="N271" s="69"/>
      <c r="O271" s="69"/>
      <c r="P271" s="77"/>
    </row>
    <row r="272" spans="2:16" s="70" customFormat="1" ht="15.75" customHeight="1">
      <c r="B272" s="85"/>
      <c r="C272" s="1138" t="s">
        <v>90</v>
      </c>
      <c r="D272" s="1116"/>
      <c r="E272" s="86"/>
      <c r="F272" s="1137" t="s">
        <v>76</v>
      </c>
      <c r="G272" s="1137"/>
      <c r="H272" s="1137"/>
      <c r="I272" s="87" t="s">
        <v>91</v>
      </c>
      <c r="J272" s="79"/>
      <c r="K272" s="88">
        <v>4</v>
      </c>
      <c r="L272" s="88">
        <v>5</v>
      </c>
      <c r="M272" s="91">
        <v>5</v>
      </c>
      <c r="N272" s="69"/>
      <c r="O272" s="69"/>
      <c r="P272" s="77"/>
    </row>
    <row r="273" spans="2:16" s="70" customFormat="1" ht="15.75" customHeight="1">
      <c r="B273" s="85"/>
      <c r="C273" s="1139"/>
      <c r="D273" s="1116"/>
      <c r="E273" s="86"/>
      <c r="F273" s="1137" t="s">
        <v>79</v>
      </c>
      <c r="G273" s="1137"/>
      <c r="H273" s="1137"/>
      <c r="I273" s="87"/>
      <c r="J273" s="79"/>
      <c r="K273" s="88">
        <v>4</v>
      </c>
      <c r="L273" s="88">
        <v>5</v>
      </c>
      <c r="M273" s="91">
        <v>5</v>
      </c>
      <c r="N273" s="69"/>
      <c r="O273" s="69"/>
      <c r="P273" s="77"/>
    </row>
    <row r="274" spans="2:16" s="70" customFormat="1" ht="15.75" customHeight="1">
      <c r="B274" s="78"/>
      <c r="C274" s="1140"/>
      <c r="D274" s="1117"/>
      <c r="E274" s="86"/>
      <c r="F274" s="1137" t="s">
        <v>83</v>
      </c>
      <c r="G274" s="1137"/>
      <c r="H274" s="1137"/>
      <c r="I274" s="87"/>
      <c r="J274" s="79"/>
      <c r="K274" s="88">
        <v>0</v>
      </c>
      <c r="L274" s="88">
        <v>0</v>
      </c>
      <c r="M274" s="91">
        <v>0</v>
      </c>
      <c r="N274" s="69"/>
      <c r="O274" s="69"/>
      <c r="P274" s="77"/>
    </row>
    <row r="275" spans="2:16" s="70" customFormat="1" ht="15.75" customHeight="1">
      <c r="B275" s="93"/>
      <c r="C275" s="1137" t="s">
        <v>92</v>
      </c>
      <c r="D275" s="1137"/>
      <c r="E275" s="1137"/>
      <c r="F275" s="1137"/>
      <c r="G275" s="1137"/>
      <c r="H275" s="1137"/>
      <c r="I275" s="87" t="s">
        <v>93</v>
      </c>
      <c r="J275" s="79"/>
      <c r="K275" s="88">
        <v>138</v>
      </c>
      <c r="L275" s="88">
        <v>142</v>
      </c>
      <c r="M275" s="91">
        <v>111</v>
      </c>
      <c r="N275" s="69"/>
      <c r="O275" s="69"/>
      <c r="P275" s="77"/>
    </row>
    <row r="276" spans="2:16" s="70" customFormat="1" ht="15.75" customHeight="1">
      <c r="B276" s="93"/>
      <c r="C276" s="1141" t="s">
        <v>94</v>
      </c>
      <c r="D276" s="1137"/>
      <c r="E276" s="1137"/>
      <c r="F276" s="1137"/>
      <c r="G276" s="1137"/>
      <c r="H276" s="1137"/>
      <c r="I276" s="87" t="s">
        <v>95</v>
      </c>
      <c r="J276" s="79"/>
      <c r="K276" s="88">
        <v>6296</v>
      </c>
      <c r="L276" s="88">
        <v>5634</v>
      </c>
      <c r="M276" s="91">
        <v>5078</v>
      </c>
      <c r="N276" s="69"/>
      <c r="O276" s="69"/>
      <c r="P276" s="77"/>
    </row>
    <row r="277" spans="2:16" s="105" customFormat="1" ht="15.75" customHeight="1">
      <c r="B277" s="94"/>
      <c r="C277" s="95" t="s">
        <v>96</v>
      </c>
      <c r="D277" s="96"/>
      <c r="E277" s="97"/>
      <c r="F277" s="1135" t="s">
        <v>97</v>
      </c>
      <c r="G277" s="1135"/>
      <c r="H277" s="1135"/>
      <c r="I277" s="98" t="s">
        <v>98</v>
      </c>
      <c r="J277" s="99"/>
      <c r="K277" s="100">
        <v>22.554002541296061</v>
      </c>
      <c r="L277" s="100">
        <v>26.091586794462195</v>
      </c>
      <c r="M277" s="103">
        <v>22.843639228042534</v>
      </c>
      <c r="N277" s="114"/>
      <c r="O277" s="114"/>
      <c r="P277" s="104"/>
    </row>
    <row r="278" spans="2:16" s="105" customFormat="1" ht="15.75" customHeight="1">
      <c r="B278" s="106"/>
      <c r="C278" s="107" t="s">
        <v>99</v>
      </c>
      <c r="D278" s="108"/>
      <c r="E278" s="109"/>
      <c r="F278" s="1135" t="s">
        <v>100</v>
      </c>
      <c r="G278" s="1135"/>
      <c r="H278" s="1135"/>
      <c r="I278" s="98" t="s">
        <v>101</v>
      </c>
      <c r="J278" s="110"/>
      <c r="K278" s="100">
        <v>21.918678526048286</v>
      </c>
      <c r="L278" s="100">
        <v>25.204117855875047</v>
      </c>
      <c r="M278" s="103">
        <v>21.858999606144152</v>
      </c>
      <c r="N278" s="114"/>
      <c r="O278" s="114"/>
      <c r="P278" s="104"/>
    </row>
    <row r="279" spans="2:16" s="70" customFormat="1" ht="15.75" customHeight="1">
      <c r="B279" s="85"/>
      <c r="C279" s="1116"/>
      <c r="D279" s="1116"/>
      <c r="E279" s="86"/>
      <c r="F279" s="1137" t="s">
        <v>76</v>
      </c>
      <c r="G279" s="1137"/>
      <c r="H279" s="1137"/>
      <c r="I279" s="87" t="s">
        <v>102</v>
      </c>
      <c r="J279" s="79"/>
      <c r="K279" s="88">
        <v>139</v>
      </c>
      <c r="L279" s="88">
        <v>146</v>
      </c>
      <c r="M279" s="91">
        <v>112</v>
      </c>
      <c r="N279" s="69"/>
      <c r="O279" s="69"/>
      <c r="P279" s="77"/>
    </row>
    <row r="280" spans="2:16" s="70" customFormat="1" ht="15.75" customHeight="1">
      <c r="B280" s="85"/>
      <c r="C280" s="1113" t="s">
        <v>103</v>
      </c>
      <c r="D280" s="1116"/>
      <c r="E280" s="86"/>
      <c r="F280" s="1137" t="s">
        <v>79</v>
      </c>
      <c r="G280" s="1137"/>
      <c r="H280" s="1137"/>
      <c r="I280" s="87" t="s">
        <v>104</v>
      </c>
      <c r="J280" s="79"/>
      <c r="K280" s="88">
        <v>135</v>
      </c>
      <c r="L280" s="88">
        <v>145</v>
      </c>
      <c r="M280" s="91">
        <v>111</v>
      </c>
      <c r="N280" s="69"/>
      <c r="O280" s="69"/>
      <c r="P280" s="77"/>
    </row>
    <row r="281" spans="2:16" s="70" customFormat="1" ht="15.75" customHeight="1">
      <c r="B281" s="85"/>
      <c r="C281" s="1114" t="s">
        <v>78</v>
      </c>
      <c r="D281" s="1116"/>
      <c r="E281" s="86"/>
      <c r="F281" s="1137" t="s">
        <v>81</v>
      </c>
      <c r="G281" s="1137"/>
      <c r="H281" s="1137"/>
      <c r="I281" s="87" t="s">
        <v>105</v>
      </c>
      <c r="J281" s="79"/>
      <c r="K281" s="88">
        <v>4</v>
      </c>
      <c r="L281" s="88">
        <v>1</v>
      </c>
      <c r="M281" s="91">
        <v>1</v>
      </c>
      <c r="N281" s="69"/>
      <c r="O281" s="69"/>
      <c r="P281" s="77"/>
    </row>
    <row r="282" spans="2:16" s="70" customFormat="1" ht="15.75" customHeight="1">
      <c r="B282" s="78"/>
      <c r="C282" s="1117"/>
      <c r="D282" s="1117"/>
      <c r="E282" s="86"/>
      <c r="F282" s="1137" t="s">
        <v>83</v>
      </c>
      <c r="G282" s="1137"/>
      <c r="H282" s="1137"/>
      <c r="I282" s="87" t="s">
        <v>106</v>
      </c>
      <c r="J282" s="79"/>
      <c r="K282" s="88">
        <v>0</v>
      </c>
      <c r="L282" s="88">
        <v>0</v>
      </c>
      <c r="M282" s="91">
        <v>0</v>
      </c>
      <c r="N282" s="69"/>
      <c r="O282" s="69"/>
      <c r="P282" s="77"/>
    </row>
    <row r="283" spans="2:16" s="105" customFormat="1" ht="15.75" customHeight="1">
      <c r="B283" s="113"/>
      <c r="C283" s="114"/>
      <c r="D283" s="114"/>
      <c r="E283" s="97"/>
      <c r="F283" s="1135" t="s">
        <v>76</v>
      </c>
      <c r="G283" s="1135"/>
      <c r="H283" s="1115"/>
      <c r="I283" s="116" t="s">
        <v>107</v>
      </c>
      <c r="J283" s="99"/>
      <c r="K283" s="117">
        <v>2.1582733812949639</v>
      </c>
      <c r="L283" s="117">
        <v>0.68493150684931503</v>
      </c>
      <c r="M283" s="139">
        <v>3.5714285714285712</v>
      </c>
      <c r="N283" s="158"/>
      <c r="O283" s="158"/>
      <c r="P283" s="104"/>
    </row>
    <row r="284" spans="2:16" s="105" customFormat="1" ht="15.75" customHeight="1">
      <c r="B284" s="113"/>
      <c r="C284" s="121" t="s">
        <v>108</v>
      </c>
      <c r="D284" s="114"/>
      <c r="E284" s="97"/>
      <c r="F284" s="1135" t="s">
        <v>109</v>
      </c>
      <c r="G284" s="1135"/>
      <c r="H284" s="1115"/>
      <c r="I284" s="116" t="s">
        <v>110</v>
      </c>
      <c r="J284" s="99"/>
      <c r="K284" s="117">
        <v>2.2222222222222223</v>
      </c>
      <c r="L284" s="117">
        <v>0.68965517241379315</v>
      </c>
      <c r="M284" s="139">
        <v>3.6036036036036037</v>
      </c>
      <c r="N284" s="158"/>
      <c r="O284" s="158"/>
      <c r="P284" s="104"/>
    </row>
    <row r="285" spans="2:16" s="105" customFormat="1" ht="15.75" customHeight="1">
      <c r="B285" s="122"/>
      <c r="C285" s="123" t="s">
        <v>111</v>
      </c>
      <c r="D285" s="123"/>
      <c r="E285" s="97"/>
      <c r="F285" s="1135" t="s">
        <v>112</v>
      </c>
      <c r="G285" s="1135"/>
      <c r="H285" s="1115"/>
      <c r="I285" s="116" t="s">
        <v>113</v>
      </c>
      <c r="J285" s="99"/>
      <c r="K285" s="117">
        <v>0</v>
      </c>
      <c r="L285" s="117">
        <v>0</v>
      </c>
      <c r="M285" s="139">
        <v>0</v>
      </c>
      <c r="N285" s="158"/>
      <c r="O285" s="158"/>
      <c r="P285" s="104"/>
    </row>
    <row r="286" spans="2:16" s="105" customFormat="1" ht="15.75" customHeight="1">
      <c r="B286" s="125"/>
      <c r="C286" s="99"/>
      <c r="D286" s="99"/>
      <c r="E286" s="97"/>
      <c r="F286" s="1135" t="s">
        <v>115</v>
      </c>
      <c r="G286" s="1135"/>
      <c r="H286" s="1115"/>
      <c r="I286" s="116" t="s">
        <v>116</v>
      </c>
      <c r="J286" s="99"/>
      <c r="K286" s="101" t="s">
        <v>114</v>
      </c>
      <c r="L286" s="101" t="s">
        <v>114</v>
      </c>
      <c r="M286" s="154" t="s">
        <v>114</v>
      </c>
      <c r="N286" s="159"/>
      <c r="O286" s="159"/>
      <c r="P286" s="104"/>
    </row>
    <row r="287" spans="2:16" s="111" customFormat="1" ht="15.75" customHeight="1" thickBot="1">
      <c r="B287" s="126"/>
      <c r="C287" s="127" t="s">
        <v>117</v>
      </c>
      <c r="D287" s="127"/>
      <c r="E287" s="127"/>
      <c r="F287" s="127"/>
      <c r="G287" s="127"/>
      <c r="H287" s="127"/>
      <c r="I287" s="128" t="s">
        <v>118</v>
      </c>
      <c r="J287" s="129"/>
      <c r="K287" s="130">
        <v>0</v>
      </c>
      <c r="L287" s="130">
        <v>0</v>
      </c>
      <c r="M287" s="133">
        <v>0</v>
      </c>
      <c r="N287" s="140"/>
      <c r="O287" s="140"/>
      <c r="P287" s="134"/>
    </row>
    <row r="288" spans="2:16" s="70" customFormat="1" ht="15.75" customHeight="1" thickBot="1">
      <c r="B288" s="79"/>
      <c r="C288" s="69"/>
      <c r="D288" s="69"/>
      <c r="E288" s="135"/>
      <c r="F288" s="135"/>
      <c r="G288" s="135"/>
      <c r="H288" s="135"/>
      <c r="I288" s="69"/>
      <c r="J288" s="69"/>
      <c r="K288" s="69"/>
      <c r="L288" s="79"/>
      <c r="M288" s="69"/>
      <c r="N288" s="69"/>
      <c r="O288" s="69"/>
      <c r="P288" s="77"/>
    </row>
    <row r="289" spans="2:16" s="70" customFormat="1" ht="15.75" customHeight="1">
      <c r="B289" s="71"/>
      <c r="C289" s="72"/>
      <c r="D289" s="72"/>
      <c r="E289" s="72"/>
      <c r="F289" s="72"/>
      <c r="G289" s="1142" t="s">
        <v>68</v>
      </c>
      <c r="H289" s="1142"/>
      <c r="I289" s="1142"/>
      <c r="J289" s="73"/>
      <c r="K289" s="1143" t="s">
        <v>159</v>
      </c>
      <c r="L289" s="1144"/>
      <c r="M289" s="1145"/>
      <c r="N289" s="160"/>
      <c r="O289" s="160"/>
      <c r="P289" s="77"/>
    </row>
    <row r="290" spans="2:16" s="70" customFormat="1" ht="15.75" customHeight="1">
      <c r="B290" s="78" t="s">
        <v>74</v>
      </c>
      <c r="C290" s="79"/>
      <c r="D290" s="79"/>
      <c r="E290" s="79"/>
      <c r="F290" s="79"/>
      <c r="G290" s="1137" t="s">
        <v>75</v>
      </c>
      <c r="H290" s="1137"/>
      <c r="I290" s="1137"/>
      <c r="J290" s="80"/>
      <c r="K290" s="81" t="s">
        <v>160</v>
      </c>
      <c r="L290" s="81" t="s">
        <v>161</v>
      </c>
      <c r="M290" s="83" t="s">
        <v>162</v>
      </c>
      <c r="N290" s="157"/>
      <c r="O290" s="157"/>
      <c r="P290" s="84"/>
    </row>
    <row r="291" spans="2:16" s="70" customFormat="1" ht="15.75" customHeight="1">
      <c r="B291" s="85"/>
      <c r="C291" s="1116"/>
      <c r="D291" s="1116"/>
      <c r="E291" s="86"/>
      <c r="F291" s="1137" t="s">
        <v>76</v>
      </c>
      <c r="G291" s="1137"/>
      <c r="H291" s="1137"/>
      <c r="I291" s="87" t="s">
        <v>77</v>
      </c>
      <c r="J291" s="79"/>
      <c r="K291" s="89">
        <v>14759</v>
      </c>
      <c r="L291" s="89">
        <v>3310</v>
      </c>
      <c r="M291" s="112">
        <v>18069</v>
      </c>
      <c r="N291" s="69"/>
      <c r="O291" s="69"/>
      <c r="P291" s="77"/>
    </row>
    <row r="292" spans="2:16" s="70" customFormat="1" ht="15.75" customHeight="1">
      <c r="B292" s="85"/>
      <c r="C292" s="1139" t="s">
        <v>78</v>
      </c>
      <c r="D292" s="1116"/>
      <c r="E292" s="86"/>
      <c r="F292" s="1137" t="s">
        <v>79</v>
      </c>
      <c r="G292" s="1137"/>
      <c r="H292" s="1137"/>
      <c r="I292" s="87" t="s">
        <v>80</v>
      </c>
      <c r="J292" s="79"/>
      <c r="K292" s="89">
        <v>14122</v>
      </c>
      <c r="L292" s="89">
        <v>3233</v>
      </c>
      <c r="M292" s="112">
        <v>17355</v>
      </c>
      <c r="N292" s="69"/>
      <c r="O292" s="69"/>
      <c r="P292" s="77"/>
    </row>
    <row r="293" spans="2:16" s="70" customFormat="1" ht="15.75" customHeight="1">
      <c r="B293" s="85"/>
      <c r="C293" s="1139"/>
      <c r="D293" s="1116"/>
      <c r="E293" s="86"/>
      <c r="F293" s="1137" t="s">
        <v>81</v>
      </c>
      <c r="G293" s="1137"/>
      <c r="H293" s="1137"/>
      <c r="I293" s="87" t="s">
        <v>82</v>
      </c>
      <c r="J293" s="79"/>
      <c r="K293" s="89">
        <v>621</v>
      </c>
      <c r="L293" s="89">
        <v>77</v>
      </c>
      <c r="M293" s="112">
        <v>698</v>
      </c>
      <c r="N293" s="69"/>
      <c r="O293" s="69"/>
      <c r="P293" s="77"/>
    </row>
    <row r="294" spans="2:16" s="70" customFormat="1" ht="15.75" customHeight="1">
      <c r="B294" s="78"/>
      <c r="C294" s="1117"/>
      <c r="D294" s="1117"/>
      <c r="E294" s="86"/>
      <c r="F294" s="1137" t="s">
        <v>83</v>
      </c>
      <c r="G294" s="1137"/>
      <c r="H294" s="1137"/>
      <c r="I294" s="87" t="s">
        <v>84</v>
      </c>
      <c r="J294" s="79"/>
      <c r="K294" s="89">
        <v>16</v>
      </c>
      <c r="L294" s="89">
        <v>0</v>
      </c>
      <c r="M294" s="112">
        <v>16</v>
      </c>
      <c r="N294" s="69"/>
      <c r="O294" s="69"/>
      <c r="P294" s="77"/>
    </row>
    <row r="295" spans="2:16" s="70" customFormat="1" ht="15.75" customHeight="1">
      <c r="B295" s="85"/>
      <c r="C295" s="1116"/>
      <c r="D295" s="1116"/>
      <c r="E295" s="86"/>
      <c r="F295" s="1137" t="s">
        <v>76</v>
      </c>
      <c r="G295" s="1137"/>
      <c r="H295" s="1137"/>
      <c r="I295" s="87" t="s">
        <v>85</v>
      </c>
      <c r="J295" s="79"/>
      <c r="K295" s="89">
        <v>11636</v>
      </c>
      <c r="L295" s="89">
        <v>2883</v>
      </c>
      <c r="M295" s="112">
        <v>14519</v>
      </c>
      <c r="N295" s="69"/>
      <c r="O295" s="69"/>
      <c r="P295" s="77"/>
    </row>
    <row r="296" spans="2:16" s="70" customFormat="1" ht="15.75" customHeight="1">
      <c r="B296" s="85"/>
      <c r="C296" s="1114" t="s">
        <v>86</v>
      </c>
      <c r="D296" s="1116"/>
      <c r="E296" s="86"/>
      <c r="F296" s="1137" t="s">
        <v>79</v>
      </c>
      <c r="G296" s="1137"/>
      <c r="H296" s="1137"/>
      <c r="I296" s="87"/>
      <c r="J296" s="79"/>
      <c r="K296" s="89">
        <v>11000</v>
      </c>
      <c r="L296" s="89">
        <v>2806</v>
      </c>
      <c r="M296" s="112">
        <v>13806</v>
      </c>
      <c r="N296" s="69"/>
      <c r="O296" s="69"/>
      <c r="P296" s="77"/>
    </row>
    <row r="297" spans="2:16" s="70" customFormat="1" ht="15.75" customHeight="1">
      <c r="B297" s="85"/>
      <c r="C297" s="1114" t="s">
        <v>87</v>
      </c>
      <c r="D297" s="1116"/>
      <c r="E297" s="86"/>
      <c r="F297" s="1137" t="s">
        <v>81</v>
      </c>
      <c r="G297" s="1137"/>
      <c r="H297" s="1137"/>
      <c r="I297" s="87"/>
      <c r="J297" s="79"/>
      <c r="K297" s="89">
        <v>621</v>
      </c>
      <c r="L297" s="89">
        <v>77</v>
      </c>
      <c r="M297" s="112">
        <v>698</v>
      </c>
      <c r="N297" s="69"/>
      <c r="O297" s="69"/>
      <c r="P297" s="77"/>
    </row>
    <row r="298" spans="2:16" s="70" customFormat="1" ht="15.75" customHeight="1">
      <c r="B298" s="78"/>
      <c r="C298" s="1117"/>
      <c r="D298" s="1117"/>
      <c r="E298" s="86"/>
      <c r="F298" s="1137" t="s">
        <v>83</v>
      </c>
      <c r="G298" s="1137"/>
      <c r="H298" s="1137"/>
      <c r="I298" s="87"/>
      <c r="J298" s="79"/>
      <c r="K298" s="89">
        <v>15</v>
      </c>
      <c r="L298" s="89">
        <v>0</v>
      </c>
      <c r="M298" s="112">
        <v>15</v>
      </c>
      <c r="N298" s="69"/>
      <c r="O298" s="69"/>
      <c r="P298" s="77"/>
    </row>
    <row r="299" spans="2:16" s="70" customFormat="1" ht="15.75" customHeight="1">
      <c r="B299" s="85"/>
      <c r="C299" s="1138" t="s">
        <v>88</v>
      </c>
      <c r="D299" s="1116"/>
      <c r="E299" s="86"/>
      <c r="F299" s="1137" t="s">
        <v>76</v>
      </c>
      <c r="G299" s="1137"/>
      <c r="H299" s="1137"/>
      <c r="I299" s="87" t="s">
        <v>89</v>
      </c>
      <c r="J299" s="79"/>
      <c r="K299" s="89">
        <v>732</v>
      </c>
      <c r="L299" s="89">
        <v>335</v>
      </c>
      <c r="M299" s="112">
        <v>1067</v>
      </c>
      <c r="N299" s="69"/>
      <c r="O299" s="69"/>
      <c r="P299" s="77"/>
    </row>
    <row r="300" spans="2:16" s="70" customFormat="1" ht="15.75" customHeight="1">
      <c r="B300" s="85"/>
      <c r="C300" s="1139"/>
      <c r="D300" s="1116"/>
      <c r="E300" s="86"/>
      <c r="F300" s="1137" t="s">
        <v>79</v>
      </c>
      <c r="G300" s="1137"/>
      <c r="H300" s="1137"/>
      <c r="I300" s="87"/>
      <c r="J300" s="79"/>
      <c r="K300" s="89">
        <v>731</v>
      </c>
      <c r="L300" s="89">
        <v>335</v>
      </c>
      <c r="M300" s="112">
        <v>1066</v>
      </c>
      <c r="N300" s="69"/>
      <c r="O300" s="69"/>
      <c r="P300" s="77"/>
    </row>
    <row r="301" spans="2:16" s="70" customFormat="1" ht="15.75" customHeight="1">
      <c r="B301" s="78"/>
      <c r="C301" s="1140"/>
      <c r="D301" s="1117"/>
      <c r="E301" s="86"/>
      <c r="F301" s="1137" t="s">
        <v>83</v>
      </c>
      <c r="G301" s="1137"/>
      <c r="H301" s="1137"/>
      <c r="I301" s="87"/>
      <c r="J301" s="79"/>
      <c r="K301" s="89">
        <v>1</v>
      </c>
      <c r="L301" s="89">
        <v>0</v>
      </c>
      <c r="M301" s="112">
        <v>1</v>
      </c>
      <c r="N301" s="69"/>
      <c r="O301" s="69"/>
      <c r="P301" s="77"/>
    </row>
    <row r="302" spans="2:16" s="70" customFormat="1" ht="15.75" customHeight="1">
      <c r="B302" s="85"/>
      <c r="C302" s="1138" t="s">
        <v>90</v>
      </c>
      <c r="D302" s="1116"/>
      <c r="E302" s="86"/>
      <c r="F302" s="1137" t="s">
        <v>76</v>
      </c>
      <c r="G302" s="1137"/>
      <c r="H302" s="1137"/>
      <c r="I302" s="87" t="s">
        <v>91</v>
      </c>
      <c r="J302" s="79"/>
      <c r="K302" s="89">
        <v>2391</v>
      </c>
      <c r="L302" s="89">
        <v>92</v>
      </c>
      <c r="M302" s="112">
        <v>2483</v>
      </c>
      <c r="N302" s="69"/>
      <c r="O302" s="69"/>
      <c r="P302" s="77"/>
    </row>
    <row r="303" spans="2:16" s="70" customFormat="1" ht="15.75" customHeight="1">
      <c r="B303" s="85"/>
      <c r="C303" s="1139"/>
      <c r="D303" s="1116"/>
      <c r="E303" s="86"/>
      <c r="F303" s="1137" t="s">
        <v>79</v>
      </c>
      <c r="G303" s="1137"/>
      <c r="H303" s="1137"/>
      <c r="I303" s="87"/>
      <c r="J303" s="79"/>
      <c r="K303" s="89">
        <v>2391</v>
      </c>
      <c r="L303" s="89">
        <v>92</v>
      </c>
      <c r="M303" s="112">
        <v>2483</v>
      </c>
      <c r="N303" s="69"/>
      <c r="O303" s="69"/>
      <c r="P303" s="77"/>
    </row>
    <row r="304" spans="2:16" s="70" customFormat="1" ht="15.75" customHeight="1">
      <c r="B304" s="78"/>
      <c r="C304" s="1140"/>
      <c r="D304" s="1117"/>
      <c r="E304" s="86"/>
      <c r="F304" s="1137" t="s">
        <v>83</v>
      </c>
      <c r="G304" s="1137"/>
      <c r="H304" s="1137"/>
      <c r="I304" s="87"/>
      <c r="J304" s="79"/>
      <c r="K304" s="89">
        <v>0</v>
      </c>
      <c r="L304" s="89">
        <v>0</v>
      </c>
      <c r="M304" s="112">
        <v>0</v>
      </c>
      <c r="N304" s="69"/>
      <c r="O304" s="69"/>
      <c r="P304" s="77"/>
    </row>
    <row r="305" spans="1:17" s="70" customFormat="1" ht="15.75" customHeight="1">
      <c r="B305" s="93"/>
      <c r="C305" s="1137" t="s">
        <v>92</v>
      </c>
      <c r="D305" s="1137"/>
      <c r="E305" s="1137"/>
      <c r="F305" s="1137"/>
      <c r="G305" s="1137"/>
      <c r="H305" s="1137"/>
      <c r="I305" s="87" t="s">
        <v>93</v>
      </c>
      <c r="J305" s="79"/>
      <c r="K305" s="89">
        <v>12368</v>
      </c>
      <c r="L305" s="89">
        <v>3218</v>
      </c>
      <c r="M305" s="112">
        <v>15586</v>
      </c>
      <c r="N305" s="69"/>
      <c r="O305" s="69"/>
      <c r="P305" s="77"/>
    </row>
    <row r="306" spans="1:17" s="70" customFormat="1" ht="15.75" customHeight="1">
      <c r="B306" s="93"/>
      <c r="C306" s="1141" t="s">
        <v>94</v>
      </c>
      <c r="D306" s="1137"/>
      <c r="E306" s="1137"/>
      <c r="F306" s="1137"/>
      <c r="G306" s="1137"/>
      <c r="H306" s="1137"/>
      <c r="I306" s="87" t="s">
        <v>95</v>
      </c>
      <c r="J306" s="79"/>
      <c r="K306" s="89">
        <v>1418554</v>
      </c>
      <c r="L306" s="89">
        <v>173145</v>
      </c>
      <c r="M306" s="112">
        <v>1591699</v>
      </c>
      <c r="N306" s="69"/>
      <c r="O306" s="69"/>
      <c r="P306" s="77"/>
    </row>
    <row r="307" spans="1:17" s="105" customFormat="1" ht="15.75" customHeight="1">
      <c r="B307" s="94"/>
      <c r="C307" s="95" t="s">
        <v>96</v>
      </c>
      <c r="D307" s="96"/>
      <c r="E307" s="97"/>
      <c r="F307" s="1135" t="s">
        <v>97</v>
      </c>
      <c r="G307" s="1135"/>
      <c r="H307" s="1135"/>
      <c r="I307" s="98" t="s">
        <v>98</v>
      </c>
      <c r="J307" s="99"/>
      <c r="K307" s="101">
        <v>10.404256729035341</v>
      </c>
      <c r="L307" s="101">
        <v>19.116925120563693</v>
      </c>
      <c r="M307" s="154">
        <v>11.352020702406673</v>
      </c>
      <c r="N307" s="114"/>
      <c r="O307" s="114"/>
      <c r="P307" s="104"/>
    </row>
    <row r="308" spans="1:17" s="105" customFormat="1" ht="15.75" customHeight="1">
      <c r="B308" s="106"/>
      <c r="C308" s="107" t="s">
        <v>99</v>
      </c>
      <c r="D308" s="108"/>
      <c r="E308" s="109"/>
      <c r="F308" s="1135" t="s">
        <v>100</v>
      </c>
      <c r="G308" s="1135"/>
      <c r="H308" s="1135"/>
      <c r="I308" s="98" t="s">
        <v>101</v>
      </c>
      <c r="J308" s="110"/>
      <c r="K308" s="101">
        <v>8.7187375313171014</v>
      </c>
      <c r="L308" s="101">
        <v>18.585578561321437</v>
      </c>
      <c r="M308" s="154">
        <v>9.792052391815286</v>
      </c>
      <c r="N308" s="114"/>
      <c r="O308" s="114"/>
      <c r="P308" s="104"/>
    </row>
    <row r="309" spans="1:17" s="70" customFormat="1" ht="15.75" customHeight="1">
      <c r="B309" s="85"/>
      <c r="C309" s="1116"/>
      <c r="D309" s="1116"/>
      <c r="E309" s="86"/>
      <c r="F309" s="1137" t="s">
        <v>76</v>
      </c>
      <c r="G309" s="1137"/>
      <c r="H309" s="1137"/>
      <c r="I309" s="87" t="s">
        <v>102</v>
      </c>
      <c r="J309" s="79"/>
      <c r="K309" s="89">
        <v>14634</v>
      </c>
      <c r="L309" s="89">
        <v>3282</v>
      </c>
      <c r="M309" s="112">
        <v>17916</v>
      </c>
      <c r="N309" s="69"/>
      <c r="O309" s="69"/>
      <c r="P309" s="77"/>
    </row>
    <row r="310" spans="1:17" s="70" customFormat="1" ht="15.75" customHeight="1">
      <c r="B310" s="85"/>
      <c r="C310" s="1113" t="s">
        <v>103</v>
      </c>
      <c r="D310" s="1116"/>
      <c r="E310" s="86"/>
      <c r="F310" s="1137" t="s">
        <v>79</v>
      </c>
      <c r="G310" s="1137"/>
      <c r="H310" s="1137"/>
      <c r="I310" s="87" t="s">
        <v>104</v>
      </c>
      <c r="J310" s="79"/>
      <c r="K310" s="89">
        <v>13988</v>
      </c>
      <c r="L310" s="89">
        <v>3208</v>
      </c>
      <c r="M310" s="112">
        <v>17196</v>
      </c>
      <c r="N310" s="69"/>
      <c r="O310" s="69"/>
      <c r="P310" s="77"/>
    </row>
    <row r="311" spans="1:17" s="70" customFormat="1" ht="15.75" customHeight="1">
      <c r="B311" s="85"/>
      <c r="C311" s="1114" t="s">
        <v>78</v>
      </c>
      <c r="D311" s="1116"/>
      <c r="E311" s="86"/>
      <c r="F311" s="1137" t="s">
        <v>81</v>
      </c>
      <c r="G311" s="1137"/>
      <c r="H311" s="1137"/>
      <c r="I311" s="87" t="s">
        <v>105</v>
      </c>
      <c r="J311" s="79"/>
      <c r="K311" s="89">
        <v>631</v>
      </c>
      <c r="L311" s="89">
        <v>74</v>
      </c>
      <c r="M311" s="112">
        <v>705</v>
      </c>
      <c r="N311" s="69"/>
      <c r="O311" s="69"/>
      <c r="P311" s="77"/>
    </row>
    <row r="312" spans="1:17" s="70" customFormat="1" ht="15.75" customHeight="1">
      <c r="B312" s="78"/>
      <c r="C312" s="1117"/>
      <c r="D312" s="1117"/>
      <c r="E312" s="86"/>
      <c r="F312" s="1137" t="s">
        <v>83</v>
      </c>
      <c r="G312" s="1137"/>
      <c r="H312" s="1137"/>
      <c r="I312" s="87" t="s">
        <v>106</v>
      </c>
      <c r="J312" s="79"/>
      <c r="K312" s="89">
        <v>15</v>
      </c>
      <c r="L312" s="89">
        <v>0</v>
      </c>
      <c r="M312" s="112">
        <v>15</v>
      </c>
      <c r="N312" s="69"/>
      <c r="O312" s="69"/>
      <c r="P312" s="77"/>
    </row>
    <row r="313" spans="1:17" s="105" customFormat="1" ht="15.75" customHeight="1">
      <c r="B313" s="113"/>
      <c r="C313" s="114"/>
      <c r="D313" s="114"/>
      <c r="E313" s="97"/>
      <c r="F313" s="1135" t="s">
        <v>76</v>
      </c>
      <c r="G313" s="1135"/>
      <c r="H313" s="1115"/>
      <c r="I313" s="116" t="s">
        <v>107</v>
      </c>
      <c r="J313" s="99"/>
      <c r="K313" s="118">
        <v>0.85417520841875094</v>
      </c>
      <c r="L313" s="118">
        <v>0.85313833028641073</v>
      </c>
      <c r="M313" s="120">
        <v>0.85398526456798396</v>
      </c>
      <c r="N313" s="158"/>
      <c r="O313" s="158"/>
      <c r="P313" s="104"/>
      <c r="Q313" s="104"/>
    </row>
    <row r="314" spans="1:17" s="105" customFormat="1" ht="15.75" customHeight="1">
      <c r="B314" s="113"/>
      <c r="C314" s="121" t="s">
        <v>108</v>
      </c>
      <c r="D314" s="114"/>
      <c r="E314" s="97"/>
      <c r="F314" s="1135" t="s">
        <v>109</v>
      </c>
      <c r="G314" s="1135"/>
      <c r="H314" s="1115"/>
      <c r="I314" s="116" t="s">
        <v>110</v>
      </c>
      <c r="J314" s="99"/>
      <c r="K314" s="118">
        <v>0.95796396911638548</v>
      </c>
      <c r="L314" s="118">
        <v>0.77930174563591026</v>
      </c>
      <c r="M314" s="120">
        <v>0.9246336357292394</v>
      </c>
      <c r="N314" s="158"/>
      <c r="O314" s="158"/>
      <c r="P314" s="104"/>
      <c r="Q314" s="104"/>
    </row>
    <row r="315" spans="1:17" s="105" customFormat="1" ht="15.75" customHeight="1">
      <c r="B315" s="122"/>
      <c r="C315" s="123" t="s">
        <v>111</v>
      </c>
      <c r="D315" s="123"/>
      <c r="E315" s="97"/>
      <c r="F315" s="1135" t="s">
        <v>112</v>
      </c>
      <c r="G315" s="1135"/>
      <c r="H315" s="1115"/>
      <c r="I315" s="116" t="s">
        <v>113</v>
      </c>
      <c r="J315" s="99"/>
      <c r="K315" s="118">
        <v>-1.5847860538827259</v>
      </c>
      <c r="L315" s="118">
        <v>4.0540540540540544</v>
      </c>
      <c r="M315" s="120">
        <v>-0.99290780141843982</v>
      </c>
      <c r="N315" s="158"/>
      <c r="O315" s="158"/>
      <c r="P315" s="104"/>
      <c r="Q315" s="104"/>
    </row>
    <row r="316" spans="1:17" s="105" customFormat="1" ht="15.75" customHeight="1">
      <c r="B316" s="125"/>
      <c r="C316" s="99"/>
      <c r="D316" s="99"/>
      <c r="E316" s="97"/>
      <c r="F316" s="1135" t="s">
        <v>115</v>
      </c>
      <c r="G316" s="1135"/>
      <c r="H316" s="1115"/>
      <c r="I316" s="116" t="s">
        <v>116</v>
      </c>
      <c r="J316" s="99"/>
      <c r="K316" s="118">
        <v>6.666666666666667</v>
      </c>
      <c r="L316" s="118" t="s">
        <v>114</v>
      </c>
      <c r="M316" s="120">
        <v>6.666666666666667</v>
      </c>
      <c r="N316" s="159"/>
      <c r="O316" s="161"/>
      <c r="P316" s="104"/>
      <c r="Q316" s="104"/>
    </row>
    <row r="317" spans="1:17" s="111" customFormat="1" ht="15.75" customHeight="1" thickBot="1">
      <c r="B317" s="126"/>
      <c r="C317" s="127" t="s">
        <v>117</v>
      </c>
      <c r="D317" s="127"/>
      <c r="E317" s="127"/>
      <c r="F317" s="127"/>
      <c r="G317" s="127"/>
      <c r="H317" s="127"/>
      <c r="I317" s="128" t="s">
        <v>118</v>
      </c>
      <c r="J317" s="127"/>
      <c r="K317" s="130">
        <v>0.10840842875533574</v>
      </c>
      <c r="L317" s="130">
        <v>0</v>
      </c>
      <c r="M317" s="133">
        <v>8.8549449333111957E-2</v>
      </c>
      <c r="N317" s="140"/>
      <c r="O317" s="140"/>
      <c r="P317" s="134"/>
    </row>
    <row r="318" spans="1:17" s="70" customFormat="1" ht="15" customHeight="1">
      <c r="A318" s="77"/>
      <c r="B318" s="69"/>
      <c r="C318" s="69"/>
      <c r="D318" s="69"/>
      <c r="E318" s="69"/>
      <c r="F318" s="69"/>
      <c r="G318" s="69"/>
      <c r="H318" s="69"/>
      <c r="I318" s="69"/>
      <c r="J318" s="69"/>
      <c r="K318" s="69"/>
      <c r="L318" s="69"/>
      <c r="M318" s="69"/>
      <c r="N318" s="69"/>
      <c r="O318" s="69"/>
    </row>
    <row r="319" spans="1:17" s="70" customFormat="1" ht="15" customHeight="1">
      <c r="B319" s="68"/>
      <c r="C319" s="68"/>
      <c r="D319" s="68"/>
      <c r="E319" s="68"/>
      <c r="F319" s="68"/>
      <c r="G319" s="68"/>
      <c r="H319" s="68"/>
      <c r="I319" s="68"/>
      <c r="J319" s="68"/>
      <c r="K319" s="68"/>
      <c r="L319" s="68"/>
      <c r="M319" s="68"/>
      <c r="N319" s="68"/>
      <c r="O319" s="68"/>
    </row>
    <row r="320" spans="1:17" s="70" customFormat="1" ht="24" customHeight="1">
      <c r="B320" s="68"/>
      <c r="C320" s="68"/>
      <c r="D320" s="68"/>
      <c r="E320" s="68"/>
      <c r="F320" s="68"/>
      <c r="G320" s="68"/>
      <c r="H320" s="68"/>
      <c r="I320" s="68"/>
      <c r="J320" s="68"/>
      <c r="K320" s="68"/>
      <c r="L320" s="68"/>
      <c r="M320" s="68"/>
      <c r="N320" s="68"/>
      <c r="O320" s="68"/>
    </row>
    <row r="321" spans="1:16" s="70" customFormat="1" ht="15.75" customHeight="1">
      <c r="A321" s="77"/>
      <c r="P321" s="77"/>
    </row>
    <row r="322" spans="1:16" s="70" customFormat="1" ht="15.75" customHeight="1">
      <c r="A322" s="77"/>
      <c r="B322" s="1136"/>
      <c r="C322" s="1136"/>
      <c r="D322" s="1136"/>
      <c r="E322" s="1136"/>
      <c r="F322" s="1136"/>
      <c r="G322" s="1136"/>
      <c r="H322" s="1136"/>
      <c r="I322" s="1136"/>
      <c r="J322" s="1136"/>
      <c r="K322" s="1136"/>
      <c r="L322" s="1136"/>
      <c r="M322" s="1136"/>
      <c r="N322" s="1136"/>
      <c r="O322" s="1136"/>
      <c r="P322" s="77"/>
    </row>
    <row r="323" spans="1:16" s="70" customFormat="1" ht="15.75" customHeight="1">
      <c r="A323" s="77"/>
      <c r="B323" s="69"/>
      <c r="C323" s="69"/>
      <c r="D323" s="69"/>
      <c r="E323" s="69"/>
      <c r="F323" s="69"/>
      <c r="G323" s="69"/>
      <c r="H323" s="69"/>
      <c r="I323" s="69"/>
      <c r="J323" s="69"/>
      <c r="K323" s="69"/>
      <c r="L323" s="69"/>
      <c r="M323" s="69"/>
      <c r="N323" s="69"/>
      <c r="O323" s="69"/>
      <c r="P323" s="77"/>
    </row>
    <row r="324" spans="1:16" s="70" customFormat="1" ht="15.75" customHeight="1">
      <c r="A324" s="77"/>
      <c r="B324" s="69"/>
      <c r="C324" s="69"/>
      <c r="D324" s="69"/>
      <c r="E324" s="69"/>
      <c r="F324" s="69"/>
      <c r="G324" s="69"/>
      <c r="H324" s="69"/>
      <c r="I324" s="69"/>
      <c r="J324" s="69"/>
      <c r="K324" s="69"/>
      <c r="L324" s="69"/>
      <c r="M324" s="69"/>
      <c r="N324" s="69"/>
      <c r="O324" s="69"/>
      <c r="P324" s="77"/>
    </row>
    <row r="325" spans="1:16" s="70" customFormat="1" ht="15.75" customHeight="1">
      <c r="A325" s="77"/>
      <c r="B325" s="69"/>
      <c r="C325" s="69"/>
      <c r="D325" s="69"/>
      <c r="E325" s="69"/>
      <c r="F325" s="69"/>
      <c r="G325" s="69"/>
      <c r="H325" s="69"/>
      <c r="I325" s="69"/>
      <c r="J325" s="69"/>
      <c r="K325" s="69"/>
      <c r="L325" s="69"/>
      <c r="M325" s="69"/>
      <c r="N325" s="69"/>
      <c r="O325" s="69"/>
      <c r="P325" s="77"/>
    </row>
    <row r="326" spans="1:16" s="70" customFormat="1" ht="15.75" customHeight="1">
      <c r="A326" s="77"/>
      <c r="B326" s="69"/>
      <c r="C326" s="69"/>
      <c r="D326" s="69"/>
      <c r="E326" s="69"/>
      <c r="F326" s="69"/>
      <c r="G326" s="69"/>
      <c r="H326" s="69"/>
      <c r="I326" s="69"/>
      <c r="J326" s="69"/>
      <c r="K326" s="69"/>
      <c r="L326" s="69"/>
      <c r="M326" s="69"/>
      <c r="N326" s="69"/>
      <c r="O326" s="69"/>
      <c r="P326" s="77"/>
    </row>
    <row r="327" spans="1:16" s="70" customFormat="1" ht="15.75" customHeight="1">
      <c r="A327" s="77"/>
      <c r="B327" s="69"/>
      <c r="C327" s="69"/>
      <c r="D327" s="69"/>
      <c r="E327" s="69"/>
      <c r="F327" s="69"/>
      <c r="G327" s="69"/>
      <c r="H327" s="69"/>
      <c r="I327" s="69"/>
      <c r="J327" s="69"/>
      <c r="K327" s="69"/>
      <c r="L327" s="69"/>
      <c r="M327" s="69"/>
      <c r="N327" s="69"/>
      <c r="O327" s="69"/>
      <c r="P327" s="77"/>
    </row>
    <row r="328" spans="1:16" s="70" customFormat="1" ht="15.75" customHeight="1">
      <c r="A328" s="77"/>
      <c r="B328" s="69"/>
      <c r="C328" s="69"/>
      <c r="D328" s="69"/>
      <c r="E328" s="69"/>
      <c r="F328" s="69"/>
      <c r="G328" s="69"/>
      <c r="H328" s="69"/>
      <c r="I328" s="69"/>
      <c r="J328" s="69"/>
      <c r="K328" s="69"/>
      <c r="L328" s="69"/>
      <c r="M328" s="69"/>
      <c r="N328" s="69"/>
      <c r="O328" s="69"/>
      <c r="P328" s="77"/>
    </row>
    <row r="329" spans="1:16" s="70" customFormat="1" ht="15.75" customHeight="1">
      <c r="A329" s="77"/>
      <c r="B329" s="69"/>
      <c r="C329" s="69"/>
      <c r="D329" s="69"/>
      <c r="E329" s="69"/>
      <c r="F329" s="69"/>
      <c r="G329" s="69"/>
      <c r="H329" s="69"/>
      <c r="I329" s="69"/>
      <c r="J329" s="69"/>
      <c r="K329" s="69"/>
      <c r="L329" s="69"/>
      <c r="M329" s="69"/>
      <c r="N329" s="69"/>
      <c r="O329" s="69"/>
      <c r="P329" s="77"/>
    </row>
    <row r="330" spans="1:16" s="70" customFormat="1" ht="15.75" customHeight="1">
      <c r="A330" s="77"/>
      <c r="B330" s="69"/>
      <c r="C330" s="69"/>
      <c r="D330" s="69"/>
      <c r="E330" s="69"/>
      <c r="F330" s="69"/>
      <c r="G330" s="69"/>
      <c r="H330" s="69"/>
      <c r="I330" s="69"/>
      <c r="J330" s="69"/>
      <c r="K330" s="69"/>
      <c r="L330" s="69"/>
      <c r="M330" s="69"/>
      <c r="N330" s="69"/>
      <c r="O330" s="69"/>
      <c r="P330" s="77"/>
    </row>
    <row r="331" spans="1:16" s="70" customFormat="1" ht="15.75" customHeight="1">
      <c r="A331" s="77"/>
      <c r="B331" s="69"/>
      <c r="C331" s="69"/>
      <c r="D331" s="69"/>
      <c r="E331" s="69"/>
      <c r="F331" s="69"/>
      <c r="G331" s="69"/>
      <c r="H331" s="69"/>
      <c r="I331" s="69"/>
      <c r="J331" s="69"/>
      <c r="K331" s="69"/>
      <c r="L331" s="69"/>
      <c r="M331" s="69"/>
      <c r="N331" s="69"/>
      <c r="O331" s="69"/>
      <c r="P331" s="77"/>
    </row>
    <row r="332" spans="1:16" s="70" customFormat="1" ht="15.75" customHeight="1">
      <c r="A332" s="77"/>
      <c r="B332" s="69"/>
      <c r="C332" s="69"/>
      <c r="D332" s="69"/>
      <c r="E332" s="69"/>
      <c r="F332" s="69"/>
      <c r="G332" s="69"/>
      <c r="H332" s="69"/>
      <c r="I332" s="69"/>
      <c r="J332" s="69"/>
      <c r="K332" s="69"/>
      <c r="L332" s="69"/>
      <c r="M332" s="69"/>
      <c r="N332" s="69"/>
      <c r="O332" s="69"/>
      <c r="P332" s="77"/>
    </row>
    <row r="333" spans="1:16" s="70" customFormat="1" ht="15.75" customHeight="1">
      <c r="A333" s="77"/>
      <c r="B333" s="69"/>
      <c r="C333" s="69"/>
      <c r="D333" s="69"/>
      <c r="E333" s="69"/>
      <c r="F333" s="69"/>
      <c r="G333" s="69"/>
      <c r="H333" s="69"/>
      <c r="I333" s="69"/>
      <c r="J333" s="69"/>
      <c r="K333" s="69"/>
      <c r="L333" s="69"/>
      <c r="M333" s="69"/>
      <c r="N333" s="69"/>
      <c r="O333" s="69"/>
      <c r="P333" s="77"/>
    </row>
    <row r="334" spans="1:16" s="70" customFormat="1" ht="15.75" customHeight="1">
      <c r="A334" s="77"/>
      <c r="B334" s="69"/>
      <c r="C334" s="69"/>
      <c r="D334" s="69"/>
      <c r="E334" s="69"/>
      <c r="F334" s="69"/>
      <c r="G334" s="69"/>
      <c r="H334" s="69"/>
      <c r="I334" s="69"/>
      <c r="J334" s="69"/>
      <c r="K334" s="69"/>
      <c r="L334" s="69"/>
      <c r="M334" s="69"/>
      <c r="N334" s="69"/>
      <c r="O334" s="69"/>
      <c r="P334" s="77"/>
    </row>
    <row r="335" spans="1:16" s="70" customFormat="1" ht="15.75" customHeight="1">
      <c r="A335" s="77"/>
      <c r="B335" s="69"/>
      <c r="C335" s="69"/>
      <c r="D335" s="69"/>
      <c r="E335" s="69"/>
      <c r="F335" s="69"/>
      <c r="G335" s="69"/>
      <c r="H335" s="69"/>
      <c r="I335" s="69"/>
      <c r="J335" s="69"/>
      <c r="K335" s="69"/>
      <c r="L335" s="69"/>
      <c r="M335" s="69"/>
      <c r="N335" s="69"/>
      <c r="O335" s="69"/>
      <c r="P335" s="77"/>
    </row>
    <row r="336" spans="1:16" s="70" customFormat="1" ht="15.75" customHeight="1">
      <c r="A336" s="77"/>
      <c r="B336" s="69"/>
      <c r="C336" s="69"/>
      <c r="D336" s="69"/>
      <c r="E336" s="69"/>
      <c r="F336" s="69"/>
      <c r="G336" s="69"/>
      <c r="H336" s="69"/>
      <c r="I336" s="69"/>
      <c r="J336" s="69"/>
      <c r="K336" s="69"/>
      <c r="L336" s="69"/>
      <c r="M336" s="69"/>
      <c r="N336" s="69"/>
      <c r="O336" s="69"/>
      <c r="P336" s="77"/>
    </row>
    <row r="337" spans="1:16" s="70" customFormat="1" ht="15.75" customHeight="1">
      <c r="A337" s="77"/>
      <c r="B337" s="69"/>
      <c r="C337" s="69"/>
      <c r="D337" s="69"/>
      <c r="E337" s="69"/>
      <c r="F337" s="69"/>
      <c r="G337" s="69"/>
      <c r="H337" s="69"/>
      <c r="I337" s="69"/>
      <c r="J337" s="69"/>
      <c r="K337" s="69"/>
      <c r="L337" s="69"/>
      <c r="M337" s="69"/>
      <c r="N337" s="69"/>
      <c r="O337" s="69"/>
      <c r="P337" s="77"/>
    </row>
    <row r="338" spans="1:16" s="70" customFormat="1" ht="15.75" customHeight="1">
      <c r="A338" s="77"/>
      <c r="B338" s="69"/>
      <c r="C338" s="69"/>
      <c r="D338" s="69"/>
      <c r="E338" s="69"/>
      <c r="F338" s="69"/>
      <c r="G338" s="69"/>
      <c r="H338" s="69"/>
      <c r="I338" s="69"/>
      <c r="J338" s="69"/>
      <c r="K338" s="69"/>
      <c r="L338" s="69"/>
      <c r="M338" s="69"/>
      <c r="N338" s="69"/>
      <c r="O338" s="69"/>
      <c r="P338" s="77"/>
    </row>
    <row r="339" spans="1:16" s="70" customFormat="1" ht="15.75" customHeight="1">
      <c r="A339" s="77"/>
      <c r="B339" s="69"/>
      <c r="C339" s="69"/>
      <c r="D339" s="69"/>
      <c r="E339" s="69"/>
      <c r="F339" s="69"/>
      <c r="G339" s="69"/>
      <c r="H339" s="69"/>
      <c r="I339" s="69"/>
      <c r="J339" s="69"/>
      <c r="K339" s="69"/>
      <c r="L339" s="69"/>
      <c r="M339" s="69"/>
      <c r="N339" s="69"/>
      <c r="O339" s="69"/>
      <c r="P339" s="77"/>
    </row>
    <row r="340" spans="1:16" s="70" customFormat="1" ht="15.75" customHeight="1">
      <c r="A340" s="77"/>
      <c r="B340" s="69"/>
      <c r="C340" s="69"/>
      <c r="D340" s="69"/>
      <c r="E340" s="69"/>
      <c r="F340" s="69"/>
      <c r="G340" s="69"/>
      <c r="H340" s="69"/>
      <c r="I340" s="69"/>
      <c r="J340" s="69"/>
      <c r="K340" s="69"/>
      <c r="L340" s="69"/>
      <c r="M340" s="69"/>
      <c r="N340" s="69"/>
      <c r="O340" s="69"/>
      <c r="P340" s="77"/>
    </row>
    <row r="341" spans="1:16" s="70" customFormat="1" ht="15.75" customHeight="1">
      <c r="A341" s="77"/>
      <c r="B341" s="69"/>
      <c r="C341" s="69"/>
      <c r="D341" s="69"/>
      <c r="E341" s="69"/>
      <c r="F341" s="69"/>
      <c r="G341" s="69"/>
      <c r="H341" s="69"/>
      <c r="I341" s="69"/>
      <c r="J341" s="69"/>
      <c r="K341" s="69"/>
      <c r="L341" s="69"/>
      <c r="M341" s="69"/>
      <c r="N341" s="69"/>
      <c r="O341" s="69"/>
      <c r="P341" s="77"/>
    </row>
    <row r="342" spans="1:16" s="70" customFormat="1" ht="15.75" customHeight="1">
      <c r="A342" s="77"/>
      <c r="B342" s="69"/>
      <c r="C342" s="69"/>
      <c r="D342" s="69"/>
      <c r="E342" s="69"/>
      <c r="F342" s="69"/>
      <c r="G342" s="69"/>
      <c r="H342" s="69"/>
      <c r="I342" s="69"/>
      <c r="J342" s="69"/>
      <c r="K342" s="69"/>
      <c r="L342" s="69"/>
      <c r="M342" s="69"/>
      <c r="N342" s="69"/>
      <c r="O342" s="69"/>
      <c r="P342" s="77"/>
    </row>
    <row r="343" spans="1:16" s="70" customFormat="1" ht="15.75" customHeight="1">
      <c r="A343" s="77"/>
      <c r="B343" s="69"/>
      <c r="C343" s="69"/>
      <c r="D343" s="69"/>
      <c r="E343" s="69"/>
      <c r="F343" s="69"/>
      <c r="G343" s="69"/>
      <c r="H343" s="69"/>
      <c r="I343" s="69"/>
      <c r="J343" s="69"/>
      <c r="K343" s="69"/>
      <c r="L343" s="69"/>
      <c r="M343" s="69"/>
      <c r="N343" s="69"/>
      <c r="O343" s="69"/>
      <c r="P343" s="77"/>
    </row>
    <row r="344" spans="1:16" s="70" customFormat="1" ht="15.75" customHeight="1">
      <c r="A344" s="77"/>
      <c r="B344" s="69"/>
      <c r="C344" s="69"/>
      <c r="D344" s="69"/>
      <c r="E344" s="69"/>
      <c r="F344" s="69"/>
      <c r="G344" s="69"/>
      <c r="H344" s="69"/>
      <c r="I344" s="69"/>
      <c r="J344" s="69"/>
      <c r="K344" s="69"/>
      <c r="L344" s="69"/>
      <c r="M344" s="69"/>
      <c r="N344" s="69"/>
      <c r="O344" s="69"/>
      <c r="P344" s="77"/>
    </row>
    <row r="345" spans="1:16" s="70" customFormat="1" ht="15.75" customHeight="1">
      <c r="A345" s="77"/>
      <c r="B345" s="69"/>
      <c r="C345" s="69"/>
      <c r="D345" s="69"/>
      <c r="E345" s="69"/>
      <c r="F345" s="69"/>
      <c r="G345" s="69"/>
      <c r="H345" s="69"/>
      <c r="I345" s="69"/>
      <c r="J345" s="69"/>
      <c r="K345" s="69"/>
      <c r="L345" s="69"/>
      <c r="M345" s="69"/>
      <c r="N345" s="69"/>
      <c r="O345" s="69"/>
      <c r="P345" s="77"/>
    </row>
    <row r="346" spans="1:16" s="70" customFormat="1" ht="15.75" customHeight="1">
      <c r="A346" s="77"/>
      <c r="B346" s="69"/>
      <c r="C346" s="69"/>
      <c r="D346" s="69"/>
      <c r="E346" s="69"/>
      <c r="F346" s="69"/>
      <c r="G346" s="69"/>
      <c r="H346" s="69"/>
      <c r="I346" s="69"/>
      <c r="J346" s="69"/>
      <c r="K346" s="69"/>
      <c r="L346" s="69"/>
      <c r="M346" s="69"/>
      <c r="N346" s="69"/>
      <c r="O346" s="69"/>
      <c r="P346" s="77"/>
    </row>
    <row r="347" spans="1:16" s="70" customFormat="1" ht="15.75" customHeight="1">
      <c r="A347" s="77"/>
      <c r="B347" s="69"/>
      <c r="C347" s="69"/>
      <c r="D347" s="69"/>
      <c r="E347" s="69"/>
      <c r="F347" s="69"/>
      <c r="G347" s="69"/>
      <c r="H347" s="69"/>
      <c r="I347" s="69"/>
      <c r="J347" s="69"/>
      <c r="K347" s="69"/>
      <c r="L347" s="69"/>
      <c r="M347" s="69"/>
      <c r="N347" s="69"/>
      <c r="O347" s="69"/>
      <c r="P347" s="77"/>
    </row>
    <row r="348" spans="1:16" s="70" customFormat="1" ht="15.75" customHeight="1">
      <c r="A348" s="77"/>
      <c r="B348" s="69"/>
      <c r="C348" s="69"/>
      <c r="D348" s="69"/>
      <c r="E348" s="69"/>
      <c r="F348" s="69"/>
      <c r="G348" s="69"/>
      <c r="H348" s="69"/>
      <c r="I348" s="69"/>
      <c r="J348" s="69"/>
      <c r="K348" s="69"/>
      <c r="L348" s="69"/>
      <c r="M348" s="69"/>
      <c r="N348" s="69"/>
      <c r="O348" s="69"/>
      <c r="P348" s="77"/>
    </row>
    <row r="349" spans="1:16" s="70" customFormat="1" ht="15.75" customHeight="1">
      <c r="A349" s="77"/>
      <c r="B349" s="69"/>
      <c r="C349" s="69"/>
      <c r="D349" s="69"/>
      <c r="E349" s="69"/>
      <c r="F349" s="69"/>
      <c r="G349" s="69"/>
      <c r="H349" s="69"/>
      <c r="I349" s="69"/>
      <c r="J349" s="69"/>
      <c r="K349" s="69"/>
      <c r="L349" s="69"/>
      <c r="M349" s="69"/>
      <c r="N349" s="69"/>
      <c r="O349" s="69"/>
      <c r="P349" s="77"/>
    </row>
    <row r="350" spans="1:16" s="70" customFormat="1">
      <c r="O350" s="77"/>
      <c r="P350" s="77"/>
    </row>
    <row r="351" spans="1:16" s="70" customFormat="1">
      <c r="O351" s="77"/>
      <c r="P351" s="77"/>
    </row>
    <row r="352" spans="1:16" s="70" customFormat="1">
      <c r="O352" s="77"/>
      <c r="P352" s="77"/>
    </row>
    <row r="353" spans="15:16" s="70" customFormat="1">
      <c r="O353" s="77"/>
      <c r="P353" s="77"/>
    </row>
    <row r="354" spans="15:16" s="70" customFormat="1">
      <c r="O354" s="77"/>
      <c r="P354" s="77"/>
    </row>
    <row r="355" spans="15:16" s="70" customFormat="1">
      <c r="O355" s="77"/>
      <c r="P355" s="77"/>
    </row>
    <row r="356" spans="15:16" s="70" customFormat="1">
      <c r="O356" s="77"/>
      <c r="P356" s="77"/>
    </row>
    <row r="357" spans="15:16" s="70" customFormat="1">
      <c r="O357" s="77"/>
      <c r="P357" s="77"/>
    </row>
    <row r="358" spans="15:16" s="70" customFormat="1">
      <c r="O358" s="77"/>
      <c r="P358" s="77"/>
    </row>
    <row r="359" spans="15:16" s="70" customFormat="1">
      <c r="O359" s="77"/>
      <c r="P359" s="77"/>
    </row>
    <row r="360" spans="15:16" s="70" customFormat="1">
      <c r="O360" s="77"/>
      <c r="P360" s="77"/>
    </row>
    <row r="361" spans="15:16" s="70" customFormat="1">
      <c r="O361" s="77"/>
      <c r="P361" s="77"/>
    </row>
    <row r="362" spans="15:16" s="70" customFormat="1">
      <c r="O362" s="77"/>
      <c r="P362" s="77"/>
    </row>
    <row r="363" spans="15:16" s="70" customFormat="1">
      <c r="O363" s="77"/>
      <c r="P363" s="77"/>
    </row>
    <row r="364" spans="15:16" s="70" customFormat="1">
      <c r="O364" s="77"/>
      <c r="P364" s="77"/>
    </row>
    <row r="365" spans="15:16" s="70" customFormat="1">
      <c r="O365" s="77"/>
      <c r="P365" s="77"/>
    </row>
    <row r="366" spans="15:16" s="70" customFormat="1">
      <c r="O366" s="77"/>
      <c r="P366" s="77"/>
    </row>
    <row r="367" spans="15:16" s="70" customFormat="1">
      <c r="O367" s="77"/>
      <c r="P367" s="77"/>
    </row>
    <row r="368" spans="15:16" s="70" customFormat="1">
      <c r="O368" s="77"/>
      <c r="P368" s="77"/>
    </row>
    <row r="369" spans="15:16" s="70" customFormat="1">
      <c r="O369" s="77"/>
      <c r="P369" s="77"/>
    </row>
    <row r="370" spans="15:16" s="70" customFormat="1">
      <c r="O370" s="77"/>
      <c r="P370" s="77"/>
    </row>
    <row r="371" spans="15:16" s="70" customFormat="1">
      <c r="O371" s="77"/>
      <c r="P371" s="77"/>
    </row>
    <row r="372" spans="15:16" s="70" customFormat="1">
      <c r="O372" s="77"/>
      <c r="P372" s="77"/>
    </row>
    <row r="373" spans="15:16" s="70" customFormat="1">
      <c r="O373" s="77"/>
      <c r="P373" s="77"/>
    </row>
    <row r="374" spans="15:16" s="70" customFormat="1">
      <c r="O374" s="77"/>
      <c r="P374" s="77"/>
    </row>
    <row r="375" spans="15:16" s="70" customFormat="1">
      <c r="O375" s="77"/>
      <c r="P375" s="77"/>
    </row>
    <row r="376" spans="15:16" s="70" customFormat="1">
      <c r="O376" s="77"/>
      <c r="P376" s="77"/>
    </row>
    <row r="377" spans="15:16" s="70" customFormat="1">
      <c r="O377" s="77"/>
      <c r="P377" s="77"/>
    </row>
    <row r="378" spans="15:16" s="70" customFormat="1">
      <c r="O378" s="77"/>
      <c r="P378" s="77"/>
    </row>
    <row r="379" spans="15:16" s="70" customFormat="1">
      <c r="O379" s="77"/>
      <c r="P379" s="77"/>
    </row>
    <row r="380" spans="15:16" s="70" customFormat="1">
      <c r="O380" s="77"/>
      <c r="P380" s="77"/>
    </row>
    <row r="381" spans="15:16" s="70" customFormat="1">
      <c r="O381" s="77"/>
      <c r="P381" s="77"/>
    </row>
    <row r="382" spans="15:16" s="70" customFormat="1">
      <c r="O382" s="77"/>
      <c r="P382" s="77"/>
    </row>
    <row r="383" spans="15:16" s="70" customFormat="1">
      <c r="O383" s="77"/>
      <c r="P383" s="77"/>
    </row>
    <row r="384" spans="15:16" s="70" customFormat="1">
      <c r="O384" s="77"/>
      <c r="P384" s="77"/>
    </row>
    <row r="385" spans="15:16" s="70" customFormat="1">
      <c r="O385" s="77"/>
      <c r="P385" s="77"/>
    </row>
    <row r="386" spans="15:16" s="70" customFormat="1">
      <c r="O386" s="77"/>
      <c r="P386" s="77"/>
    </row>
    <row r="387" spans="15:16" s="70" customFormat="1">
      <c r="O387" s="77"/>
      <c r="P387" s="77"/>
    </row>
    <row r="388" spans="15:16" s="70" customFormat="1">
      <c r="O388" s="77"/>
      <c r="P388" s="77"/>
    </row>
    <row r="389" spans="15:16" s="70" customFormat="1">
      <c r="O389" s="77"/>
      <c r="P389" s="77"/>
    </row>
    <row r="390" spans="15:16" s="70" customFormat="1">
      <c r="O390" s="77"/>
      <c r="P390" s="77"/>
    </row>
    <row r="391" spans="15:16" s="70" customFormat="1">
      <c r="O391" s="77"/>
      <c r="P391" s="77"/>
    </row>
    <row r="392" spans="15:16" s="70" customFormat="1">
      <c r="O392" s="77"/>
      <c r="P392" s="77"/>
    </row>
    <row r="393" spans="15:16" s="70" customFormat="1">
      <c r="O393" s="77"/>
      <c r="P393" s="77"/>
    </row>
    <row r="394" spans="15:16" s="70" customFormat="1">
      <c r="O394" s="77"/>
      <c r="P394" s="77"/>
    </row>
    <row r="395" spans="15:16" s="70" customFormat="1">
      <c r="O395" s="77"/>
      <c r="P395" s="77"/>
    </row>
    <row r="396" spans="15:16" s="70" customFormat="1">
      <c r="O396" s="77"/>
      <c r="P396" s="77"/>
    </row>
    <row r="397" spans="15:16" s="70" customFormat="1">
      <c r="O397" s="77"/>
      <c r="P397" s="77"/>
    </row>
    <row r="398" spans="15:16" s="70" customFormat="1">
      <c r="O398" s="77"/>
      <c r="P398" s="77"/>
    </row>
    <row r="399" spans="15:16" s="70" customFormat="1">
      <c r="O399" s="77"/>
      <c r="P399" s="77"/>
    </row>
    <row r="400" spans="15:16" s="70" customFormat="1">
      <c r="O400" s="77"/>
      <c r="P400" s="77"/>
    </row>
    <row r="401" spans="15:16" s="70" customFormat="1">
      <c r="O401" s="77"/>
      <c r="P401" s="77"/>
    </row>
    <row r="402" spans="15:16" s="70" customFormat="1">
      <c r="O402" s="77"/>
      <c r="P402" s="77"/>
    </row>
    <row r="403" spans="15:16" s="70" customFormat="1">
      <c r="O403" s="77"/>
      <c r="P403" s="77"/>
    </row>
    <row r="404" spans="15:16" s="70" customFormat="1">
      <c r="O404" s="77"/>
      <c r="P404" s="77"/>
    </row>
    <row r="405" spans="15:16" s="70" customFormat="1">
      <c r="O405" s="77"/>
      <c r="P405" s="77"/>
    </row>
    <row r="406" spans="15:16" s="70" customFormat="1">
      <c r="O406" s="77"/>
      <c r="P406" s="77"/>
    </row>
    <row r="407" spans="15:16" s="70" customFormat="1">
      <c r="O407" s="77"/>
      <c r="P407" s="77"/>
    </row>
    <row r="408" spans="15:16" s="70" customFormat="1">
      <c r="O408" s="77"/>
      <c r="P408" s="77"/>
    </row>
    <row r="409" spans="15:16" s="70" customFormat="1">
      <c r="O409" s="77"/>
      <c r="P409" s="77"/>
    </row>
    <row r="410" spans="15:16" s="70" customFormat="1">
      <c r="O410" s="77"/>
      <c r="P410" s="77"/>
    </row>
    <row r="411" spans="15:16" s="70" customFormat="1">
      <c r="O411" s="77"/>
      <c r="P411" s="77"/>
    </row>
    <row r="412" spans="15:16" s="70" customFormat="1">
      <c r="O412" s="77"/>
      <c r="P412" s="77"/>
    </row>
    <row r="413" spans="15:16" s="70" customFormat="1">
      <c r="O413" s="77"/>
      <c r="P413" s="77"/>
    </row>
    <row r="414" spans="15:16" s="70" customFormat="1">
      <c r="O414" s="77"/>
      <c r="P414" s="77"/>
    </row>
    <row r="415" spans="15:16" s="70" customFormat="1">
      <c r="O415" s="77"/>
      <c r="P415" s="77"/>
    </row>
    <row r="416" spans="15:16" s="70" customFormat="1">
      <c r="O416" s="77"/>
      <c r="P416" s="77"/>
    </row>
    <row r="417" spans="15:16" s="70" customFormat="1">
      <c r="O417" s="77"/>
      <c r="P417" s="77"/>
    </row>
    <row r="418" spans="15:16" s="70" customFormat="1">
      <c r="O418" s="77"/>
      <c r="P418" s="77"/>
    </row>
    <row r="419" spans="15:16" s="70" customFormat="1">
      <c r="O419" s="77"/>
      <c r="P419" s="77"/>
    </row>
    <row r="420" spans="15:16" s="70" customFormat="1">
      <c r="O420" s="77"/>
      <c r="P420" s="77"/>
    </row>
    <row r="421" spans="15:16" s="70" customFormat="1">
      <c r="O421" s="77"/>
      <c r="P421" s="77"/>
    </row>
    <row r="422" spans="15:16" s="70" customFormat="1">
      <c r="O422" s="77"/>
      <c r="P422" s="77"/>
    </row>
    <row r="423" spans="15:16" s="70" customFormat="1">
      <c r="O423" s="77"/>
      <c r="P423" s="77"/>
    </row>
    <row r="424" spans="15:16" s="70" customFormat="1">
      <c r="O424" s="77"/>
      <c r="P424" s="77"/>
    </row>
    <row r="425" spans="15:16" s="70" customFormat="1">
      <c r="O425" s="77"/>
      <c r="P425" s="77"/>
    </row>
    <row r="426" spans="15:16" s="70" customFormat="1">
      <c r="O426" s="77"/>
      <c r="P426" s="77"/>
    </row>
    <row r="427" spans="15:16" s="70" customFormat="1">
      <c r="O427" s="77"/>
      <c r="P427" s="77"/>
    </row>
    <row r="428" spans="15:16" s="70" customFormat="1">
      <c r="O428" s="77"/>
      <c r="P428" s="77"/>
    </row>
    <row r="429" spans="15:16" s="70" customFormat="1">
      <c r="O429" s="77"/>
      <c r="P429" s="77"/>
    </row>
    <row r="430" spans="15:16" s="70" customFormat="1">
      <c r="O430" s="77"/>
      <c r="P430" s="77"/>
    </row>
    <row r="431" spans="15:16" s="70" customFormat="1">
      <c r="O431" s="77"/>
      <c r="P431" s="77"/>
    </row>
    <row r="432" spans="15:16" s="70" customFormat="1">
      <c r="O432" s="77"/>
      <c r="P432" s="77"/>
    </row>
    <row r="433" spans="15:16" s="70" customFormat="1">
      <c r="O433" s="77"/>
      <c r="P433" s="77"/>
    </row>
    <row r="434" spans="15:16" s="70" customFormat="1">
      <c r="O434" s="77"/>
      <c r="P434" s="77"/>
    </row>
    <row r="435" spans="15:16" s="70" customFormat="1">
      <c r="O435" s="77"/>
      <c r="P435" s="77"/>
    </row>
    <row r="436" spans="15:16" s="70" customFormat="1">
      <c r="O436" s="77"/>
      <c r="P436" s="77"/>
    </row>
    <row r="437" spans="15:16" s="70" customFormat="1">
      <c r="O437" s="77"/>
      <c r="P437" s="77"/>
    </row>
    <row r="438" spans="15:16" s="70" customFormat="1">
      <c r="O438" s="77"/>
      <c r="P438" s="77"/>
    </row>
    <row r="439" spans="15:16" s="70" customFormat="1">
      <c r="O439" s="77"/>
      <c r="P439" s="77"/>
    </row>
    <row r="440" spans="15:16" s="70" customFormat="1">
      <c r="O440" s="77"/>
      <c r="P440" s="77"/>
    </row>
    <row r="441" spans="15:16" s="70" customFormat="1">
      <c r="O441" s="77"/>
      <c r="P441" s="77"/>
    </row>
    <row r="442" spans="15:16">
      <c r="O442" s="163"/>
      <c r="P442" s="163"/>
    </row>
    <row r="443" spans="15:16">
      <c r="O443" s="163"/>
      <c r="P443" s="163"/>
    </row>
    <row r="444" spans="15:16">
      <c r="O444" s="163"/>
      <c r="P444" s="163"/>
    </row>
    <row r="445" spans="15:16">
      <c r="O445" s="163"/>
      <c r="P445" s="163"/>
    </row>
    <row r="446" spans="15:16">
      <c r="O446" s="163"/>
      <c r="P446" s="163"/>
    </row>
    <row r="447" spans="15:16">
      <c r="O447" s="163"/>
      <c r="P447" s="163"/>
    </row>
    <row r="448" spans="15:16">
      <c r="O448" s="163"/>
      <c r="P448" s="163"/>
    </row>
    <row r="449" spans="15:16">
      <c r="O449" s="163"/>
      <c r="P449" s="163"/>
    </row>
    <row r="450" spans="15:16">
      <c r="O450" s="163"/>
      <c r="P450" s="163"/>
    </row>
    <row r="451" spans="15:16">
      <c r="O451" s="163"/>
      <c r="P451" s="163"/>
    </row>
    <row r="452" spans="15:16">
      <c r="O452" s="163"/>
      <c r="P452" s="163"/>
    </row>
    <row r="453" spans="15:16">
      <c r="O453" s="163"/>
      <c r="P453" s="163"/>
    </row>
    <row r="454" spans="15:16">
      <c r="O454" s="163"/>
      <c r="P454" s="163"/>
    </row>
    <row r="455" spans="15:16">
      <c r="O455" s="163"/>
      <c r="P455" s="163"/>
    </row>
    <row r="456" spans="15:16">
      <c r="O456" s="163"/>
      <c r="P456" s="163"/>
    </row>
    <row r="457" spans="15:16">
      <c r="O457" s="163"/>
      <c r="P457" s="163"/>
    </row>
    <row r="458" spans="15:16">
      <c r="O458" s="163"/>
      <c r="P458" s="163"/>
    </row>
    <row r="459" spans="15:16">
      <c r="O459" s="163"/>
      <c r="P459" s="163"/>
    </row>
    <row r="460" spans="15:16">
      <c r="O460" s="163"/>
      <c r="P460" s="163"/>
    </row>
    <row r="461" spans="15:16">
      <c r="O461" s="163"/>
      <c r="P461" s="163"/>
    </row>
    <row r="462" spans="15:16">
      <c r="O462" s="163"/>
      <c r="P462" s="163"/>
    </row>
    <row r="463" spans="15:16">
      <c r="O463" s="163"/>
      <c r="P463" s="163"/>
    </row>
    <row r="464" spans="15:16">
      <c r="O464" s="163"/>
      <c r="P464" s="163"/>
    </row>
    <row r="465" spans="15:16">
      <c r="O465" s="163"/>
      <c r="P465" s="163"/>
    </row>
    <row r="466" spans="15:16">
      <c r="O466" s="163"/>
      <c r="P466" s="163"/>
    </row>
    <row r="467" spans="15:16">
      <c r="O467" s="163"/>
      <c r="P467" s="163"/>
    </row>
    <row r="468" spans="15:16">
      <c r="O468" s="163"/>
      <c r="P468" s="163"/>
    </row>
    <row r="469" spans="15:16">
      <c r="O469" s="163"/>
      <c r="P469" s="163"/>
    </row>
    <row r="470" spans="15:16">
      <c r="O470" s="163"/>
      <c r="P470" s="163"/>
    </row>
    <row r="471" spans="15:16">
      <c r="O471" s="163"/>
      <c r="P471" s="163"/>
    </row>
    <row r="472" spans="15:16">
      <c r="O472" s="163"/>
      <c r="P472" s="163"/>
    </row>
    <row r="473" spans="15:16">
      <c r="O473" s="163"/>
      <c r="P473" s="163"/>
    </row>
    <row r="474" spans="15:16">
      <c r="O474" s="163"/>
      <c r="P474" s="163"/>
    </row>
    <row r="475" spans="15:16">
      <c r="O475" s="163"/>
      <c r="P475" s="163"/>
    </row>
    <row r="476" spans="15:16">
      <c r="O476" s="163"/>
      <c r="P476" s="163"/>
    </row>
    <row r="477" spans="15:16">
      <c r="O477" s="163"/>
      <c r="P477" s="163"/>
    </row>
    <row r="478" spans="15:16">
      <c r="O478" s="163"/>
      <c r="P478" s="163"/>
    </row>
    <row r="479" spans="15:16">
      <c r="O479" s="163"/>
      <c r="P479" s="163"/>
    </row>
    <row r="480" spans="15:16">
      <c r="O480" s="163"/>
      <c r="P480" s="163"/>
    </row>
    <row r="481" spans="15:16">
      <c r="O481" s="163"/>
      <c r="P481" s="163"/>
    </row>
    <row r="482" spans="15:16">
      <c r="O482" s="163"/>
      <c r="P482" s="163"/>
    </row>
    <row r="483" spans="15:16">
      <c r="O483" s="163"/>
      <c r="P483" s="163"/>
    </row>
    <row r="484" spans="15:16">
      <c r="O484" s="163"/>
      <c r="P484" s="163"/>
    </row>
    <row r="485" spans="15:16">
      <c r="O485" s="163"/>
      <c r="P485" s="163"/>
    </row>
    <row r="486" spans="15:16">
      <c r="O486" s="163"/>
      <c r="P486" s="163"/>
    </row>
    <row r="487" spans="15:16">
      <c r="O487" s="163"/>
      <c r="P487" s="163"/>
    </row>
    <row r="488" spans="15:16">
      <c r="O488" s="163"/>
      <c r="P488" s="163"/>
    </row>
    <row r="489" spans="15:16">
      <c r="O489" s="163"/>
      <c r="P489" s="163"/>
    </row>
    <row r="490" spans="15:16">
      <c r="O490" s="163"/>
      <c r="P490" s="163"/>
    </row>
    <row r="491" spans="15:16">
      <c r="O491" s="163"/>
      <c r="P491" s="163"/>
    </row>
    <row r="492" spans="15:16">
      <c r="O492" s="163"/>
      <c r="P492" s="163"/>
    </row>
    <row r="493" spans="15:16">
      <c r="O493" s="163"/>
      <c r="P493" s="163"/>
    </row>
    <row r="494" spans="15:16">
      <c r="O494" s="163"/>
      <c r="P494" s="163"/>
    </row>
    <row r="495" spans="15:16">
      <c r="O495" s="163"/>
      <c r="P495" s="163"/>
    </row>
    <row r="496" spans="15:16">
      <c r="O496" s="163"/>
      <c r="P496" s="163"/>
    </row>
    <row r="497" spans="15:16">
      <c r="O497" s="163"/>
      <c r="P497" s="163"/>
    </row>
    <row r="498" spans="15:16">
      <c r="O498" s="163"/>
      <c r="P498" s="163"/>
    </row>
    <row r="499" spans="15:16">
      <c r="O499" s="163"/>
      <c r="P499" s="163"/>
    </row>
    <row r="500" spans="15:16">
      <c r="O500" s="163"/>
      <c r="P500" s="163"/>
    </row>
    <row r="501" spans="15:16">
      <c r="O501" s="163"/>
      <c r="P501" s="163"/>
    </row>
    <row r="502" spans="15:16">
      <c r="O502" s="163"/>
      <c r="P502" s="163"/>
    </row>
    <row r="503" spans="15:16">
      <c r="O503" s="163"/>
      <c r="P503" s="163"/>
    </row>
    <row r="504" spans="15:16">
      <c r="O504" s="163"/>
      <c r="P504" s="163"/>
    </row>
    <row r="505" spans="15:16">
      <c r="O505" s="163"/>
      <c r="P505" s="163"/>
    </row>
    <row r="506" spans="15:16">
      <c r="O506" s="163"/>
      <c r="P506" s="163"/>
    </row>
    <row r="507" spans="15:16">
      <c r="O507" s="163"/>
      <c r="P507" s="163"/>
    </row>
    <row r="508" spans="15:16">
      <c r="O508" s="163"/>
      <c r="P508" s="163"/>
    </row>
    <row r="509" spans="15:16">
      <c r="O509" s="163"/>
      <c r="P509" s="163"/>
    </row>
    <row r="510" spans="15:16">
      <c r="O510" s="163"/>
      <c r="P510" s="163"/>
    </row>
    <row r="511" spans="15:16">
      <c r="O511" s="163"/>
      <c r="P511" s="163"/>
    </row>
    <row r="512" spans="15:16">
      <c r="O512" s="163"/>
      <c r="P512" s="163"/>
    </row>
    <row r="513" spans="15:16">
      <c r="O513" s="163"/>
      <c r="P513" s="163"/>
    </row>
    <row r="514" spans="15:16">
      <c r="O514" s="163"/>
      <c r="P514" s="163"/>
    </row>
    <row r="515" spans="15:16">
      <c r="O515" s="163"/>
      <c r="P515" s="163"/>
    </row>
    <row r="516" spans="15:16">
      <c r="O516" s="163"/>
      <c r="P516" s="163"/>
    </row>
    <row r="517" spans="15:16">
      <c r="O517" s="163"/>
      <c r="P517" s="163"/>
    </row>
    <row r="518" spans="15:16">
      <c r="O518" s="163"/>
      <c r="P518" s="163"/>
    </row>
    <row r="519" spans="15:16">
      <c r="O519" s="163"/>
      <c r="P519" s="163"/>
    </row>
    <row r="520" spans="15:16">
      <c r="O520" s="163"/>
      <c r="P520" s="163"/>
    </row>
    <row r="521" spans="15:16">
      <c r="O521" s="163"/>
      <c r="P521" s="163"/>
    </row>
    <row r="522" spans="15:16">
      <c r="O522" s="163"/>
      <c r="P522" s="163"/>
    </row>
    <row r="523" spans="15:16">
      <c r="O523" s="163"/>
      <c r="P523" s="163"/>
    </row>
    <row r="524" spans="15:16">
      <c r="O524" s="163"/>
      <c r="P524" s="163"/>
    </row>
    <row r="525" spans="15:16">
      <c r="O525" s="163"/>
      <c r="P525" s="163"/>
    </row>
    <row r="526" spans="15:16">
      <c r="O526" s="163"/>
      <c r="P526" s="163"/>
    </row>
    <row r="527" spans="15:16">
      <c r="O527" s="163"/>
      <c r="P527" s="163"/>
    </row>
    <row r="528" spans="15:16">
      <c r="O528" s="163"/>
      <c r="P528" s="163"/>
    </row>
    <row r="529" spans="15:16">
      <c r="O529" s="163"/>
      <c r="P529" s="163"/>
    </row>
    <row r="530" spans="15:16">
      <c r="O530" s="163"/>
      <c r="P530" s="163"/>
    </row>
    <row r="531" spans="15:16">
      <c r="O531" s="163"/>
      <c r="P531" s="163"/>
    </row>
    <row r="532" spans="15:16">
      <c r="O532" s="163"/>
      <c r="P532" s="163"/>
    </row>
    <row r="533" spans="15:16">
      <c r="O533" s="163"/>
      <c r="P533" s="163"/>
    </row>
    <row r="534" spans="15:16">
      <c r="O534" s="163"/>
      <c r="P534" s="163"/>
    </row>
    <row r="535" spans="15:16">
      <c r="O535" s="163"/>
      <c r="P535" s="163"/>
    </row>
    <row r="536" spans="15:16">
      <c r="O536" s="163"/>
      <c r="P536" s="163"/>
    </row>
    <row r="537" spans="15:16">
      <c r="O537" s="163"/>
      <c r="P537" s="163"/>
    </row>
    <row r="538" spans="15:16">
      <c r="O538" s="163"/>
      <c r="P538" s="163"/>
    </row>
    <row r="539" spans="15:16">
      <c r="O539" s="163"/>
      <c r="P539" s="163"/>
    </row>
    <row r="540" spans="15:16">
      <c r="O540" s="163"/>
      <c r="P540" s="163"/>
    </row>
    <row r="541" spans="15:16">
      <c r="O541" s="163"/>
      <c r="P541" s="163"/>
    </row>
    <row r="542" spans="15:16">
      <c r="O542" s="163"/>
      <c r="P542" s="163"/>
    </row>
    <row r="543" spans="15:16">
      <c r="O543" s="163"/>
      <c r="P543" s="163"/>
    </row>
    <row r="544" spans="15:16">
      <c r="O544" s="163"/>
      <c r="P544" s="163"/>
    </row>
    <row r="545" spans="15:16">
      <c r="O545" s="163"/>
      <c r="P545" s="163"/>
    </row>
    <row r="546" spans="15:16">
      <c r="O546" s="163"/>
      <c r="P546" s="163"/>
    </row>
    <row r="547" spans="15:16">
      <c r="O547" s="163"/>
      <c r="P547" s="163"/>
    </row>
    <row r="548" spans="15:16">
      <c r="O548" s="163"/>
      <c r="P548" s="163"/>
    </row>
    <row r="549" spans="15:16">
      <c r="O549" s="163"/>
      <c r="P549" s="163"/>
    </row>
    <row r="550" spans="15:16">
      <c r="O550" s="163"/>
      <c r="P550" s="163"/>
    </row>
    <row r="551" spans="15:16">
      <c r="O551" s="163"/>
      <c r="P551" s="163"/>
    </row>
    <row r="552" spans="15:16">
      <c r="O552" s="163"/>
      <c r="P552" s="163"/>
    </row>
    <row r="553" spans="15:16">
      <c r="O553" s="163"/>
      <c r="P553" s="163"/>
    </row>
    <row r="554" spans="15:16">
      <c r="O554" s="163"/>
      <c r="P554" s="163"/>
    </row>
    <row r="555" spans="15:16">
      <c r="O555" s="163"/>
      <c r="P555" s="163"/>
    </row>
    <row r="556" spans="15:16">
      <c r="O556" s="163"/>
      <c r="P556" s="163"/>
    </row>
    <row r="557" spans="15:16">
      <c r="O557" s="163"/>
      <c r="P557" s="163"/>
    </row>
    <row r="558" spans="15:16">
      <c r="O558" s="163"/>
      <c r="P558" s="163"/>
    </row>
    <row r="559" spans="15:16">
      <c r="O559" s="163"/>
      <c r="P559" s="163"/>
    </row>
    <row r="560" spans="15:16">
      <c r="O560" s="163"/>
      <c r="P560" s="163"/>
    </row>
    <row r="561" spans="15:16">
      <c r="O561" s="163"/>
      <c r="P561" s="163"/>
    </row>
    <row r="562" spans="15:16">
      <c r="O562" s="163"/>
      <c r="P562" s="163"/>
    </row>
    <row r="563" spans="15:16">
      <c r="O563" s="163"/>
      <c r="P563" s="163"/>
    </row>
    <row r="564" spans="15:16">
      <c r="O564" s="163"/>
      <c r="P564" s="163"/>
    </row>
    <row r="565" spans="15:16">
      <c r="O565" s="163"/>
      <c r="P565" s="163"/>
    </row>
    <row r="566" spans="15:16">
      <c r="O566" s="163"/>
      <c r="P566" s="163"/>
    </row>
    <row r="567" spans="15:16">
      <c r="O567" s="163"/>
      <c r="P567" s="163"/>
    </row>
    <row r="568" spans="15:16">
      <c r="O568" s="163"/>
      <c r="P568" s="163"/>
    </row>
    <row r="569" spans="15:16">
      <c r="O569" s="163"/>
      <c r="P569" s="163"/>
    </row>
    <row r="570" spans="15:16">
      <c r="O570" s="163"/>
      <c r="P570" s="163"/>
    </row>
    <row r="571" spans="15:16">
      <c r="O571" s="163"/>
      <c r="P571" s="163"/>
    </row>
    <row r="572" spans="15:16">
      <c r="O572" s="163"/>
      <c r="P572" s="163"/>
    </row>
    <row r="573" spans="15:16">
      <c r="O573" s="163"/>
      <c r="P573" s="163"/>
    </row>
    <row r="574" spans="15:16">
      <c r="O574" s="163"/>
      <c r="P574" s="163"/>
    </row>
    <row r="575" spans="15:16">
      <c r="O575" s="163"/>
      <c r="P575" s="163"/>
    </row>
    <row r="576" spans="15:16">
      <c r="O576" s="163"/>
      <c r="P576" s="163"/>
    </row>
    <row r="577" spans="15:16">
      <c r="O577" s="163"/>
      <c r="P577" s="163"/>
    </row>
    <row r="578" spans="15:16">
      <c r="O578" s="163"/>
      <c r="P578" s="163"/>
    </row>
    <row r="579" spans="15:16">
      <c r="O579" s="163"/>
      <c r="P579" s="163"/>
    </row>
    <row r="580" spans="15:16">
      <c r="O580" s="163"/>
      <c r="P580" s="163"/>
    </row>
    <row r="581" spans="15:16">
      <c r="O581" s="163"/>
      <c r="P581" s="163"/>
    </row>
    <row r="582" spans="15:16">
      <c r="O582" s="163"/>
      <c r="P582" s="163"/>
    </row>
    <row r="583" spans="15:16">
      <c r="O583" s="163"/>
      <c r="P583" s="163"/>
    </row>
    <row r="584" spans="15:16">
      <c r="O584" s="163"/>
      <c r="P584" s="163"/>
    </row>
    <row r="585" spans="15:16">
      <c r="O585" s="163"/>
      <c r="P585" s="163"/>
    </row>
    <row r="586" spans="15:16">
      <c r="O586" s="163"/>
      <c r="P586" s="163"/>
    </row>
    <row r="587" spans="15:16">
      <c r="O587" s="163"/>
      <c r="P587" s="163"/>
    </row>
    <row r="588" spans="15:16">
      <c r="O588" s="163"/>
      <c r="P588" s="163"/>
    </row>
    <row r="589" spans="15:16">
      <c r="O589" s="163"/>
      <c r="P589" s="163"/>
    </row>
    <row r="590" spans="15:16">
      <c r="O590" s="163"/>
      <c r="P590" s="163"/>
    </row>
    <row r="591" spans="15:16">
      <c r="O591" s="163"/>
      <c r="P591" s="163"/>
    </row>
    <row r="592" spans="15:16">
      <c r="O592" s="163"/>
      <c r="P592" s="163"/>
    </row>
    <row r="593" spans="15:16">
      <c r="O593" s="163"/>
      <c r="P593" s="163"/>
    </row>
    <row r="594" spans="15:16">
      <c r="O594" s="163"/>
      <c r="P594" s="163"/>
    </row>
    <row r="595" spans="15:16">
      <c r="O595" s="163"/>
      <c r="P595" s="163"/>
    </row>
    <row r="596" spans="15:16">
      <c r="O596" s="163"/>
      <c r="P596" s="163"/>
    </row>
    <row r="597" spans="15:16">
      <c r="O597" s="163"/>
      <c r="P597" s="163"/>
    </row>
    <row r="598" spans="15:16">
      <c r="O598" s="163"/>
      <c r="P598" s="163"/>
    </row>
    <row r="599" spans="15:16">
      <c r="O599" s="163"/>
      <c r="P599" s="163"/>
    </row>
    <row r="600" spans="15:16">
      <c r="O600" s="163"/>
      <c r="P600" s="163"/>
    </row>
    <row r="601" spans="15:16">
      <c r="O601" s="163"/>
      <c r="P601" s="163"/>
    </row>
    <row r="602" spans="15:16">
      <c r="O602" s="163"/>
      <c r="P602" s="163"/>
    </row>
    <row r="603" spans="15:16">
      <c r="O603" s="163"/>
      <c r="P603" s="163"/>
    </row>
    <row r="604" spans="15:16">
      <c r="O604" s="163"/>
      <c r="P604" s="163"/>
    </row>
    <row r="605" spans="15:16">
      <c r="O605" s="163"/>
      <c r="P605" s="163"/>
    </row>
    <row r="606" spans="15:16">
      <c r="O606" s="163"/>
      <c r="P606" s="163"/>
    </row>
    <row r="607" spans="15:16">
      <c r="O607" s="163"/>
      <c r="P607" s="163"/>
    </row>
    <row r="608" spans="15:16">
      <c r="O608" s="163"/>
      <c r="P608" s="163"/>
    </row>
    <row r="609" spans="15:16">
      <c r="O609" s="163"/>
      <c r="P609" s="163"/>
    </row>
    <row r="610" spans="15:16">
      <c r="O610" s="163"/>
      <c r="P610" s="163"/>
    </row>
    <row r="611" spans="15:16">
      <c r="O611" s="163"/>
      <c r="P611" s="163"/>
    </row>
    <row r="612" spans="15:16">
      <c r="O612" s="163"/>
      <c r="P612" s="163"/>
    </row>
    <row r="613" spans="15:16">
      <c r="O613" s="163"/>
      <c r="P613" s="163"/>
    </row>
    <row r="614" spans="15:16">
      <c r="O614" s="163"/>
      <c r="P614" s="163"/>
    </row>
    <row r="615" spans="15:16">
      <c r="O615" s="163"/>
      <c r="P615" s="163"/>
    </row>
    <row r="616" spans="15:16">
      <c r="O616" s="163"/>
      <c r="P616" s="163"/>
    </row>
    <row r="617" spans="15:16">
      <c r="O617" s="163"/>
      <c r="P617" s="163"/>
    </row>
    <row r="618" spans="15:16">
      <c r="O618" s="163"/>
      <c r="P618" s="163"/>
    </row>
    <row r="619" spans="15:16">
      <c r="O619" s="163"/>
      <c r="P619" s="163"/>
    </row>
    <row r="620" spans="15:16">
      <c r="O620" s="163"/>
      <c r="P620" s="163"/>
    </row>
    <row r="621" spans="15:16">
      <c r="O621" s="163"/>
      <c r="P621" s="163"/>
    </row>
    <row r="622" spans="15:16">
      <c r="O622" s="163"/>
      <c r="P622" s="163"/>
    </row>
    <row r="623" spans="15:16">
      <c r="O623" s="163"/>
      <c r="P623" s="163"/>
    </row>
    <row r="624" spans="15:16">
      <c r="O624" s="163"/>
      <c r="P624" s="163"/>
    </row>
    <row r="625" spans="15:16">
      <c r="O625" s="163"/>
      <c r="P625" s="163"/>
    </row>
    <row r="626" spans="15:16">
      <c r="O626" s="163"/>
      <c r="P626" s="163"/>
    </row>
    <row r="627" spans="15:16">
      <c r="O627" s="163"/>
      <c r="P627" s="163"/>
    </row>
    <row r="628" spans="15:16">
      <c r="O628" s="163"/>
      <c r="P628" s="163"/>
    </row>
    <row r="629" spans="15:16">
      <c r="O629" s="163"/>
      <c r="P629" s="163"/>
    </row>
    <row r="630" spans="15:16">
      <c r="O630" s="163"/>
      <c r="P630" s="163"/>
    </row>
    <row r="631" spans="15:16">
      <c r="O631" s="163"/>
      <c r="P631" s="163"/>
    </row>
    <row r="632" spans="15:16">
      <c r="O632" s="163"/>
      <c r="P632" s="163"/>
    </row>
    <row r="633" spans="15:16">
      <c r="O633" s="163"/>
      <c r="P633" s="163"/>
    </row>
    <row r="634" spans="15:16">
      <c r="O634" s="163"/>
      <c r="P634" s="163"/>
    </row>
    <row r="635" spans="15:16">
      <c r="O635" s="163"/>
      <c r="P635" s="163"/>
    </row>
    <row r="636" spans="15:16">
      <c r="O636" s="163"/>
      <c r="P636" s="163"/>
    </row>
    <row r="637" spans="15:16">
      <c r="O637" s="163"/>
      <c r="P637" s="163"/>
    </row>
    <row r="638" spans="15:16">
      <c r="O638" s="163"/>
      <c r="P638" s="163"/>
    </row>
    <row r="639" spans="15:16">
      <c r="O639" s="163"/>
      <c r="P639" s="163"/>
    </row>
    <row r="640" spans="15:16">
      <c r="O640" s="163"/>
      <c r="P640" s="163"/>
    </row>
    <row r="641" spans="15:16">
      <c r="O641" s="163"/>
      <c r="P641" s="163"/>
    </row>
    <row r="642" spans="15:16">
      <c r="O642" s="163"/>
      <c r="P642" s="163"/>
    </row>
    <row r="643" spans="15:16">
      <c r="O643" s="163"/>
      <c r="P643" s="163"/>
    </row>
    <row r="644" spans="15:16">
      <c r="O644" s="163"/>
      <c r="P644" s="163"/>
    </row>
    <row r="645" spans="15:16">
      <c r="O645" s="163"/>
      <c r="P645" s="163"/>
    </row>
    <row r="646" spans="15:16">
      <c r="O646" s="163"/>
      <c r="P646" s="163"/>
    </row>
    <row r="647" spans="15:16">
      <c r="O647" s="163"/>
      <c r="P647" s="163"/>
    </row>
    <row r="648" spans="15:16">
      <c r="O648" s="163"/>
      <c r="P648" s="163"/>
    </row>
    <row r="649" spans="15:16">
      <c r="O649" s="163"/>
      <c r="P649" s="163"/>
    </row>
    <row r="650" spans="15:16">
      <c r="O650" s="163"/>
      <c r="P650" s="163"/>
    </row>
    <row r="651" spans="15:16">
      <c r="O651" s="163"/>
      <c r="P651" s="163"/>
    </row>
    <row r="652" spans="15:16">
      <c r="O652" s="163"/>
      <c r="P652" s="163"/>
    </row>
    <row r="653" spans="15:16">
      <c r="O653" s="163"/>
      <c r="P653" s="163"/>
    </row>
    <row r="654" spans="15:16">
      <c r="O654" s="163"/>
      <c r="P654" s="163"/>
    </row>
    <row r="655" spans="15:16">
      <c r="O655" s="163"/>
      <c r="P655" s="163"/>
    </row>
    <row r="656" spans="15:16">
      <c r="O656" s="163"/>
      <c r="P656" s="163"/>
    </row>
    <row r="657" spans="15:16">
      <c r="O657" s="163"/>
      <c r="P657" s="163"/>
    </row>
    <row r="658" spans="15:16">
      <c r="O658" s="163"/>
      <c r="P658" s="163"/>
    </row>
    <row r="659" spans="15:16">
      <c r="O659" s="163"/>
      <c r="P659" s="163"/>
    </row>
    <row r="660" spans="15:16">
      <c r="O660" s="163"/>
      <c r="P660" s="163"/>
    </row>
    <row r="661" spans="15:16">
      <c r="O661" s="163"/>
      <c r="P661" s="163"/>
    </row>
    <row r="662" spans="15:16">
      <c r="O662" s="163"/>
      <c r="P662" s="163"/>
    </row>
    <row r="663" spans="15:16">
      <c r="O663" s="163"/>
      <c r="P663" s="163"/>
    </row>
    <row r="664" spans="15:16">
      <c r="O664" s="163"/>
      <c r="P664" s="163"/>
    </row>
    <row r="665" spans="15:16">
      <c r="O665" s="163"/>
      <c r="P665" s="163"/>
    </row>
    <row r="666" spans="15:16">
      <c r="O666" s="163"/>
      <c r="P666" s="163"/>
    </row>
    <row r="667" spans="15:16">
      <c r="O667" s="163"/>
      <c r="P667" s="163"/>
    </row>
    <row r="668" spans="15:16">
      <c r="O668" s="163"/>
      <c r="P668" s="163"/>
    </row>
    <row r="669" spans="15:16">
      <c r="O669" s="163"/>
      <c r="P669" s="163"/>
    </row>
    <row r="670" spans="15:16">
      <c r="O670" s="163"/>
      <c r="P670" s="163"/>
    </row>
    <row r="671" spans="15:16">
      <c r="O671" s="163"/>
      <c r="P671" s="163"/>
    </row>
    <row r="672" spans="15:16">
      <c r="O672" s="163"/>
      <c r="P672" s="163"/>
    </row>
    <row r="673" spans="15:16">
      <c r="O673" s="163"/>
      <c r="P673" s="163"/>
    </row>
    <row r="674" spans="15:16">
      <c r="O674" s="163"/>
      <c r="P674" s="163"/>
    </row>
    <row r="675" spans="15:16">
      <c r="O675" s="163"/>
      <c r="P675" s="163"/>
    </row>
    <row r="676" spans="15:16">
      <c r="O676" s="163"/>
      <c r="P676" s="163"/>
    </row>
    <row r="677" spans="15:16">
      <c r="O677" s="163"/>
      <c r="P677" s="163"/>
    </row>
    <row r="678" spans="15:16">
      <c r="O678" s="163"/>
      <c r="P678" s="163"/>
    </row>
    <row r="679" spans="15:16">
      <c r="O679" s="163"/>
      <c r="P679" s="163"/>
    </row>
    <row r="680" spans="15:16">
      <c r="O680" s="163"/>
      <c r="P680" s="163"/>
    </row>
    <row r="681" spans="15:16">
      <c r="O681" s="163"/>
      <c r="P681" s="163"/>
    </row>
    <row r="682" spans="15:16">
      <c r="O682" s="163"/>
      <c r="P682" s="163"/>
    </row>
    <row r="683" spans="15:16">
      <c r="O683" s="163"/>
      <c r="P683" s="163"/>
    </row>
    <row r="684" spans="15:16">
      <c r="O684" s="163"/>
      <c r="P684" s="163"/>
    </row>
    <row r="685" spans="15:16">
      <c r="O685" s="163"/>
      <c r="P685" s="163"/>
    </row>
    <row r="686" spans="15:16">
      <c r="O686" s="163"/>
      <c r="P686" s="163"/>
    </row>
    <row r="687" spans="15:16">
      <c r="O687" s="163"/>
      <c r="P687" s="163"/>
    </row>
    <row r="688" spans="15:16">
      <c r="O688" s="163"/>
      <c r="P688" s="163"/>
    </row>
    <row r="689" spans="15:16">
      <c r="O689" s="163"/>
      <c r="P689" s="163"/>
    </row>
    <row r="690" spans="15:16">
      <c r="O690" s="163"/>
      <c r="P690" s="163"/>
    </row>
    <row r="691" spans="15:16">
      <c r="O691" s="163"/>
      <c r="P691" s="163"/>
    </row>
    <row r="692" spans="15:16">
      <c r="O692" s="163"/>
      <c r="P692" s="163"/>
    </row>
    <row r="693" spans="15:16">
      <c r="O693" s="163"/>
      <c r="P693" s="163"/>
    </row>
    <row r="694" spans="15:16">
      <c r="O694" s="163"/>
      <c r="P694" s="163"/>
    </row>
    <row r="695" spans="15:16">
      <c r="O695" s="163"/>
      <c r="P695" s="163"/>
    </row>
    <row r="696" spans="15:16">
      <c r="O696" s="163"/>
      <c r="P696" s="163"/>
    </row>
    <row r="697" spans="15:16">
      <c r="O697" s="163"/>
      <c r="P697" s="163"/>
    </row>
    <row r="698" spans="15:16">
      <c r="O698" s="163"/>
      <c r="P698" s="163"/>
    </row>
    <row r="699" spans="15:16">
      <c r="O699" s="163"/>
      <c r="P699" s="163"/>
    </row>
    <row r="700" spans="15:16">
      <c r="O700" s="163"/>
      <c r="P700" s="163"/>
    </row>
    <row r="701" spans="15:16">
      <c r="O701" s="163"/>
      <c r="P701" s="163"/>
    </row>
    <row r="702" spans="15:16">
      <c r="O702" s="163"/>
      <c r="P702" s="163"/>
    </row>
    <row r="703" spans="15:16">
      <c r="O703" s="163"/>
      <c r="P703" s="163"/>
    </row>
    <row r="704" spans="15:16">
      <c r="O704" s="163"/>
      <c r="P704" s="163"/>
    </row>
    <row r="705" spans="15:16">
      <c r="O705" s="163"/>
      <c r="P705" s="163"/>
    </row>
    <row r="706" spans="15:16">
      <c r="O706" s="163"/>
      <c r="P706" s="163"/>
    </row>
    <row r="707" spans="15:16">
      <c r="O707" s="163"/>
      <c r="P707" s="163"/>
    </row>
    <row r="708" spans="15:16">
      <c r="O708" s="163"/>
      <c r="P708" s="163"/>
    </row>
    <row r="709" spans="15:16">
      <c r="O709" s="163"/>
      <c r="P709" s="163"/>
    </row>
    <row r="710" spans="15:16">
      <c r="O710" s="163"/>
      <c r="P710" s="163"/>
    </row>
    <row r="711" spans="15:16">
      <c r="O711" s="163"/>
      <c r="P711" s="163"/>
    </row>
    <row r="712" spans="15:16">
      <c r="O712" s="163"/>
      <c r="P712" s="163"/>
    </row>
    <row r="713" spans="15:16">
      <c r="O713" s="163"/>
      <c r="P713" s="163"/>
    </row>
    <row r="714" spans="15:16">
      <c r="O714" s="163"/>
      <c r="P714" s="163"/>
    </row>
    <row r="715" spans="15:16">
      <c r="O715" s="163"/>
      <c r="P715" s="163"/>
    </row>
    <row r="716" spans="15:16">
      <c r="O716" s="163"/>
      <c r="P716" s="163"/>
    </row>
    <row r="717" spans="15:16">
      <c r="O717" s="163"/>
      <c r="P717" s="163"/>
    </row>
    <row r="718" spans="15:16">
      <c r="O718" s="163"/>
      <c r="P718" s="163"/>
    </row>
    <row r="719" spans="15:16">
      <c r="O719" s="163"/>
      <c r="P719" s="163"/>
    </row>
    <row r="720" spans="15:16">
      <c r="O720" s="163"/>
      <c r="P720" s="163"/>
    </row>
    <row r="721" spans="15:16">
      <c r="O721" s="163"/>
      <c r="P721" s="163"/>
    </row>
    <row r="722" spans="15:16">
      <c r="O722" s="163"/>
      <c r="P722" s="163"/>
    </row>
    <row r="723" spans="15:16">
      <c r="O723" s="163"/>
      <c r="P723" s="163"/>
    </row>
    <row r="724" spans="15:16">
      <c r="O724" s="163"/>
      <c r="P724" s="163"/>
    </row>
    <row r="725" spans="15:16">
      <c r="O725" s="163"/>
      <c r="P725" s="163"/>
    </row>
    <row r="726" spans="15:16">
      <c r="O726" s="163"/>
      <c r="P726" s="163"/>
    </row>
    <row r="727" spans="15:16">
      <c r="O727" s="163"/>
      <c r="P727" s="163"/>
    </row>
    <row r="728" spans="15:16">
      <c r="O728" s="163"/>
      <c r="P728" s="163"/>
    </row>
    <row r="729" spans="15:16">
      <c r="O729" s="163"/>
      <c r="P729" s="163"/>
    </row>
    <row r="730" spans="15:16">
      <c r="O730" s="163"/>
      <c r="P730" s="163"/>
    </row>
    <row r="731" spans="15:16">
      <c r="O731" s="163"/>
      <c r="P731" s="163"/>
    </row>
    <row r="732" spans="15:16">
      <c r="O732" s="163"/>
      <c r="P732" s="163"/>
    </row>
    <row r="733" spans="15:16">
      <c r="O733" s="163"/>
      <c r="P733" s="163"/>
    </row>
    <row r="734" spans="15:16">
      <c r="O734" s="163"/>
      <c r="P734" s="163"/>
    </row>
    <row r="735" spans="15:16">
      <c r="O735" s="163"/>
      <c r="P735" s="163"/>
    </row>
    <row r="736" spans="15:16">
      <c r="O736" s="163"/>
      <c r="P736" s="163"/>
    </row>
    <row r="737" spans="15:16">
      <c r="O737" s="163"/>
      <c r="P737" s="163"/>
    </row>
    <row r="738" spans="15:16">
      <c r="O738" s="163"/>
      <c r="P738" s="163"/>
    </row>
    <row r="739" spans="15:16">
      <c r="O739" s="163"/>
      <c r="P739" s="163"/>
    </row>
    <row r="740" spans="15:16">
      <c r="O740" s="163"/>
      <c r="P740" s="163"/>
    </row>
    <row r="741" spans="15:16">
      <c r="O741" s="163"/>
      <c r="P741" s="163"/>
    </row>
    <row r="742" spans="15:16">
      <c r="O742" s="163"/>
      <c r="P742" s="163"/>
    </row>
    <row r="743" spans="15:16">
      <c r="O743" s="163"/>
      <c r="P743" s="163"/>
    </row>
    <row r="744" spans="15:16">
      <c r="O744" s="163"/>
      <c r="P744" s="163"/>
    </row>
    <row r="745" spans="15:16">
      <c r="O745" s="163"/>
      <c r="P745" s="163"/>
    </row>
    <row r="746" spans="15:16">
      <c r="O746" s="163"/>
      <c r="P746" s="163"/>
    </row>
    <row r="747" spans="15:16">
      <c r="O747" s="163"/>
      <c r="P747" s="163"/>
    </row>
    <row r="748" spans="15:16">
      <c r="O748" s="163"/>
      <c r="P748" s="163"/>
    </row>
    <row r="749" spans="15:16">
      <c r="O749" s="163"/>
      <c r="P749" s="163"/>
    </row>
    <row r="750" spans="15:16">
      <c r="O750" s="163"/>
      <c r="P750" s="163"/>
    </row>
    <row r="751" spans="15:16">
      <c r="O751" s="163"/>
      <c r="P751" s="163"/>
    </row>
    <row r="752" spans="15:16">
      <c r="O752" s="163"/>
      <c r="P752" s="163"/>
    </row>
    <row r="753" spans="15:16">
      <c r="O753" s="163"/>
      <c r="P753" s="163"/>
    </row>
    <row r="754" spans="15:16">
      <c r="O754" s="163"/>
      <c r="P754" s="163"/>
    </row>
    <row r="755" spans="15:16">
      <c r="O755" s="163"/>
      <c r="P755" s="163"/>
    </row>
    <row r="756" spans="15:16">
      <c r="O756" s="163"/>
      <c r="P756" s="163"/>
    </row>
    <row r="757" spans="15:16">
      <c r="O757" s="163"/>
      <c r="P757" s="163"/>
    </row>
    <row r="758" spans="15:16">
      <c r="O758" s="163"/>
      <c r="P758" s="163"/>
    </row>
    <row r="759" spans="15:16">
      <c r="O759" s="163"/>
      <c r="P759" s="163"/>
    </row>
    <row r="760" spans="15:16">
      <c r="O760" s="163"/>
      <c r="P760" s="163"/>
    </row>
    <row r="761" spans="15:16">
      <c r="O761" s="163"/>
      <c r="P761" s="163"/>
    </row>
    <row r="762" spans="15:16">
      <c r="O762" s="163"/>
      <c r="P762" s="163"/>
    </row>
    <row r="763" spans="15:16">
      <c r="O763" s="163"/>
      <c r="P763" s="163"/>
    </row>
    <row r="764" spans="15:16">
      <c r="O764" s="163"/>
      <c r="P764" s="163"/>
    </row>
    <row r="765" spans="15:16">
      <c r="O765" s="163"/>
      <c r="P765" s="163"/>
    </row>
    <row r="766" spans="15:16">
      <c r="O766" s="163"/>
      <c r="P766" s="163"/>
    </row>
    <row r="767" spans="15:16">
      <c r="O767" s="163"/>
      <c r="P767" s="163"/>
    </row>
    <row r="768" spans="15:16">
      <c r="O768" s="163"/>
      <c r="P768" s="163"/>
    </row>
    <row r="769" spans="15:16">
      <c r="O769" s="163"/>
      <c r="P769" s="163"/>
    </row>
    <row r="770" spans="15:16">
      <c r="O770" s="163"/>
      <c r="P770" s="163"/>
    </row>
    <row r="771" spans="15:16">
      <c r="O771" s="163"/>
      <c r="P771" s="163"/>
    </row>
    <row r="772" spans="15:16">
      <c r="O772" s="163"/>
      <c r="P772" s="163"/>
    </row>
    <row r="773" spans="15:16">
      <c r="O773" s="163"/>
      <c r="P773" s="163"/>
    </row>
    <row r="774" spans="15:16">
      <c r="O774" s="163"/>
      <c r="P774" s="163"/>
    </row>
    <row r="775" spans="15:16">
      <c r="O775" s="163"/>
      <c r="P775" s="163"/>
    </row>
    <row r="776" spans="15:16">
      <c r="O776" s="163"/>
      <c r="P776" s="163"/>
    </row>
    <row r="777" spans="15:16">
      <c r="O777" s="163"/>
      <c r="P777" s="163"/>
    </row>
    <row r="778" spans="15:16">
      <c r="O778" s="163"/>
      <c r="P778" s="163"/>
    </row>
    <row r="779" spans="15:16">
      <c r="O779" s="163"/>
      <c r="P779" s="163"/>
    </row>
    <row r="780" spans="15:16">
      <c r="O780" s="163"/>
      <c r="P780" s="163"/>
    </row>
    <row r="781" spans="15:16">
      <c r="O781" s="163"/>
      <c r="P781" s="163"/>
    </row>
    <row r="782" spans="15:16">
      <c r="O782" s="163"/>
      <c r="P782" s="163"/>
    </row>
    <row r="783" spans="15:16">
      <c r="O783" s="163"/>
      <c r="P783" s="163"/>
    </row>
    <row r="784" spans="15:16">
      <c r="O784" s="163"/>
      <c r="P784" s="163"/>
    </row>
    <row r="785" spans="15:16">
      <c r="O785" s="163"/>
      <c r="P785" s="163"/>
    </row>
    <row r="786" spans="15:16">
      <c r="O786" s="163"/>
      <c r="P786" s="163"/>
    </row>
    <row r="787" spans="15:16">
      <c r="O787" s="163"/>
      <c r="P787" s="163"/>
    </row>
    <row r="788" spans="15:16">
      <c r="O788" s="163"/>
      <c r="P788" s="163"/>
    </row>
    <row r="789" spans="15:16">
      <c r="O789" s="163"/>
      <c r="P789" s="163"/>
    </row>
    <row r="790" spans="15:16">
      <c r="O790" s="163"/>
      <c r="P790" s="163"/>
    </row>
    <row r="791" spans="15:16">
      <c r="O791" s="163"/>
      <c r="P791" s="163"/>
    </row>
    <row r="792" spans="15:16">
      <c r="O792" s="163"/>
      <c r="P792" s="163"/>
    </row>
    <row r="793" spans="15:16">
      <c r="O793" s="163"/>
      <c r="P793" s="163"/>
    </row>
    <row r="794" spans="15:16">
      <c r="O794" s="163"/>
      <c r="P794" s="163"/>
    </row>
    <row r="795" spans="15:16">
      <c r="O795" s="163"/>
      <c r="P795" s="163"/>
    </row>
    <row r="796" spans="15:16">
      <c r="O796" s="163"/>
      <c r="P796" s="163"/>
    </row>
    <row r="797" spans="15:16">
      <c r="O797" s="163"/>
      <c r="P797" s="163"/>
    </row>
    <row r="798" spans="15:16">
      <c r="O798" s="163"/>
      <c r="P798" s="163"/>
    </row>
    <row r="799" spans="15:16">
      <c r="O799" s="163"/>
      <c r="P799" s="163"/>
    </row>
    <row r="800" spans="15:16">
      <c r="O800" s="163"/>
      <c r="P800" s="163"/>
    </row>
    <row r="801" spans="15:16">
      <c r="O801" s="163"/>
      <c r="P801" s="163"/>
    </row>
    <row r="802" spans="15:16">
      <c r="O802" s="163"/>
      <c r="P802" s="163"/>
    </row>
    <row r="803" spans="15:16">
      <c r="O803" s="163"/>
      <c r="P803" s="163"/>
    </row>
    <row r="804" spans="15:16">
      <c r="O804" s="163"/>
      <c r="P804" s="163"/>
    </row>
    <row r="805" spans="15:16">
      <c r="O805" s="163"/>
      <c r="P805" s="163"/>
    </row>
    <row r="806" spans="15:16">
      <c r="O806" s="163"/>
      <c r="P806" s="163"/>
    </row>
    <row r="807" spans="15:16">
      <c r="O807" s="163"/>
      <c r="P807" s="163"/>
    </row>
    <row r="808" spans="15:16">
      <c r="O808" s="163"/>
      <c r="P808" s="163"/>
    </row>
    <row r="809" spans="15:16">
      <c r="O809" s="163"/>
      <c r="P809" s="163"/>
    </row>
    <row r="810" spans="15:16">
      <c r="O810" s="163"/>
      <c r="P810" s="163"/>
    </row>
    <row r="811" spans="15:16">
      <c r="O811" s="163"/>
      <c r="P811" s="163"/>
    </row>
    <row r="812" spans="15:16">
      <c r="O812" s="163"/>
      <c r="P812" s="163"/>
    </row>
    <row r="813" spans="15:16">
      <c r="O813" s="163"/>
      <c r="P813" s="163"/>
    </row>
    <row r="814" spans="15:16">
      <c r="O814" s="163"/>
      <c r="P814" s="163"/>
    </row>
    <row r="815" spans="15:16">
      <c r="O815" s="163"/>
      <c r="P815" s="163"/>
    </row>
    <row r="816" spans="15:16">
      <c r="O816" s="163"/>
      <c r="P816" s="163"/>
    </row>
    <row r="817" spans="15:16">
      <c r="O817" s="163"/>
      <c r="P817" s="163"/>
    </row>
    <row r="818" spans="15:16">
      <c r="O818" s="163"/>
      <c r="P818" s="163"/>
    </row>
    <row r="819" spans="15:16">
      <c r="O819" s="163"/>
      <c r="P819" s="163"/>
    </row>
    <row r="820" spans="15:16">
      <c r="O820" s="163"/>
      <c r="P820" s="163"/>
    </row>
    <row r="821" spans="15:16">
      <c r="O821" s="163"/>
      <c r="P821" s="163"/>
    </row>
    <row r="822" spans="15:16">
      <c r="O822" s="163"/>
      <c r="P822" s="163"/>
    </row>
    <row r="823" spans="15:16">
      <c r="O823" s="163"/>
      <c r="P823" s="163"/>
    </row>
    <row r="824" spans="15:16">
      <c r="O824" s="163"/>
      <c r="P824" s="163"/>
    </row>
    <row r="825" spans="15:16">
      <c r="O825" s="163"/>
      <c r="P825" s="163"/>
    </row>
    <row r="826" spans="15:16">
      <c r="O826" s="163"/>
      <c r="P826" s="163"/>
    </row>
    <row r="827" spans="15:16">
      <c r="O827" s="163"/>
      <c r="P827" s="163"/>
    </row>
    <row r="828" spans="15:16">
      <c r="O828" s="163"/>
      <c r="P828" s="163"/>
    </row>
    <row r="829" spans="15:16">
      <c r="O829" s="163"/>
      <c r="P829" s="163"/>
    </row>
    <row r="830" spans="15:16">
      <c r="O830" s="163"/>
      <c r="P830" s="163"/>
    </row>
    <row r="831" spans="15:16">
      <c r="O831" s="163"/>
      <c r="P831" s="163"/>
    </row>
    <row r="832" spans="15:16">
      <c r="O832" s="163"/>
      <c r="P832" s="163"/>
    </row>
    <row r="833" spans="15:16">
      <c r="O833" s="163"/>
      <c r="P833" s="163"/>
    </row>
    <row r="834" spans="15:16">
      <c r="O834" s="163"/>
      <c r="P834" s="163"/>
    </row>
    <row r="835" spans="15:16">
      <c r="O835" s="163"/>
      <c r="P835" s="163"/>
    </row>
    <row r="836" spans="15:16">
      <c r="O836" s="163"/>
      <c r="P836" s="163"/>
    </row>
    <row r="837" spans="15:16">
      <c r="O837" s="163"/>
      <c r="P837" s="163"/>
    </row>
    <row r="838" spans="15:16">
      <c r="O838" s="163"/>
      <c r="P838" s="163"/>
    </row>
    <row r="839" spans="15:16">
      <c r="O839" s="163"/>
      <c r="P839" s="163"/>
    </row>
    <row r="840" spans="15:16">
      <c r="O840" s="163"/>
      <c r="P840" s="163"/>
    </row>
    <row r="841" spans="15:16">
      <c r="O841" s="163"/>
      <c r="P841" s="163"/>
    </row>
    <row r="842" spans="15:16">
      <c r="O842" s="163"/>
      <c r="P842" s="163"/>
    </row>
    <row r="843" spans="15:16">
      <c r="O843" s="163"/>
      <c r="P843" s="163"/>
    </row>
    <row r="844" spans="15:16">
      <c r="O844" s="163"/>
      <c r="P844" s="163"/>
    </row>
    <row r="845" spans="15:16">
      <c r="O845" s="163"/>
      <c r="P845" s="163"/>
    </row>
    <row r="846" spans="15:16">
      <c r="O846" s="163"/>
      <c r="P846" s="163"/>
    </row>
    <row r="847" spans="15:16">
      <c r="O847" s="163"/>
      <c r="P847" s="163"/>
    </row>
    <row r="848" spans="15:16">
      <c r="O848" s="163"/>
      <c r="P848" s="163"/>
    </row>
    <row r="849" spans="15:16">
      <c r="O849" s="163"/>
      <c r="P849" s="163"/>
    </row>
    <row r="850" spans="15:16">
      <c r="O850" s="163"/>
      <c r="P850" s="163"/>
    </row>
    <row r="851" spans="15:16">
      <c r="O851" s="163"/>
      <c r="P851" s="163"/>
    </row>
    <row r="852" spans="15:16">
      <c r="O852" s="163"/>
      <c r="P852" s="163"/>
    </row>
    <row r="853" spans="15:16">
      <c r="O853" s="163"/>
      <c r="P853" s="163"/>
    </row>
    <row r="854" spans="15:16">
      <c r="O854" s="163"/>
      <c r="P854" s="163"/>
    </row>
    <row r="855" spans="15:16">
      <c r="O855" s="163"/>
      <c r="P855" s="163"/>
    </row>
    <row r="856" spans="15:16">
      <c r="O856" s="163"/>
      <c r="P856" s="163"/>
    </row>
    <row r="857" spans="15:16">
      <c r="O857" s="163"/>
      <c r="P857" s="163"/>
    </row>
    <row r="858" spans="15:16">
      <c r="O858" s="163"/>
      <c r="P858" s="163"/>
    </row>
    <row r="859" spans="15:16">
      <c r="O859" s="163"/>
      <c r="P859" s="163"/>
    </row>
    <row r="860" spans="15:16">
      <c r="O860" s="163"/>
      <c r="P860" s="163"/>
    </row>
    <row r="861" spans="15:16">
      <c r="O861" s="163"/>
      <c r="P861" s="163"/>
    </row>
    <row r="862" spans="15:16">
      <c r="O862" s="163"/>
      <c r="P862" s="163"/>
    </row>
    <row r="863" spans="15:16">
      <c r="O863" s="163"/>
      <c r="P863" s="163"/>
    </row>
    <row r="864" spans="15:16">
      <c r="O864" s="163"/>
      <c r="P864" s="163"/>
    </row>
    <row r="865" spans="15:16">
      <c r="O865" s="163"/>
      <c r="P865" s="163"/>
    </row>
    <row r="866" spans="15:16">
      <c r="O866" s="163"/>
      <c r="P866" s="163"/>
    </row>
    <row r="867" spans="15:16">
      <c r="O867" s="163"/>
      <c r="P867" s="163"/>
    </row>
    <row r="868" spans="15:16">
      <c r="O868" s="163"/>
      <c r="P868" s="163"/>
    </row>
    <row r="869" spans="15:16">
      <c r="O869" s="163"/>
      <c r="P869" s="163"/>
    </row>
    <row r="870" spans="15:16">
      <c r="O870" s="163"/>
      <c r="P870" s="163"/>
    </row>
    <row r="871" spans="15:16">
      <c r="O871" s="163"/>
      <c r="P871" s="163"/>
    </row>
    <row r="872" spans="15:16">
      <c r="O872" s="163"/>
      <c r="P872" s="163"/>
    </row>
    <row r="873" spans="15:16">
      <c r="O873" s="163"/>
      <c r="P873" s="163"/>
    </row>
    <row r="874" spans="15:16">
      <c r="O874" s="163"/>
      <c r="P874" s="163"/>
    </row>
    <row r="875" spans="15:16">
      <c r="O875" s="163"/>
      <c r="P875" s="163"/>
    </row>
    <row r="876" spans="15:16">
      <c r="O876" s="163"/>
      <c r="P876" s="163"/>
    </row>
    <row r="877" spans="15:16">
      <c r="O877" s="163"/>
      <c r="P877" s="163"/>
    </row>
    <row r="878" spans="15:16">
      <c r="O878" s="163"/>
      <c r="P878" s="163"/>
    </row>
    <row r="879" spans="15:16">
      <c r="O879" s="163"/>
      <c r="P879" s="163"/>
    </row>
    <row r="880" spans="15:16">
      <c r="O880" s="163"/>
      <c r="P880" s="163"/>
    </row>
    <row r="881" spans="15:16">
      <c r="O881" s="163"/>
      <c r="P881" s="163"/>
    </row>
    <row r="882" spans="15:16">
      <c r="O882" s="163"/>
      <c r="P882" s="163"/>
    </row>
    <row r="883" spans="15:16">
      <c r="O883" s="163"/>
      <c r="P883" s="163"/>
    </row>
    <row r="884" spans="15:16">
      <c r="O884" s="163"/>
      <c r="P884" s="163"/>
    </row>
    <row r="885" spans="15:16">
      <c r="O885" s="163"/>
      <c r="P885" s="163"/>
    </row>
    <row r="886" spans="15:16">
      <c r="O886" s="163"/>
      <c r="P886" s="163"/>
    </row>
    <row r="887" spans="15:16">
      <c r="O887" s="163"/>
      <c r="P887" s="163"/>
    </row>
    <row r="888" spans="15:16">
      <c r="O888" s="163"/>
      <c r="P888" s="163"/>
    </row>
    <row r="889" spans="15:16">
      <c r="O889" s="163"/>
      <c r="P889" s="163"/>
    </row>
    <row r="890" spans="15:16">
      <c r="O890" s="163"/>
      <c r="P890" s="163"/>
    </row>
    <row r="891" spans="15:16">
      <c r="O891" s="163"/>
      <c r="P891" s="163"/>
    </row>
    <row r="892" spans="15:16">
      <c r="O892" s="163"/>
      <c r="P892" s="163"/>
    </row>
    <row r="893" spans="15:16">
      <c r="O893" s="163"/>
      <c r="P893" s="163"/>
    </row>
    <row r="894" spans="15:16">
      <c r="O894" s="163"/>
      <c r="P894" s="163"/>
    </row>
    <row r="895" spans="15:16">
      <c r="O895" s="163"/>
      <c r="P895" s="163"/>
    </row>
    <row r="896" spans="15:16">
      <c r="O896" s="163"/>
      <c r="P896" s="163"/>
    </row>
    <row r="897" spans="15:16">
      <c r="O897" s="163"/>
      <c r="P897" s="163"/>
    </row>
    <row r="898" spans="15:16">
      <c r="O898" s="163"/>
      <c r="P898" s="163"/>
    </row>
    <row r="899" spans="15:16">
      <c r="O899" s="163"/>
      <c r="P899" s="163"/>
    </row>
    <row r="900" spans="15:16">
      <c r="O900" s="163"/>
      <c r="P900" s="163"/>
    </row>
    <row r="901" spans="15:16">
      <c r="O901" s="163"/>
      <c r="P901" s="163"/>
    </row>
    <row r="902" spans="15:16">
      <c r="O902" s="163"/>
      <c r="P902" s="163"/>
    </row>
    <row r="903" spans="15:16">
      <c r="O903" s="163"/>
      <c r="P903" s="163"/>
    </row>
    <row r="904" spans="15:16">
      <c r="O904" s="163"/>
      <c r="P904" s="163"/>
    </row>
    <row r="905" spans="15:16">
      <c r="O905" s="163"/>
      <c r="P905" s="163"/>
    </row>
    <row r="906" spans="15:16">
      <c r="O906" s="163"/>
      <c r="P906" s="163"/>
    </row>
    <row r="907" spans="15:16">
      <c r="O907" s="163"/>
      <c r="P907" s="163"/>
    </row>
    <row r="908" spans="15:16">
      <c r="O908" s="163"/>
      <c r="P908" s="163"/>
    </row>
    <row r="909" spans="15:16">
      <c r="O909" s="163"/>
      <c r="P909" s="163"/>
    </row>
    <row r="910" spans="15:16">
      <c r="O910" s="163"/>
      <c r="P910" s="163"/>
    </row>
    <row r="911" spans="15:16">
      <c r="O911" s="163"/>
      <c r="P911" s="163"/>
    </row>
    <row r="912" spans="15:16">
      <c r="O912" s="163"/>
      <c r="P912" s="163"/>
    </row>
    <row r="913" spans="15:16">
      <c r="O913" s="163"/>
      <c r="P913" s="163"/>
    </row>
    <row r="914" spans="15:16">
      <c r="O914" s="163"/>
      <c r="P914" s="163"/>
    </row>
    <row r="915" spans="15:16">
      <c r="O915" s="163"/>
      <c r="P915" s="163"/>
    </row>
    <row r="916" spans="15:16">
      <c r="O916" s="163"/>
      <c r="P916" s="163"/>
    </row>
    <row r="917" spans="15:16">
      <c r="O917" s="163"/>
      <c r="P917" s="163"/>
    </row>
    <row r="918" spans="15:16">
      <c r="O918" s="163"/>
      <c r="P918" s="163"/>
    </row>
    <row r="919" spans="15:16">
      <c r="O919" s="163"/>
      <c r="P919" s="163"/>
    </row>
    <row r="920" spans="15:16">
      <c r="O920" s="163"/>
      <c r="P920" s="163"/>
    </row>
    <row r="921" spans="15:16">
      <c r="O921" s="163"/>
      <c r="P921" s="163"/>
    </row>
    <row r="922" spans="15:16">
      <c r="O922" s="163"/>
      <c r="P922" s="163"/>
    </row>
    <row r="923" spans="15:16">
      <c r="O923" s="163"/>
      <c r="P923" s="163"/>
    </row>
    <row r="924" spans="15:16">
      <c r="O924" s="163"/>
      <c r="P924" s="163"/>
    </row>
    <row r="925" spans="15:16">
      <c r="O925" s="163"/>
      <c r="P925" s="163"/>
    </row>
    <row r="926" spans="15:16">
      <c r="O926" s="163"/>
      <c r="P926" s="163"/>
    </row>
    <row r="927" spans="15:16">
      <c r="O927" s="163"/>
      <c r="P927" s="163"/>
    </row>
    <row r="928" spans="15:16">
      <c r="O928" s="163"/>
      <c r="P928" s="163"/>
    </row>
    <row r="929" spans="15:16">
      <c r="O929" s="163"/>
      <c r="P929" s="163"/>
    </row>
    <row r="930" spans="15:16">
      <c r="O930" s="163"/>
      <c r="P930" s="163"/>
    </row>
    <row r="931" spans="15:16">
      <c r="O931" s="163"/>
      <c r="P931" s="163"/>
    </row>
    <row r="932" spans="15:16">
      <c r="O932" s="163"/>
      <c r="P932" s="163"/>
    </row>
    <row r="933" spans="15:16">
      <c r="O933" s="163"/>
      <c r="P933" s="163"/>
    </row>
    <row r="934" spans="15:16">
      <c r="O934" s="163"/>
      <c r="P934" s="163"/>
    </row>
    <row r="935" spans="15:16">
      <c r="O935" s="163"/>
      <c r="P935" s="163"/>
    </row>
    <row r="936" spans="15:16">
      <c r="O936" s="163"/>
      <c r="P936" s="163"/>
    </row>
    <row r="937" spans="15:16">
      <c r="O937" s="163"/>
      <c r="P937" s="163"/>
    </row>
    <row r="938" spans="15:16">
      <c r="O938" s="163"/>
      <c r="P938" s="163"/>
    </row>
    <row r="939" spans="15:16">
      <c r="O939" s="163"/>
      <c r="P939" s="163"/>
    </row>
    <row r="940" spans="15:16">
      <c r="O940" s="163"/>
      <c r="P940" s="163"/>
    </row>
    <row r="941" spans="15:16">
      <c r="O941" s="163"/>
      <c r="P941" s="163"/>
    </row>
    <row r="942" spans="15:16">
      <c r="O942" s="163"/>
      <c r="P942" s="163"/>
    </row>
    <row r="943" spans="15:16">
      <c r="O943" s="163"/>
      <c r="P943" s="163"/>
    </row>
    <row r="944" spans="15:16">
      <c r="O944" s="163"/>
      <c r="P944" s="163"/>
    </row>
    <row r="945" spans="15:16">
      <c r="O945" s="163"/>
      <c r="P945" s="163"/>
    </row>
    <row r="946" spans="15:16">
      <c r="O946" s="163"/>
      <c r="P946" s="163"/>
    </row>
    <row r="947" spans="15:16">
      <c r="O947" s="163"/>
      <c r="P947" s="163"/>
    </row>
    <row r="948" spans="15:16">
      <c r="O948" s="163"/>
      <c r="P948" s="163"/>
    </row>
    <row r="949" spans="15:16">
      <c r="O949" s="163"/>
      <c r="P949" s="163"/>
    </row>
    <row r="950" spans="15:16">
      <c r="O950" s="163"/>
      <c r="P950" s="163"/>
    </row>
    <row r="951" spans="15:16">
      <c r="O951" s="163"/>
      <c r="P951" s="163"/>
    </row>
    <row r="952" spans="15:16">
      <c r="O952" s="163"/>
      <c r="P952" s="163"/>
    </row>
    <row r="953" spans="15:16">
      <c r="O953" s="163"/>
      <c r="P953" s="163"/>
    </row>
    <row r="954" spans="15:16">
      <c r="O954" s="163"/>
      <c r="P954" s="163"/>
    </row>
    <row r="955" spans="15:16">
      <c r="O955" s="163"/>
      <c r="P955" s="163"/>
    </row>
    <row r="956" spans="15:16">
      <c r="O956" s="163"/>
      <c r="P956" s="163"/>
    </row>
    <row r="957" spans="15:16">
      <c r="O957" s="163"/>
      <c r="P957" s="163"/>
    </row>
    <row r="958" spans="15:16">
      <c r="O958" s="163"/>
      <c r="P958" s="163"/>
    </row>
    <row r="959" spans="15:16">
      <c r="O959" s="163"/>
      <c r="P959" s="163"/>
    </row>
    <row r="960" spans="15:16">
      <c r="O960" s="163"/>
      <c r="P960" s="163"/>
    </row>
    <row r="961" spans="15:16">
      <c r="O961" s="163"/>
      <c r="P961" s="163"/>
    </row>
    <row r="962" spans="15:16">
      <c r="O962" s="163"/>
      <c r="P962" s="163"/>
    </row>
    <row r="963" spans="15:16">
      <c r="O963" s="163"/>
      <c r="P963" s="163"/>
    </row>
    <row r="964" spans="15:16">
      <c r="O964" s="163"/>
      <c r="P964" s="163"/>
    </row>
    <row r="965" spans="15:16">
      <c r="O965" s="163"/>
      <c r="P965" s="163"/>
    </row>
    <row r="966" spans="15:16">
      <c r="O966" s="163"/>
      <c r="P966" s="163"/>
    </row>
    <row r="967" spans="15:16">
      <c r="O967" s="163"/>
      <c r="P967" s="163"/>
    </row>
    <row r="968" spans="15:16">
      <c r="O968" s="163"/>
      <c r="P968" s="163"/>
    </row>
    <row r="969" spans="15:16">
      <c r="O969" s="163"/>
      <c r="P969" s="163"/>
    </row>
    <row r="970" spans="15:16">
      <c r="O970" s="163"/>
      <c r="P970" s="163"/>
    </row>
    <row r="971" spans="15:16">
      <c r="O971" s="163"/>
      <c r="P971" s="163"/>
    </row>
    <row r="972" spans="15:16">
      <c r="O972" s="163"/>
      <c r="P972" s="163"/>
    </row>
    <row r="973" spans="15:16">
      <c r="O973" s="163"/>
      <c r="P973" s="163"/>
    </row>
    <row r="974" spans="15:16">
      <c r="O974" s="163"/>
      <c r="P974" s="163"/>
    </row>
    <row r="975" spans="15:16">
      <c r="O975" s="163"/>
      <c r="P975" s="163"/>
    </row>
    <row r="976" spans="15:16">
      <c r="O976" s="163"/>
      <c r="P976" s="163"/>
    </row>
    <row r="977" spans="15:16">
      <c r="O977" s="163"/>
      <c r="P977" s="163"/>
    </row>
    <row r="978" spans="15:16">
      <c r="O978" s="163"/>
      <c r="P978" s="163"/>
    </row>
    <row r="979" spans="15:16">
      <c r="O979" s="163"/>
      <c r="P979" s="163"/>
    </row>
    <row r="980" spans="15:16">
      <c r="O980" s="163"/>
      <c r="P980" s="163"/>
    </row>
    <row r="981" spans="15:16">
      <c r="O981" s="163"/>
      <c r="P981" s="163"/>
    </row>
    <row r="982" spans="15:16">
      <c r="O982" s="163"/>
      <c r="P982" s="163"/>
    </row>
    <row r="983" spans="15:16">
      <c r="O983" s="163"/>
      <c r="P983" s="163"/>
    </row>
    <row r="984" spans="15:16">
      <c r="O984" s="163"/>
      <c r="P984" s="163"/>
    </row>
    <row r="985" spans="15:16">
      <c r="O985" s="163"/>
      <c r="P985" s="163"/>
    </row>
    <row r="986" spans="15:16">
      <c r="O986" s="163"/>
      <c r="P986" s="163"/>
    </row>
    <row r="987" spans="15:16">
      <c r="O987" s="163"/>
      <c r="P987" s="163"/>
    </row>
    <row r="988" spans="15:16">
      <c r="O988" s="163"/>
      <c r="P988" s="163"/>
    </row>
    <row r="989" spans="15:16">
      <c r="O989" s="163"/>
      <c r="P989" s="163"/>
    </row>
    <row r="990" spans="15:16">
      <c r="O990" s="163"/>
      <c r="P990" s="163"/>
    </row>
    <row r="991" spans="15:16">
      <c r="O991" s="163"/>
      <c r="P991" s="163"/>
    </row>
    <row r="992" spans="15:16">
      <c r="O992" s="163"/>
      <c r="P992" s="163"/>
    </row>
    <row r="993" spans="15:16">
      <c r="O993" s="163"/>
      <c r="P993" s="163"/>
    </row>
    <row r="994" spans="15:16">
      <c r="O994" s="163"/>
      <c r="P994" s="163"/>
    </row>
    <row r="995" spans="15:16">
      <c r="O995" s="163"/>
      <c r="P995" s="163"/>
    </row>
    <row r="996" spans="15:16">
      <c r="O996" s="163"/>
      <c r="P996" s="163"/>
    </row>
    <row r="997" spans="15:16">
      <c r="O997" s="163"/>
      <c r="P997" s="163"/>
    </row>
    <row r="998" spans="15:16">
      <c r="O998" s="163"/>
      <c r="P998" s="163"/>
    </row>
    <row r="999" spans="15:16">
      <c r="O999" s="163"/>
      <c r="P999" s="163"/>
    </row>
    <row r="1000" spans="15:16">
      <c r="O1000" s="163"/>
      <c r="P1000" s="163"/>
    </row>
    <row r="1001" spans="15:16">
      <c r="O1001" s="163"/>
      <c r="P1001" s="163"/>
    </row>
    <row r="1002" spans="15:16">
      <c r="O1002" s="163"/>
      <c r="P1002" s="163"/>
    </row>
    <row r="1003" spans="15:16">
      <c r="O1003" s="163"/>
      <c r="P1003" s="163"/>
    </row>
    <row r="1004" spans="15:16">
      <c r="O1004" s="163"/>
      <c r="P1004" s="163"/>
    </row>
    <row r="1005" spans="15:16">
      <c r="O1005" s="163"/>
      <c r="P1005" s="163"/>
    </row>
    <row r="1006" spans="15:16">
      <c r="O1006" s="163"/>
      <c r="P1006" s="163"/>
    </row>
    <row r="1007" spans="15:16">
      <c r="O1007" s="163"/>
      <c r="P1007" s="163"/>
    </row>
    <row r="1008" spans="15:16">
      <c r="O1008" s="163"/>
      <c r="P1008" s="163"/>
    </row>
    <row r="1009" spans="15:16">
      <c r="O1009" s="163"/>
      <c r="P1009" s="163"/>
    </row>
    <row r="1010" spans="15:16">
      <c r="O1010" s="163"/>
      <c r="P1010" s="163"/>
    </row>
    <row r="1011" spans="15:16">
      <c r="O1011" s="163"/>
      <c r="P1011" s="163"/>
    </row>
    <row r="1012" spans="15:16">
      <c r="O1012" s="163"/>
      <c r="P1012" s="163"/>
    </row>
    <row r="1013" spans="15:16">
      <c r="O1013" s="163"/>
      <c r="P1013" s="163"/>
    </row>
    <row r="1014" spans="15:16">
      <c r="O1014" s="163"/>
      <c r="P1014" s="163"/>
    </row>
    <row r="1015" spans="15:16">
      <c r="O1015" s="163"/>
      <c r="P1015" s="163"/>
    </row>
    <row r="1016" spans="15:16">
      <c r="O1016" s="163"/>
      <c r="P1016" s="163"/>
    </row>
    <row r="1017" spans="15:16">
      <c r="O1017" s="163"/>
      <c r="P1017" s="163"/>
    </row>
    <row r="1018" spans="15:16">
      <c r="O1018" s="163"/>
      <c r="P1018" s="163"/>
    </row>
    <row r="1019" spans="15:16">
      <c r="O1019" s="163"/>
      <c r="P1019" s="163"/>
    </row>
    <row r="1020" spans="15:16">
      <c r="O1020" s="163"/>
      <c r="P1020" s="163"/>
    </row>
    <row r="1021" spans="15:16">
      <c r="O1021" s="163"/>
      <c r="P1021" s="163"/>
    </row>
    <row r="1022" spans="15:16">
      <c r="O1022" s="163"/>
      <c r="P1022" s="163"/>
    </row>
    <row r="1023" spans="15:16">
      <c r="O1023" s="163"/>
      <c r="P1023" s="163"/>
    </row>
    <row r="1024" spans="15:16">
      <c r="O1024" s="163"/>
      <c r="P1024" s="163"/>
    </row>
    <row r="1025" spans="15:16">
      <c r="O1025" s="163"/>
      <c r="P1025" s="163"/>
    </row>
    <row r="1026" spans="15:16">
      <c r="O1026" s="163"/>
      <c r="P1026" s="163"/>
    </row>
    <row r="1027" spans="15:16">
      <c r="O1027" s="163"/>
      <c r="P1027" s="163"/>
    </row>
    <row r="1028" spans="15:16">
      <c r="O1028" s="163"/>
      <c r="P1028" s="163"/>
    </row>
    <row r="1029" spans="15:16">
      <c r="O1029" s="163"/>
      <c r="P1029" s="163"/>
    </row>
    <row r="1030" spans="15:16">
      <c r="O1030" s="163"/>
      <c r="P1030" s="163"/>
    </row>
    <row r="1031" spans="15:16">
      <c r="O1031" s="163"/>
      <c r="P1031" s="163"/>
    </row>
    <row r="1032" spans="15:16">
      <c r="O1032" s="163"/>
      <c r="P1032" s="163"/>
    </row>
    <row r="1033" spans="15:16">
      <c r="O1033" s="163"/>
      <c r="P1033" s="163"/>
    </row>
    <row r="1034" spans="15:16">
      <c r="O1034" s="163"/>
      <c r="P1034" s="163"/>
    </row>
    <row r="1035" spans="15:16">
      <c r="O1035" s="163"/>
      <c r="P1035" s="163"/>
    </row>
    <row r="1036" spans="15:16">
      <c r="O1036" s="163"/>
      <c r="P1036" s="163"/>
    </row>
    <row r="1037" spans="15:16">
      <c r="O1037" s="163"/>
      <c r="P1037" s="163"/>
    </row>
    <row r="1038" spans="15:16">
      <c r="O1038" s="163"/>
      <c r="P1038" s="163"/>
    </row>
    <row r="1039" spans="15:16">
      <c r="O1039" s="163"/>
      <c r="P1039" s="163"/>
    </row>
    <row r="1040" spans="15:16">
      <c r="O1040" s="163"/>
      <c r="P1040" s="163"/>
    </row>
    <row r="1041" spans="15:16">
      <c r="O1041" s="163"/>
      <c r="P1041" s="163"/>
    </row>
    <row r="1042" spans="15:16">
      <c r="O1042" s="163"/>
      <c r="P1042" s="163"/>
    </row>
    <row r="1043" spans="15:16">
      <c r="O1043" s="163"/>
      <c r="P1043" s="163"/>
    </row>
    <row r="1044" spans="15:16">
      <c r="O1044" s="163"/>
      <c r="P1044" s="163"/>
    </row>
    <row r="1045" spans="15:16">
      <c r="O1045" s="163"/>
      <c r="P1045" s="163"/>
    </row>
    <row r="1046" spans="15:16">
      <c r="O1046" s="163"/>
      <c r="P1046" s="163"/>
    </row>
    <row r="1047" spans="15:16">
      <c r="O1047" s="163"/>
      <c r="P1047" s="163"/>
    </row>
    <row r="1048" spans="15:16">
      <c r="O1048" s="163"/>
      <c r="P1048" s="163"/>
    </row>
    <row r="1049" spans="15:16">
      <c r="O1049" s="163"/>
      <c r="P1049" s="163"/>
    </row>
    <row r="1050" spans="15:16">
      <c r="O1050" s="163"/>
      <c r="P1050" s="163"/>
    </row>
    <row r="1051" spans="15:16">
      <c r="O1051" s="163"/>
      <c r="P1051" s="163"/>
    </row>
    <row r="1052" spans="15:16">
      <c r="O1052" s="163"/>
      <c r="P1052" s="163"/>
    </row>
    <row r="1053" spans="15:16">
      <c r="O1053" s="163"/>
      <c r="P1053" s="163"/>
    </row>
    <row r="1054" spans="15:16">
      <c r="O1054" s="163"/>
      <c r="P1054" s="163"/>
    </row>
    <row r="1055" spans="15:16">
      <c r="O1055" s="163"/>
      <c r="P1055" s="163"/>
    </row>
    <row r="1056" spans="15:16">
      <c r="O1056" s="163"/>
      <c r="P1056" s="163"/>
    </row>
    <row r="1057" spans="15:16">
      <c r="O1057" s="163"/>
      <c r="P1057" s="163"/>
    </row>
    <row r="1058" spans="15:16">
      <c r="O1058" s="163"/>
      <c r="P1058" s="163"/>
    </row>
    <row r="1059" spans="15:16">
      <c r="O1059" s="163"/>
      <c r="P1059" s="163"/>
    </row>
    <row r="1060" spans="15:16">
      <c r="O1060" s="163"/>
      <c r="P1060" s="163"/>
    </row>
    <row r="1061" spans="15:16">
      <c r="O1061" s="163"/>
      <c r="P1061" s="163"/>
    </row>
    <row r="1062" spans="15:16">
      <c r="O1062" s="163"/>
      <c r="P1062" s="163"/>
    </row>
    <row r="1063" spans="15:16">
      <c r="O1063" s="163"/>
      <c r="P1063" s="163"/>
    </row>
    <row r="1064" spans="15:16">
      <c r="O1064" s="163"/>
      <c r="P1064" s="163"/>
    </row>
    <row r="1065" spans="15:16">
      <c r="O1065" s="163"/>
      <c r="P1065" s="163"/>
    </row>
    <row r="1066" spans="15:16">
      <c r="O1066" s="163"/>
      <c r="P1066" s="163"/>
    </row>
    <row r="1067" spans="15:16">
      <c r="O1067" s="163"/>
      <c r="P1067" s="163"/>
    </row>
    <row r="1068" spans="15:16">
      <c r="O1068" s="163"/>
      <c r="P1068" s="163"/>
    </row>
    <row r="1069" spans="15:16">
      <c r="O1069" s="163"/>
      <c r="P1069" s="163"/>
    </row>
    <row r="1070" spans="15:16">
      <c r="O1070" s="163"/>
      <c r="P1070" s="163"/>
    </row>
    <row r="1071" spans="15:16">
      <c r="O1071" s="163"/>
      <c r="P1071" s="163"/>
    </row>
    <row r="1072" spans="15:16">
      <c r="O1072" s="163"/>
      <c r="P1072" s="163"/>
    </row>
    <row r="1073" spans="15:16">
      <c r="O1073" s="163"/>
      <c r="P1073" s="163"/>
    </row>
    <row r="1074" spans="15:16">
      <c r="O1074" s="163"/>
      <c r="P1074" s="163"/>
    </row>
    <row r="1075" spans="15:16">
      <c r="O1075" s="163"/>
      <c r="P1075" s="163"/>
    </row>
    <row r="1076" spans="15:16">
      <c r="O1076" s="163"/>
      <c r="P1076" s="163"/>
    </row>
    <row r="1077" spans="15:16">
      <c r="O1077" s="163"/>
      <c r="P1077" s="163"/>
    </row>
    <row r="1078" spans="15:16">
      <c r="O1078" s="163"/>
      <c r="P1078" s="163"/>
    </row>
    <row r="1079" spans="15:16">
      <c r="O1079" s="163"/>
      <c r="P1079" s="163"/>
    </row>
    <row r="1080" spans="15:16">
      <c r="O1080" s="163"/>
      <c r="P1080" s="163"/>
    </row>
    <row r="1081" spans="15:16">
      <c r="O1081" s="163"/>
      <c r="P1081" s="163"/>
    </row>
    <row r="1082" spans="15:16">
      <c r="O1082" s="163"/>
      <c r="P1082" s="163"/>
    </row>
    <row r="1083" spans="15:16">
      <c r="O1083" s="163"/>
      <c r="P1083" s="163"/>
    </row>
    <row r="1084" spans="15:16">
      <c r="O1084" s="163"/>
      <c r="P1084" s="163"/>
    </row>
    <row r="1085" spans="15:16">
      <c r="O1085" s="163"/>
      <c r="P1085" s="163"/>
    </row>
    <row r="1086" spans="15:16">
      <c r="O1086" s="163"/>
      <c r="P1086" s="163"/>
    </row>
    <row r="1087" spans="15:16">
      <c r="O1087" s="163"/>
      <c r="P1087" s="163"/>
    </row>
    <row r="1088" spans="15:16">
      <c r="O1088" s="163"/>
      <c r="P1088" s="163"/>
    </row>
    <row r="1089" spans="15:16">
      <c r="O1089" s="163"/>
      <c r="P1089" s="163"/>
    </row>
    <row r="1090" spans="15:16">
      <c r="O1090" s="163"/>
      <c r="P1090" s="163"/>
    </row>
    <row r="1091" spans="15:16">
      <c r="O1091" s="163"/>
      <c r="P1091" s="163"/>
    </row>
    <row r="1092" spans="15:16">
      <c r="O1092" s="163"/>
      <c r="P1092" s="163"/>
    </row>
    <row r="1093" spans="15:16">
      <c r="O1093" s="163"/>
      <c r="P1093" s="163"/>
    </row>
    <row r="1094" spans="15:16">
      <c r="O1094" s="163"/>
      <c r="P1094" s="163"/>
    </row>
    <row r="1095" spans="15:16">
      <c r="O1095" s="163"/>
      <c r="P1095" s="163"/>
    </row>
    <row r="1096" spans="15:16">
      <c r="O1096" s="163"/>
      <c r="P1096" s="163"/>
    </row>
    <row r="1097" spans="15:16">
      <c r="O1097" s="163"/>
      <c r="P1097" s="163"/>
    </row>
    <row r="1098" spans="15:16">
      <c r="O1098" s="163"/>
      <c r="P1098" s="163"/>
    </row>
    <row r="1099" spans="15:16">
      <c r="O1099" s="163"/>
      <c r="P1099" s="163"/>
    </row>
    <row r="1100" spans="15:16">
      <c r="O1100" s="163"/>
      <c r="P1100" s="163"/>
    </row>
    <row r="1101" spans="15:16">
      <c r="O1101" s="163"/>
      <c r="P1101" s="163"/>
    </row>
    <row r="1102" spans="15:16">
      <c r="O1102" s="163"/>
      <c r="P1102" s="163"/>
    </row>
    <row r="1103" spans="15:16">
      <c r="O1103" s="163"/>
      <c r="P1103" s="163"/>
    </row>
    <row r="1104" spans="15:16">
      <c r="O1104" s="163"/>
      <c r="P1104" s="163"/>
    </row>
    <row r="1105" spans="15:16">
      <c r="O1105" s="163"/>
      <c r="P1105" s="163"/>
    </row>
    <row r="1106" spans="15:16">
      <c r="O1106" s="163"/>
      <c r="P1106" s="163"/>
    </row>
    <row r="1107" spans="15:16">
      <c r="O1107" s="163"/>
      <c r="P1107" s="163"/>
    </row>
    <row r="1108" spans="15:16">
      <c r="O1108" s="163"/>
      <c r="P1108" s="163"/>
    </row>
    <row r="1109" spans="15:16">
      <c r="O1109" s="163"/>
      <c r="P1109" s="163"/>
    </row>
    <row r="1110" spans="15:16">
      <c r="O1110" s="163"/>
      <c r="P1110" s="163"/>
    </row>
    <row r="1111" spans="15:16">
      <c r="O1111" s="163"/>
      <c r="P1111" s="163"/>
    </row>
    <row r="1112" spans="15:16">
      <c r="O1112" s="163"/>
      <c r="P1112" s="163"/>
    </row>
    <row r="1113" spans="15:16">
      <c r="O1113" s="163"/>
      <c r="P1113" s="163"/>
    </row>
    <row r="1114" spans="15:16">
      <c r="O1114" s="163"/>
      <c r="P1114" s="163"/>
    </row>
    <row r="1115" spans="15:16">
      <c r="O1115" s="163"/>
      <c r="P1115" s="163"/>
    </row>
    <row r="1116" spans="15:16">
      <c r="O1116" s="163"/>
      <c r="P1116" s="163"/>
    </row>
    <row r="1117" spans="15:16">
      <c r="O1117" s="163"/>
      <c r="P1117" s="163"/>
    </row>
    <row r="1118" spans="15:16">
      <c r="O1118" s="163"/>
      <c r="P1118" s="163"/>
    </row>
    <row r="1119" spans="15:16">
      <c r="O1119" s="163"/>
      <c r="P1119" s="163"/>
    </row>
    <row r="1120" spans="15:16">
      <c r="O1120" s="163"/>
      <c r="P1120" s="163"/>
    </row>
    <row r="1121" spans="15:16">
      <c r="O1121" s="163"/>
      <c r="P1121" s="163"/>
    </row>
    <row r="1122" spans="15:16">
      <c r="O1122" s="163"/>
      <c r="P1122" s="163"/>
    </row>
    <row r="1123" spans="15:16">
      <c r="O1123" s="163"/>
      <c r="P1123" s="163"/>
    </row>
    <row r="1124" spans="15:16">
      <c r="O1124" s="163"/>
      <c r="P1124" s="163"/>
    </row>
    <row r="1125" spans="15:16">
      <c r="O1125" s="163"/>
      <c r="P1125" s="163"/>
    </row>
    <row r="1126" spans="15:16">
      <c r="O1126" s="163"/>
      <c r="P1126" s="163"/>
    </row>
    <row r="1127" spans="15:16">
      <c r="O1127" s="163"/>
      <c r="P1127" s="163"/>
    </row>
    <row r="1128" spans="15:16">
      <c r="O1128" s="163"/>
      <c r="P1128" s="163"/>
    </row>
    <row r="1129" spans="15:16">
      <c r="O1129" s="163"/>
      <c r="P1129" s="163"/>
    </row>
    <row r="1130" spans="15:16">
      <c r="O1130" s="163"/>
      <c r="P1130" s="163"/>
    </row>
    <row r="1131" spans="15:16">
      <c r="O1131" s="163"/>
      <c r="P1131" s="163"/>
    </row>
    <row r="1132" spans="15:16">
      <c r="O1132" s="163"/>
      <c r="P1132" s="163"/>
    </row>
    <row r="1133" spans="15:16">
      <c r="O1133" s="163"/>
      <c r="P1133" s="163"/>
    </row>
    <row r="1134" spans="15:16">
      <c r="O1134" s="163"/>
      <c r="P1134" s="163"/>
    </row>
    <row r="1135" spans="15:16">
      <c r="O1135" s="163"/>
      <c r="P1135" s="163"/>
    </row>
    <row r="1136" spans="15:16">
      <c r="O1136" s="163"/>
      <c r="P1136" s="163"/>
    </row>
    <row r="1137" spans="15:16">
      <c r="O1137" s="163"/>
      <c r="P1137" s="163"/>
    </row>
    <row r="1138" spans="15:16">
      <c r="O1138" s="163"/>
      <c r="P1138" s="163"/>
    </row>
    <row r="1139" spans="15:16">
      <c r="O1139" s="163"/>
      <c r="P1139" s="163"/>
    </row>
    <row r="1140" spans="15:16">
      <c r="O1140" s="163"/>
      <c r="P1140" s="163"/>
    </row>
    <row r="1141" spans="15:16">
      <c r="O1141" s="163"/>
      <c r="P1141" s="163"/>
    </row>
    <row r="1142" spans="15:16">
      <c r="O1142" s="163"/>
      <c r="P1142" s="163"/>
    </row>
    <row r="1143" spans="15:16">
      <c r="O1143" s="163"/>
      <c r="P1143" s="163"/>
    </row>
    <row r="1144" spans="15:16">
      <c r="O1144" s="163"/>
      <c r="P1144" s="163"/>
    </row>
    <row r="1145" spans="15:16">
      <c r="O1145" s="163"/>
      <c r="P1145" s="163"/>
    </row>
    <row r="1146" spans="15:16">
      <c r="O1146" s="163"/>
      <c r="P1146" s="163"/>
    </row>
    <row r="1147" spans="15:16">
      <c r="O1147" s="163"/>
      <c r="P1147" s="163"/>
    </row>
    <row r="1148" spans="15:16">
      <c r="O1148" s="163"/>
      <c r="P1148" s="163"/>
    </row>
    <row r="1149" spans="15:16">
      <c r="O1149" s="163"/>
      <c r="P1149" s="163"/>
    </row>
    <row r="1150" spans="15:16">
      <c r="O1150" s="163"/>
      <c r="P1150" s="163"/>
    </row>
    <row r="1151" spans="15:16">
      <c r="O1151" s="163"/>
      <c r="P1151" s="163"/>
    </row>
    <row r="1152" spans="15:16">
      <c r="O1152" s="163"/>
      <c r="P1152" s="163"/>
    </row>
    <row r="1153" spans="15:16">
      <c r="O1153" s="163"/>
      <c r="P1153" s="163"/>
    </row>
    <row r="1154" spans="15:16">
      <c r="O1154" s="163"/>
      <c r="P1154" s="163"/>
    </row>
    <row r="1155" spans="15:16">
      <c r="O1155" s="163"/>
      <c r="P1155" s="163"/>
    </row>
    <row r="1156" spans="15:16">
      <c r="O1156" s="163"/>
      <c r="P1156" s="163"/>
    </row>
    <row r="1157" spans="15:16">
      <c r="O1157" s="163"/>
      <c r="P1157" s="163"/>
    </row>
    <row r="1158" spans="15:16">
      <c r="O1158" s="163"/>
      <c r="P1158" s="163"/>
    </row>
    <row r="1159" spans="15:16">
      <c r="O1159" s="163"/>
      <c r="P1159" s="163"/>
    </row>
    <row r="1160" spans="15:16">
      <c r="O1160" s="163"/>
      <c r="P1160" s="163"/>
    </row>
    <row r="1161" spans="15:16">
      <c r="O1161" s="163"/>
      <c r="P1161" s="163"/>
    </row>
    <row r="1162" spans="15:16">
      <c r="O1162" s="163"/>
      <c r="P1162" s="163"/>
    </row>
    <row r="1163" spans="15:16">
      <c r="O1163" s="163"/>
      <c r="P1163" s="163"/>
    </row>
    <row r="1164" spans="15:16">
      <c r="O1164" s="163"/>
      <c r="P1164" s="163"/>
    </row>
    <row r="1165" spans="15:16">
      <c r="O1165" s="163"/>
      <c r="P1165" s="163"/>
    </row>
    <row r="1166" spans="15:16">
      <c r="O1166" s="163"/>
      <c r="P1166" s="163"/>
    </row>
    <row r="1167" spans="15:16">
      <c r="O1167" s="163"/>
      <c r="P1167" s="163"/>
    </row>
    <row r="1168" spans="15:16">
      <c r="O1168" s="163"/>
      <c r="P1168" s="163"/>
    </row>
    <row r="1169" spans="15:16">
      <c r="O1169" s="163"/>
      <c r="P1169" s="163"/>
    </row>
    <row r="1170" spans="15:16">
      <c r="O1170" s="163"/>
      <c r="P1170" s="163"/>
    </row>
    <row r="1171" spans="15:16">
      <c r="O1171" s="163"/>
      <c r="P1171" s="163"/>
    </row>
    <row r="1172" spans="15:16">
      <c r="O1172" s="163"/>
      <c r="P1172" s="163"/>
    </row>
    <row r="1173" spans="15:16">
      <c r="O1173" s="163"/>
      <c r="P1173" s="163"/>
    </row>
    <row r="1174" spans="15:16">
      <c r="O1174" s="163"/>
      <c r="P1174" s="163"/>
    </row>
    <row r="1175" spans="15:16">
      <c r="O1175" s="163"/>
      <c r="P1175" s="163"/>
    </row>
    <row r="1176" spans="15:16">
      <c r="O1176" s="163"/>
      <c r="P1176" s="163"/>
    </row>
    <row r="1177" spans="15:16">
      <c r="O1177" s="163"/>
      <c r="P1177" s="163"/>
    </row>
    <row r="1178" spans="15:16">
      <c r="O1178" s="163"/>
      <c r="P1178" s="163"/>
    </row>
    <row r="1179" spans="15:16">
      <c r="O1179" s="163"/>
      <c r="P1179" s="163"/>
    </row>
    <row r="1180" spans="15:16">
      <c r="O1180" s="163"/>
      <c r="P1180" s="163"/>
    </row>
    <row r="1181" spans="15:16">
      <c r="O1181" s="163"/>
      <c r="P1181" s="163"/>
    </row>
    <row r="1182" spans="15:16">
      <c r="O1182" s="163"/>
      <c r="P1182" s="163"/>
    </row>
    <row r="1183" spans="15:16">
      <c r="O1183" s="163"/>
      <c r="P1183" s="163"/>
    </row>
    <row r="1184" spans="15:16">
      <c r="O1184" s="163"/>
      <c r="P1184" s="163"/>
    </row>
    <row r="1185" spans="15:16">
      <c r="O1185" s="163"/>
      <c r="P1185" s="163"/>
    </row>
    <row r="1186" spans="15:16">
      <c r="O1186" s="163"/>
      <c r="P1186" s="163"/>
    </row>
    <row r="1187" spans="15:16">
      <c r="O1187" s="163"/>
      <c r="P1187" s="163"/>
    </row>
    <row r="1188" spans="15:16">
      <c r="O1188" s="163"/>
      <c r="P1188" s="163"/>
    </row>
    <row r="1189" spans="15:16">
      <c r="O1189" s="163"/>
      <c r="P1189" s="163"/>
    </row>
    <row r="1190" spans="15:16">
      <c r="O1190" s="163"/>
      <c r="P1190" s="163"/>
    </row>
    <row r="1191" spans="15:16">
      <c r="O1191" s="163"/>
      <c r="P1191" s="163"/>
    </row>
    <row r="1192" spans="15:16">
      <c r="O1192" s="163"/>
      <c r="P1192" s="163"/>
    </row>
    <row r="1193" spans="15:16">
      <c r="O1193" s="163"/>
      <c r="P1193" s="163"/>
    </row>
    <row r="1194" spans="15:16">
      <c r="O1194" s="163"/>
      <c r="P1194" s="163"/>
    </row>
    <row r="1195" spans="15:16">
      <c r="O1195" s="163"/>
      <c r="P1195" s="163"/>
    </row>
    <row r="1196" spans="15:16">
      <c r="O1196" s="163"/>
      <c r="P1196" s="163"/>
    </row>
    <row r="1197" spans="15:16">
      <c r="O1197" s="163"/>
      <c r="P1197" s="163"/>
    </row>
    <row r="1198" spans="15:16">
      <c r="O1198" s="163"/>
      <c r="P1198" s="163"/>
    </row>
    <row r="1199" spans="15:16">
      <c r="O1199" s="163"/>
      <c r="P1199" s="163"/>
    </row>
    <row r="1200" spans="15:16">
      <c r="O1200" s="163"/>
      <c r="P1200" s="163"/>
    </row>
    <row r="1201" spans="15:16">
      <c r="O1201" s="163"/>
      <c r="P1201" s="163"/>
    </row>
    <row r="1202" spans="15:16">
      <c r="O1202" s="163"/>
      <c r="P1202" s="163"/>
    </row>
    <row r="1203" spans="15:16">
      <c r="O1203" s="163"/>
      <c r="P1203" s="163"/>
    </row>
    <row r="1204" spans="15:16">
      <c r="O1204" s="163"/>
      <c r="P1204" s="163"/>
    </row>
    <row r="1205" spans="15:16">
      <c r="O1205" s="163"/>
      <c r="P1205" s="163"/>
    </row>
    <row r="1206" spans="15:16">
      <c r="O1206" s="163"/>
      <c r="P1206" s="163"/>
    </row>
    <row r="1207" spans="15:16">
      <c r="O1207" s="163"/>
      <c r="P1207" s="163"/>
    </row>
    <row r="1208" spans="15:16">
      <c r="O1208" s="163"/>
      <c r="P1208" s="163"/>
    </row>
    <row r="1209" spans="15:16">
      <c r="O1209" s="163"/>
      <c r="P1209" s="163"/>
    </row>
    <row r="1210" spans="15:16">
      <c r="O1210" s="163"/>
      <c r="P1210" s="163"/>
    </row>
    <row r="1211" spans="15:16">
      <c r="O1211" s="163"/>
      <c r="P1211" s="163"/>
    </row>
    <row r="1212" spans="15:16">
      <c r="O1212" s="163"/>
      <c r="P1212" s="163"/>
    </row>
    <row r="1213" spans="15:16">
      <c r="O1213" s="163"/>
      <c r="P1213" s="163"/>
    </row>
    <row r="1214" spans="15:16">
      <c r="O1214" s="163"/>
      <c r="P1214" s="163"/>
    </row>
    <row r="1215" spans="15:16">
      <c r="O1215" s="163"/>
      <c r="P1215" s="163"/>
    </row>
    <row r="1216" spans="15:16">
      <c r="O1216" s="163"/>
      <c r="P1216" s="163"/>
    </row>
    <row r="1217" spans="15:16">
      <c r="O1217" s="163"/>
      <c r="P1217" s="163"/>
    </row>
    <row r="1218" spans="15:16">
      <c r="O1218" s="163"/>
      <c r="P1218" s="163"/>
    </row>
    <row r="1219" spans="15:16">
      <c r="O1219" s="163"/>
      <c r="P1219" s="163"/>
    </row>
    <row r="1220" spans="15:16">
      <c r="O1220" s="163"/>
      <c r="P1220" s="163"/>
    </row>
    <row r="1221" spans="15:16">
      <c r="O1221" s="163"/>
      <c r="P1221" s="163"/>
    </row>
    <row r="1222" spans="15:16">
      <c r="O1222" s="163"/>
      <c r="P1222" s="163"/>
    </row>
    <row r="1223" spans="15:16">
      <c r="O1223" s="163"/>
      <c r="P1223" s="163"/>
    </row>
    <row r="1224" spans="15:16">
      <c r="O1224" s="163"/>
      <c r="P1224" s="163"/>
    </row>
    <row r="1225" spans="15:16">
      <c r="O1225" s="163"/>
      <c r="P1225" s="163"/>
    </row>
    <row r="1226" spans="15:16">
      <c r="O1226" s="163"/>
      <c r="P1226" s="163"/>
    </row>
    <row r="1227" spans="15:16">
      <c r="O1227" s="163"/>
      <c r="P1227" s="163"/>
    </row>
    <row r="1228" spans="15:16">
      <c r="O1228" s="163"/>
      <c r="P1228" s="163"/>
    </row>
  </sheetData>
  <mergeCells count="312">
    <mergeCell ref="G4:I4"/>
    <mergeCell ref="G5:I5"/>
    <mergeCell ref="F6:H6"/>
    <mergeCell ref="C7:C8"/>
    <mergeCell ref="F7:H7"/>
    <mergeCell ref="F8:H8"/>
    <mergeCell ref="F9:H9"/>
    <mergeCell ref="F10:H10"/>
    <mergeCell ref="F11:H11"/>
    <mergeCell ref="F12:H12"/>
    <mergeCell ref="F13:H13"/>
    <mergeCell ref="C14:C16"/>
    <mergeCell ref="F14:H14"/>
    <mergeCell ref="F15:H15"/>
    <mergeCell ref="F16:H16"/>
    <mergeCell ref="F22:H22"/>
    <mergeCell ref="F23:H23"/>
    <mergeCell ref="F24:H24"/>
    <mergeCell ref="F25:H25"/>
    <mergeCell ref="F26:H26"/>
    <mergeCell ref="F27:H27"/>
    <mergeCell ref="C17:C19"/>
    <mergeCell ref="F17:H17"/>
    <mergeCell ref="F18:H18"/>
    <mergeCell ref="F19:H19"/>
    <mergeCell ref="C20:H20"/>
    <mergeCell ref="C21:H21"/>
    <mergeCell ref="F36:H36"/>
    <mergeCell ref="C37:C38"/>
    <mergeCell ref="F37:H37"/>
    <mergeCell ref="F38:H38"/>
    <mergeCell ref="F39:H39"/>
    <mergeCell ref="F40:H40"/>
    <mergeCell ref="F28:G28"/>
    <mergeCell ref="F29:G29"/>
    <mergeCell ref="F30:G30"/>
    <mergeCell ref="F31:G31"/>
    <mergeCell ref="G34:I34"/>
    <mergeCell ref="G35:I35"/>
    <mergeCell ref="C47:C49"/>
    <mergeCell ref="F47:H47"/>
    <mergeCell ref="F48:H48"/>
    <mergeCell ref="F49:H49"/>
    <mergeCell ref="C50:H50"/>
    <mergeCell ref="C51:H51"/>
    <mergeCell ref="F41:H41"/>
    <mergeCell ref="F42:H42"/>
    <mergeCell ref="F43:H43"/>
    <mergeCell ref="C44:C46"/>
    <mergeCell ref="F44:H44"/>
    <mergeCell ref="F45:H45"/>
    <mergeCell ref="F46:H46"/>
    <mergeCell ref="F58:G58"/>
    <mergeCell ref="F59:G59"/>
    <mergeCell ref="F60:G60"/>
    <mergeCell ref="F61:G61"/>
    <mergeCell ref="G67:I67"/>
    <mergeCell ref="G68:I68"/>
    <mergeCell ref="F52:H52"/>
    <mergeCell ref="F53:H53"/>
    <mergeCell ref="F54:H54"/>
    <mergeCell ref="F55:H55"/>
    <mergeCell ref="F56:H56"/>
    <mergeCell ref="F57:H57"/>
    <mergeCell ref="F74:H74"/>
    <mergeCell ref="F75:H75"/>
    <mergeCell ref="F76:H76"/>
    <mergeCell ref="C77:C79"/>
    <mergeCell ref="F77:H77"/>
    <mergeCell ref="F78:H78"/>
    <mergeCell ref="F79:H79"/>
    <mergeCell ref="F69:H69"/>
    <mergeCell ref="C70:C71"/>
    <mergeCell ref="F70:H70"/>
    <mergeCell ref="F71:H71"/>
    <mergeCell ref="F72:H72"/>
    <mergeCell ref="F73:H73"/>
    <mergeCell ref="F85:H85"/>
    <mergeCell ref="F86:H86"/>
    <mergeCell ref="F87:H87"/>
    <mergeCell ref="F88:H88"/>
    <mergeCell ref="F89:H89"/>
    <mergeCell ref="F90:H90"/>
    <mergeCell ref="C80:C82"/>
    <mergeCell ref="F80:H80"/>
    <mergeCell ref="F81:H81"/>
    <mergeCell ref="F82:H82"/>
    <mergeCell ref="C83:H83"/>
    <mergeCell ref="C84:H84"/>
    <mergeCell ref="F99:H99"/>
    <mergeCell ref="C100:C101"/>
    <mergeCell ref="F100:H100"/>
    <mergeCell ref="F101:H101"/>
    <mergeCell ref="F102:H102"/>
    <mergeCell ref="F103:H103"/>
    <mergeCell ref="F91:G91"/>
    <mergeCell ref="F92:G92"/>
    <mergeCell ref="F93:G93"/>
    <mergeCell ref="F94:G94"/>
    <mergeCell ref="G97:I97"/>
    <mergeCell ref="G98:I98"/>
    <mergeCell ref="C110:C112"/>
    <mergeCell ref="F110:H110"/>
    <mergeCell ref="F111:H111"/>
    <mergeCell ref="F112:H112"/>
    <mergeCell ref="C113:H113"/>
    <mergeCell ref="C114:H114"/>
    <mergeCell ref="F104:H104"/>
    <mergeCell ref="F105:H105"/>
    <mergeCell ref="F106:H106"/>
    <mergeCell ref="C107:C109"/>
    <mergeCell ref="F107:H107"/>
    <mergeCell ref="F108:H108"/>
    <mergeCell ref="F109:H109"/>
    <mergeCell ref="F121:G121"/>
    <mergeCell ref="F122:G122"/>
    <mergeCell ref="F123:G123"/>
    <mergeCell ref="F124:G124"/>
    <mergeCell ref="G131:I131"/>
    <mergeCell ref="G132:I132"/>
    <mergeCell ref="F115:H115"/>
    <mergeCell ref="F116:H116"/>
    <mergeCell ref="F117:H117"/>
    <mergeCell ref="F118:H118"/>
    <mergeCell ref="F119:H119"/>
    <mergeCell ref="F120:H120"/>
    <mergeCell ref="F138:H138"/>
    <mergeCell ref="F139:H139"/>
    <mergeCell ref="F140:H140"/>
    <mergeCell ref="C141:C143"/>
    <mergeCell ref="F141:H141"/>
    <mergeCell ref="F142:H142"/>
    <mergeCell ref="F143:H143"/>
    <mergeCell ref="F133:H133"/>
    <mergeCell ref="C134:C135"/>
    <mergeCell ref="F134:H134"/>
    <mergeCell ref="F135:H135"/>
    <mergeCell ref="F136:H136"/>
    <mergeCell ref="F137:H137"/>
    <mergeCell ref="F149:H149"/>
    <mergeCell ref="F150:H150"/>
    <mergeCell ref="F151:H151"/>
    <mergeCell ref="F152:H152"/>
    <mergeCell ref="F153:H153"/>
    <mergeCell ref="F154:H154"/>
    <mergeCell ref="C144:C146"/>
    <mergeCell ref="F144:H144"/>
    <mergeCell ref="F145:H145"/>
    <mergeCell ref="F146:H146"/>
    <mergeCell ref="C147:H147"/>
    <mergeCell ref="C148:H148"/>
    <mergeCell ref="F163:H163"/>
    <mergeCell ref="C164:C165"/>
    <mergeCell ref="F164:H164"/>
    <mergeCell ref="F165:H165"/>
    <mergeCell ref="F166:H166"/>
    <mergeCell ref="F167:H167"/>
    <mergeCell ref="F155:G155"/>
    <mergeCell ref="F156:G156"/>
    <mergeCell ref="F157:G157"/>
    <mergeCell ref="F158:G158"/>
    <mergeCell ref="G161:I161"/>
    <mergeCell ref="G162:I162"/>
    <mergeCell ref="C174:C176"/>
    <mergeCell ref="F174:H174"/>
    <mergeCell ref="F175:H175"/>
    <mergeCell ref="F176:H176"/>
    <mergeCell ref="C177:H177"/>
    <mergeCell ref="C178:H178"/>
    <mergeCell ref="F168:H168"/>
    <mergeCell ref="F169:H169"/>
    <mergeCell ref="F170:H170"/>
    <mergeCell ref="C171:C173"/>
    <mergeCell ref="F171:H171"/>
    <mergeCell ref="F172:H172"/>
    <mergeCell ref="F173:H173"/>
    <mergeCell ref="F185:G185"/>
    <mergeCell ref="F186:G186"/>
    <mergeCell ref="F187:G187"/>
    <mergeCell ref="F188:G188"/>
    <mergeCell ref="G195:I195"/>
    <mergeCell ref="G196:I196"/>
    <mergeCell ref="F179:H179"/>
    <mergeCell ref="F180:H180"/>
    <mergeCell ref="F181:H181"/>
    <mergeCell ref="F182:H182"/>
    <mergeCell ref="F183:H183"/>
    <mergeCell ref="F184:H184"/>
    <mergeCell ref="F202:H202"/>
    <mergeCell ref="F203:H203"/>
    <mergeCell ref="F204:H204"/>
    <mergeCell ref="C205:C207"/>
    <mergeCell ref="F205:H205"/>
    <mergeCell ref="F206:H206"/>
    <mergeCell ref="F207:H207"/>
    <mergeCell ref="F197:H197"/>
    <mergeCell ref="C198:C199"/>
    <mergeCell ref="F198:H198"/>
    <mergeCell ref="F199:H199"/>
    <mergeCell ref="F200:H200"/>
    <mergeCell ref="F201:H201"/>
    <mergeCell ref="F213:H213"/>
    <mergeCell ref="F214:H214"/>
    <mergeCell ref="F215:H215"/>
    <mergeCell ref="F216:H216"/>
    <mergeCell ref="F217:H217"/>
    <mergeCell ref="F218:H218"/>
    <mergeCell ref="C208:C210"/>
    <mergeCell ref="F208:H208"/>
    <mergeCell ref="F209:H209"/>
    <mergeCell ref="F210:H210"/>
    <mergeCell ref="C211:H211"/>
    <mergeCell ref="C212:H212"/>
    <mergeCell ref="F227:H227"/>
    <mergeCell ref="C228:C229"/>
    <mergeCell ref="F228:H228"/>
    <mergeCell ref="F229:H229"/>
    <mergeCell ref="F230:H230"/>
    <mergeCell ref="F231:H231"/>
    <mergeCell ref="F219:G219"/>
    <mergeCell ref="F220:G220"/>
    <mergeCell ref="F221:G221"/>
    <mergeCell ref="F222:G222"/>
    <mergeCell ref="G225:I225"/>
    <mergeCell ref="G226:I226"/>
    <mergeCell ref="C238:C240"/>
    <mergeCell ref="F238:H238"/>
    <mergeCell ref="F239:H239"/>
    <mergeCell ref="F240:H240"/>
    <mergeCell ref="C241:H241"/>
    <mergeCell ref="C242:H242"/>
    <mergeCell ref="F232:H232"/>
    <mergeCell ref="F233:H233"/>
    <mergeCell ref="F234:H234"/>
    <mergeCell ref="C235:C237"/>
    <mergeCell ref="F235:H235"/>
    <mergeCell ref="F236:H236"/>
    <mergeCell ref="F237:H237"/>
    <mergeCell ref="F249:G249"/>
    <mergeCell ref="F250:G250"/>
    <mergeCell ref="F251:G251"/>
    <mergeCell ref="F252:G252"/>
    <mergeCell ref="G259:I259"/>
    <mergeCell ref="G260:I260"/>
    <mergeCell ref="F243:H243"/>
    <mergeCell ref="F244:H244"/>
    <mergeCell ref="F245:H245"/>
    <mergeCell ref="F246:H246"/>
    <mergeCell ref="F247:H247"/>
    <mergeCell ref="F248:H248"/>
    <mergeCell ref="F266:H266"/>
    <mergeCell ref="F267:H267"/>
    <mergeCell ref="F268:H268"/>
    <mergeCell ref="C269:C271"/>
    <mergeCell ref="F269:H269"/>
    <mergeCell ref="F270:H270"/>
    <mergeCell ref="F271:H271"/>
    <mergeCell ref="F261:H261"/>
    <mergeCell ref="C262:C263"/>
    <mergeCell ref="F262:H262"/>
    <mergeCell ref="F263:H263"/>
    <mergeCell ref="F264:H264"/>
    <mergeCell ref="F265:H265"/>
    <mergeCell ref="K289:M289"/>
    <mergeCell ref="F277:H277"/>
    <mergeCell ref="F278:H278"/>
    <mergeCell ref="F279:H279"/>
    <mergeCell ref="F280:H280"/>
    <mergeCell ref="F281:H281"/>
    <mergeCell ref="F282:H282"/>
    <mergeCell ref="C272:C274"/>
    <mergeCell ref="F272:H272"/>
    <mergeCell ref="F273:H273"/>
    <mergeCell ref="F274:H274"/>
    <mergeCell ref="C275:H275"/>
    <mergeCell ref="C276:H276"/>
    <mergeCell ref="G290:I290"/>
    <mergeCell ref="F291:H291"/>
    <mergeCell ref="C292:C293"/>
    <mergeCell ref="F292:H292"/>
    <mergeCell ref="F293:H293"/>
    <mergeCell ref="F294:H294"/>
    <mergeCell ref="F283:G283"/>
    <mergeCell ref="F284:G284"/>
    <mergeCell ref="F285:G285"/>
    <mergeCell ref="F286:G286"/>
    <mergeCell ref="G289:I289"/>
    <mergeCell ref="C302:C304"/>
    <mergeCell ref="F302:H302"/>
    <mergeCell ref="F303:H303"/>
    <mergeCell ref="F304:H304"/>
    <mergeCell ref="C305:H305"/>
    <mergeCell ref="C306:H306"/>
    <mergeCell ref="F295:H295"/>
    <mergeCell ref="F296:H296"/>
    <mergeCell ref="F297:H297"/>
    <mergeCell ref="F298:H298"/>
    <mergeCell ref="C299:C301"/>
    <mergeCell ref="F299:H299"/>
    <mergeCell ref="F300:H300"/>
    <mergeCell ref="F301:H301"/>
    <mergeCell ref="F313:G313"/>
    <mergeCell ref="F314:G314"/>
    <mergeCell ref="F315:G315"/>
    <mergeCell ref="F316:G316"/>
    <mergeCell ref="B322:O322"/>
    <mergeCell ref="F307:H307"/>
    <mergeCell ref="F308:H308"/>
    <mergeCell ref="F309:H309"/>
    <mergeCell ref="F310:H310"/>
    <mergeCell ref="F311:H311"/>
    <mergeCell ref="F312:H312"/>
  </mergeCells>
  <phoneticPr fontId="1"/>
  <printOptions horizontalCentered="1"/>
  <pageMargins left="0.59055118110236227" right="0.59055118110236227" top="0.78740157480314965" bottom="0.73" header="0.51181102362204722" footer="0.39370078740157483"/>
  <pageSetup paperSize="9" scale="78" firstPageNumber="2" orientation="portrait" useFirstPageNumber="1" r:id="rId1"/>
  <headerFooter alignWithMargins="0"/>
  <rowBreaks count="3" manualBreakCount="3">
    <brk id="63" max="15" man="1"/>
    <brk id="127" max="15" man="1"/>
    <brk id="19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78D7-E62D-4B21-A4AC-5766AA395666}">
  <dimension ref="B1:AV644"/>
  <sheetViews>
    <sheetView showGridLines="0" view="pageBreakPreview" zoomScale="70" zoomScaleNormal="75" zoomScaleSheetLayoutView="70" workbookViewId="0">
      <selection activeCell="V60" sqref="V60"/>
    </sheetView>
  </sheetViews>
  <sheetFormatPr defaultColWidth="9" defaultRowHeight="13.2"/>
  <cols>
    <col min="1" max="1" width="2.33203125" style="66" customWidth="1"/>
    <col min="2" max="2" width="1.6640625" style="164" customWidth="1"/>
    <col min="3" max="3" width="7.109375" style="164" customWidth="1"/>
    <col min="4" max="5" width="1.6640625" style="164" customWidth="1"/>
    <col min="6" max="6" width="12.21875" style="164" customWidth="1"/>
    <col min="7" max="7" width="1.6640625" style="164" customWidth="1"/>
    <col min="8" max="8" width="3.6640625" style="66" customWidth="1"/>
    <col min="9" max="16" width="9.21875" style="66" customWidth="1"/>
    <col min="17" max="17" width="2.33203125" style="66" customWidth="1"/>
    <col min="18" max="18" width="1.6640625" style="66" customWidth="1"/>
    <col min="19" max="19" width="7.109375" style="66" customWidth="1"/>
    <col min="20" max="21" width="1.6640625" style="66" customWidth="1"/>
    <col min="22" max="22" width="12.21875" style="66" customWidth="1"/>
    <col min="23" max="23" width="1.6640625" style="66" customWidth="1"/>
    <col min="24" max="24" width="3.6640625" style="66" customWidth="1"/>
    <col min="25" max="32" width="9.21875" style="66" customWidth="1"/>
    <col min="33" max="33" width="2.33203125" style="66" customWidth="1"/>
    <col min="34" max="34" width="1.6640625" style="66" customWidth="1"/>
    <col min="35" max="35" width="7.109375" style="66" customWidth="1"/>
    <col min="36" max="37" width="1.6640625" style="66" customWidth="1"/>
    <col min="38" max="38" width="12.21875" style="66" customWidth="1"/>
    <col min="39" max="39" width="1.6640625" style="66" customWidth="1"/>
    <col min="40" max="40" width="3.6640625" style="66" customWidth="1"/>
    <col min="41" max="48" width="9.21875" style="66" customWidth="1"/>
    <col min="49" max="222" width="9" style="66"/>
    <col min="223" max="223" width="2.33203125" style="66" customWidth="1"/>
    <col min="224" max="224" width="1.6640625" style="66" customWidth="1"/>
    <col min="225" max="225" width="7.109375" style="66" customWidth="1"/>
    <col min="226" max="227" width="1.6640625" style="66" customWidth="1"/>
    <col min="228" max="228" width="12.21875" style="66" customWidth="1"/>
    <col min="229" max="229" width="1.6640625" style="66" customWidth="1"/>
    <col min="230" max="230" width="3.6640625" style="66" customWidth="1"/>
    <col min="231" max="238" width="9.21875" style="66" customWidth="1"/>
    <col min="239" max="239" width="2.33203125" style="66" customWidth="1"/>
    <col min="240" max="240" width="1.6640625" style="66" customWidth="1"/>
    <col min="241" max="241" width="7.109375" style="66" customWidth="1"/>
    <col min="242" max="243" width="1.6640625" style="66" customWidth="1"/>
    <col min="244" max="244" width="12.21875" style="66" customWidth="1"/>
    <col min="245" max="245" width="1.6640625" style="66" customWidth="1"/>
    <col min="246" max="246" width="3.6640625" style="66" customWidth="1"/>
    <col min="247" max="254" width="9.21875" style="66" customWidth="1"/>
    <col min="255" max="255" width="2.33203125" style="66" customWidth="1"/>
    <col min="256" max="256" width="1.6640625" style="66" customWidth="1"/>
    <col min="257" max="257" width="7.109375" style="66" customWidth="1"/>
    <col min="258" max="259" width="1.6640625" style="66" customWidth="1"/>
    <col min="260" max="260" width="12.21875" style="66" customWidth="1"/>
    <col min="261" max="261" width="1.6640625" style="66" customWidth="1"/>
    <col min="262" max="262" width="3.6640625" style="66" customWidth="1"/>
    <col min="263" max="270" width="9.21875" style="66" customWidth="1"/>
    <col min="271" max="478" width="9" style="66"/>
    <col min="479" max="479" width="2.33203125" style="66" customWidth="1"/>
    <col min="480" max="480" width="1.6640625" style="66" customWidth="1"/>
    <col min="481" max="481" width="7.109375" style="66" customWidth="1"/>
    <col min="482" max="483" width="1.6640625" style="66" customWidth="1"/>
    <col min="484" max="484" width="12.21875" style="66" customWidth="1"/>
    <col min="485" max="485" width="1.6640625" style="66" customWidth="1"/>
    <col min="486" max="486" width="3.6640625" style="66" customWidth="1"/>
    <col min="487" max="494" width="9.21875" style="66" customWidth="1"/>
    <col min="495" max="495" width="2.33203125" style="66" customWidth="1"/>
    <col min="496" max="496" width="1.6640625" style="66" customWidth="1"/>
    <col min="497" max="497" width="7.109375" style="66" customWidth="1"/>
    <col min="498" max="499" width="1.6640625" style="66" customWidth="1"/>
    <col min="500" max="500" width="12.21875" style="66" customWidth="1"/>
    <col min="501" max="501" width="1.6640625" style="66" customWidth="1"/>
    <col min="502" max="502" width="3.6640625" style="66" customWidth="1"/>
    <col min="503" max="510" width="9.21875" style="66" customWidth="1"/>
    <col min="511" max="511" width="2.33203125" style="66" customWidth="1"/>
    <col min="512" max="512" width="1.6640625" style="66" customWidth="1"/>
    <col min="513" max="513" width="7.109375" style="66" customWidth="1"/>
    <col min="514" max="515" width="1.6640625" style="66" customWidth="1"/>
    <col min="516" max="516" width="12.21875" style="66" customWidth="1"/>
    <col min="517" max="517" width="1.6640625" style="66" customWidth="1"/>
    <col min="518" max="518" width="3.6640625" style="66" customWidth="1"/>
    <col min="519" max="526" width="9.21875" style="66" customWidth="1"/>
    <col min="527" max="734" width="9" style="66"/>
    <col min="735" max="735" width="2.33203125" style="66" customWidth="1"/>
    <col min="736" max="736" width="1.6640625" style="66" customWidth="1"/>
    <col min="737" max="737" width="7.109375" style="66" customWidth="1"/>
    <col min="738" max="739" width="1.6640625" style="66" customWidth="1"/>
    <col min="740" max="740" width="12.21875" style="66" customWidth="1"/>
    <col min="741" max="741" width="1.6640625" style="66" customWidth="1"/>
    <col min="742" max="742" width="3.6640625" style="66" customWidth="1"/>
    <col min="743" max="750" width="9.21875" style="66" customWidth="1"/>
    <col min="751" max="751" width="2.33203125" style="66" customWidth="1"/>
    <col min="752" max="752" width="1.6640625" style="66" customWidth="1"/>
    <col min="753" max="753" width="7.109375" style="66" customWidth="1"/>
    <col min="754" max="755" width="1.6640625" style="66" customWidth="1"/>
    <col min="756" max="756" width="12.21875" style="66" customWidth="1"/>
    <col min="757" max="757" width="1.6640625" style="66" customWidth="1"/>
    <col min="758" max="758" width="3.6640625" style="66" customWidth="1"/>
    <col min="759" max="766" width="9.21875" style="66" customWidth="1"/>
    <col min="767" max="767" width="2.33203125" style="66" customWidth="1"/>
    <col min="768" max="768" width="1.6640625" style="66" customWidth="1"/>
    <col min="769" max="769" width="7.109375" style="66" customWidth="1"/>
    <col min="770" max="771" width="1.6640625" style="66" customWidth="1"/>
    <col min="772" max="772" width="12.21875" style="66" customWidth="1"/>
    <col min="773" max="773" width="1.6640625" style="66" customWidth="1"/>
    <col min="774" max="774" width="3.6640625" style="66" customWidth="1"/>
    <col min="775" max="782" width="9.21875" style="66" customWidth="1"/>
    <col min="783" max="990" width="9" style="66"/>
    <col min="991" max="991" width="2.33203125" style="66" customWidth="1"/>
    <col min="992" max="992" width="1.6640625" style="66" customWidth="1"/>
    <col min="993" max="993" width="7.109375" style="66" customWidth="1"/>
    <col min="994" max="995" width="1.6640625" style="66" customWidth="1"/>
    <col min="996" max="996" width="12.21875" style="66" customWidth="1"/>
    <col min="997" max="997" width="1.6640625" style="66" customWidth="1"/>
    <col min="998" max="998" width="3.6640625" style="66" customWidth="1"/>
    <col min="999" max="1006" width="9.21875" style="66" customWidth="1"/>
    <col min="1007" max="1007" width="2.33203125" style="66" customWidth="1"/>
    <col min="1008" max="1008" width="1.6640625" style="66" customWidth="1"/>
    <col min="1009" max="1009" width="7.109375" style="66" customWidth="1"/>
    <col min="1010" max="1011" width="1.6640625" style="66" customWidth="1"/>
    <col min="1012" max="1012" width="12.21875" style="66" customWidth="1"/>
    <col min="1013" max="1013" width="1.6640625" style="66" customWidth="1"/>
    <col min="1014" max="1014" width="3.6640625" style="66" customWidth="1"/>
    <col min="1015" max="1022" width="9.21875" style="66" customWidth="1"/>
    <col min="1023" max="1023" width="2.33203125" style="66" customWidth="1"/>
    <col min="1024" max="1024" width="1.6640625" style="66" customWidth="1"/>
    <col min="1025" max="1025" width="7.109375" style="66" customWidth="1"/>
    <col min="1026" max="1027" width="1.6640625" style="66" customWidth="1"/>
    <col min="1028" max="1028" width="12.21875" style="66" customWidth="1"/>
    <col min="1029" max="1029" width="1.6640625" style="66" customWidth="1"/>
    <col min="1030" max="1030" width="3.6640625" style="66" customWidth="1"/>
    <col min="1031" max="1038" width="9.21875" style="66" customWidth="1"/>
    <col min="1039" max="1246" width="9" style="66"/>
    <col min="1247" max="1247" width="2.33203125" style="66" customWidth="1"/>
    <col min="1248" max="1248" width="1.6640625" style="66" customWidth="1"/>
    <col min="1249" max="1249" width="7.109375" style="66" customWidth="1"/>
    <col min="1250" max="1251" width="1.6640625" style="66" customWidth="1"/>
    <col min="1252" max="1252" width="12.21875" style="66" customWidth="1"/>
    <col min="1253" max="1253" width="1.6640625" style="66" customWidth="1"/>
    <col min="1254" max="1254" width="3.6640625" style="66" customWidth="1"/>
    <col min="1255" max="1262" width="9.21875" style="66" customWidth="1"/>
    <col min="1263" max="1263" width="2.33203125" style="66" customWidth="1"/>
    <col min="1264" max="1264" width="1.6640625" style="66" customWidth="1"/>
    <col min="1265" max="1265" width="7.109375" style="66" customWidth="1"/>
    <col min="1266" max="1267" width="1.6640625" style="66" customWidth="1"/>
    <col min="1268" max="1268" width="12.21875" style="66" customWidth="1"/>
    <col min="1269" max="1269" width="1.6640625" style="66" customWidth="1"/>
    <col min="1270" max="1270" width="3.6640625" style="66" customWidth="1"/>
    <col min="1271" max="1278" width="9.21875" style="66" customWidth="1"/>
    <col min="1279" max="1279" width="2.33203125" style="66" customWidth="1"/>
    <col min="1280" max="1280" width="1.6640625" style="66" customWidth="1"/>
    <col min="1281" max="1281" width="7.109375" style="66" customWidth="1"/>
    <col min="1282" max="1283" width="1.6640625" style="66" customWidth="1"/>
    <col min="1284" max="1284" width="12.21875" style="66" customWidth="1"/>
    <col min="1285" max="1285" width="1.6640625" style="66" customWidth="1"/>
    <col min="1286" max="1286" width="3.6640625" style="66" customWidth="1"/>
    <col min="1287" max="1294" width="9.21875" style="66" customWidth="1"/>
    <col min="1295" max="1502" width="9" style="66"/>
    <col min="1503" max="1503" width="2.33203125" style="66" customWidth="1"/>
    <col min="1504" max="1504" width="1.6640625" style="66" customWidth="1"/>
    <col min="1505" max="1505" width="7.109375" style="66" customWidth="1"/>
    <col min="1506" max="1507" width="1.6640625" style="66" customWidth="1"/>
    <col min="1508" max="1508" width="12.21875" style="66" customWidth="1"/>
    <col min="1509" max="1509" width="1.6640625" style="66" customWidth="1"/>
    <col min="1510" max="1510" width="3.6640625" style="66" customWidth="1"/>
    <col min="1511" max="1518" width="9.21875" style="66" customWidth="1"/>
    <col min="1519" max="1519" width="2.33203125" style="66" customWidth="1"/>
    <col min="1520" max="1520" width="1.6640625" style="66" customWidth="1"/>
    <col min="1521" max="1521" width="7.109375" style="66" customWidth="1"/>
    <col min="1522" max="1523" width="1.6640625" style="66" customWidth="1"/>
    <col min="1524" max="1524" width="12.21875" style="66" customWidth="1"/>
    <col min="1525" max="1525" width="1.6640625" style="66" customWidth="1"/>
    <col min="1526" max="1526" width="3.6640625" style="66" customWidth="1"/>
    <col min="1527" max="1534" width="9.21875" style="66" customWidth="1"/>
    <col min="1535" max="1535" width="2.33203125" style="66" customWidth="1"/>
    <col min="1536" max="1536" width="1.6640625" style="66" customWidth="1"/>
    <col min="1537" max="1537" width="7.109375" style="66" customWidth="1"/>
    <col min="1538" max="1539" width="1.6640625" style="66" customWidth="1"/>
    <col min="1540" max="1540" width="12.21875" style="66" customWidth="1"/>
    <col min="1541" max="1541" width="1.6640625" style="66" customWidth="1"/>
    <col min="1542" max="1542" width="3.6640625" style="66" customWidth="1"/>
    <col min="1543" max="1550" width="9.21875" style="66" customWidth="1"/>
    <col min="1551" max="1758" width="9" style="66"/>
    <col min="1759" max="1759" width="2.33203125" style="66" customWidth="1"/>
    <col min="1760" max="1760" width="1.6640625" style="66" customWidth="1"/>
    <col min="1761" max="1761" width="7.109375" style="66" customWidth="1"/>
    <col min="1762" max="1763" width="1.6640625" style="66" customWidth="1"/>
    <col min="1764" max="1764" width="12.21875" style="66" customWidth="1"/>
    <col min="1765" max="1765" width="1.6640625" style="66" customWidth="1"/>
    <col min="1766" max="1766" width="3.6640625" style="66" customWidth="1"/>
    <col min="1767" max="1774" width="9.21875" style="66" customWidth="1"/>
    <col min="1775" max="1775" width="2.33203125" style="66" customWidth="1"/>
    <col min="1776" max="1776" width="1.6640625" style="66" customWidth="1"/>
    <col min="1777" max="1777" width="7.109375" style="66" customWidth="1"/>
    <col min="1778" max="1779" width="1.6640625" style="66" customWidth="1"/>
    <col min="1780" max="1780" width="12.21875" style="66" customWidth="1"/>
    <col min="1781" max="1781" width="1.6640625" style="66" customWidth="1"/>
    <col min="1782" max="1782" width="3.6640625" style="66" customWidth="1"/>
    <col min="1783" max="1790" width="9.21875" style="66" customWidth="1"/>
    <col min="1791" max="1791" width="2.33203125" style="66" customWidth="1"/>
    <col min="1792" max="1792" width="1.6640625" style="66" customWidth="1"/>
    <col min="1793" max="1793" width="7.109375" style="66" customWidth="1"/>
    <col min="1794" max="1795" width="1.6640625" style="66" customWidth="1"/>
    <col min="1796" max="1796" width="12.21875" style="66" customWidth="1"/>
    <col min="1797" max="1797" width="1.6640625" style="66" customWidth="1"/>
    <col min="1798" max="1798" width="3.6640625" style="66" customWidth="1"/>
    <col min="1799" max="1806" width="9.21875" style="66" customWidth="1"/>
    <col min="1807" max="2014" width="9" style="66"/>
    <col min="2015" max="2015" width="2.33203125" style="66" customWidth="1"/>
    <col min="2016" max="2016" width="1.6640625" style="66" customWidth="1"/>
    <col min="2017" max="2017" width="7.109375" style="66" customWidth="1"/>
    <col min="2018" max="2019" width="1.6640625" style="66" customWidth="1"/>
    <col min="2020" max="2020" width="12.21875" style="66" customWidth="1"/>
    <col min="2021" max="2021" width="1.6640625" style="66" customWidth="1"/>
    <col min="2022" max="2022" width="3.6640625" style="66" customWidth="1"/>
    <col min="2023" max="2030" width="9.21875" style="66" customWidth="1"/>
    <col min="2031" max="2031" width="2.33203125" style="66" customWidth="1"/>
    <col min="2032" max="2032" width="1.6640625" style="66" customWidth="1"/>
    <col min="2033" max="2033" width="7.109375" style="66" customWidth="1"/>
    <col min="2034" max="2035" width="1.6640625" style="66" customWidth="1"/>
    <col min="2036" max="2036" width="12.21875" style="66" customWidth="1"/>
    <col min="2037" max="2037" width="1.6640625" style="66" customWidth="1"/>
    <col min="2038" max="2038" width="3.6640625" style="66" customWidth="1"/>
    <col min="2039" max="2046" width="9.21875" style="66" customWidth="1"/>
    <col min="2047" max="2047" width="2.33203125" style="66" customWidth="1"/>
    <col min="2048" max="2048" width="1.6640625" style="66" customWidth="1"/>
    <col min="2049" max="2049" width="7.109375" style="66" customWidth="1"/>
    <col min="2050" max="2051" width="1.6640625" style="66" customWidth="1"/>
    <col min="2052" max="2052" width="12.21875" style="66" customWidth="1"/>
    <col min="2053" max="2053" width="1.6640625" style="66" customWidth="1"/>
    <col min="2054" max="2054" width="3.6640625" style="66" customWidth="1"/>
    <col min="2055" max="2062" width="9.21875" style="66" customWidth="1"/>
    <col min="2063" max="2270" width="9" style="66"/>
    <col min="2271" max="2271" width="2.33203125" style="66" customWidth="1"/>
    <col min="2272" max="2272" width="1.6640625" style="66" customWidth="1"/>
    <col min="2273" max="2273" width="7.109375" style="66" customWidth="1"/>
    <col min="2274" max="2275" width="1.6640625" style="66" customWidth="1"/>
    <col min="2276" max="2276" width="12.21875" style="66" customWidth="1"/>
    <col min="2277" max="2277" width="1.6640625" style="66" customWidth="1"/>
    <col min="2278" max="2278" width="3.6640625" style="66" customWidth="1"/>
    <col min="2279" max="2286" width="9.21875" style="66" customWidth="1"/>
    <col min="2287" max="2287" width="2.33203125" style="66" customWidth="1"/>
    <col min="2288" max="2288" width="1.6640625" style="66" customWidth="1"/>
    <col min="2289" max="2289" width="7.109375" style="66" customWidth="1"/>
    <col min="2290" max="2291" width="1.6640625" style="66" customWidth="1"/>
    <col min="2292" max="2292" width="12.21875" style="66" customWidth="1"/>
    <col min="2293" max="2293" width="1.6640625" style="66" customWidth="1"/>
    <col min="2294" max="2294" width="3.6640625" style="66" customWidth="1"/>
    <col min="2295" max="2302" width="9.21875" style="66" customWidth="1"/>
    <col min="2303" max="2303" width="2.33203125" style="66" customWidth="1"/>
    <col min="2304" max="2304" width="1.6640625" style="66" customWidth="1"/>
    <col min="2305" max="2305" width="7.109375" style="66" customWidth="1"/>
    <col min="2306" max="2307" width="1.6640625" style="66" customWidth="1"/>
    <col min="2308" max="2308" width="12.21875" style="66" customWidth="1"/>
    <col min="2309" max="2309" width="1.6640625" style="66" customWidth="1"/>
    <col min="2310" max="2310" width="3.6640625" style="66" customWidth="1"/>
    <col min="2311" max="2318" width="9.21875" style="66" customWidth="1"/>
    <col min="2319" max="2526" width="9" style="66"/>
    <col min="2527" max="2527" width="2.33203125" style="66" customWidth="1"/>
    <col min="2528" max="2528" width="1.6640625" style="66" customWidth="1"/>
    <col min="2529" max="2529" width="7.109375" style="66" customWidth="1"/>
    <col min="2530" max="2531" width="1.6640625" style="66" customWidth="1"/>
    <col min="2532" max="2532" width="12.21875" style="66" customWidth="1"/>
    <col min="2533" max="2533" width="1.6640625" style="66" customWidth="1"/>
    <col min="2534" max="2534" width="3.6640625" style="66" customWidth="1"/>
    <col min="2535" max="2542" width="9.21875" style="66" customWidth="1"/>
    <col min="2543" max="2543" width="2.33203125" style="66" customWidth="1"/>
    <col min="2544" max="2544" width="1.6640625" style="66" customWidth="1"/>
    <col min="2545" max="2545" width="7.109375" style="66" customWidth="1"/>
    <col min="2546" max="2547" width="1.6640625" style="66" customWidth="1"/>
    <col min="2548" max="2548" width="12.21875" style="66" customWidth="1"/>
    <col min="2549" max="2549" width="1.6640625" style="66" customWidth="1"/>
    <col min="2550" max="2550" width="3.6640625" style="66" customWidth="1"/>
    <col min="2551" max="2558" width="9.21875" style="66" customWidth="1"/>
    <col min="2559" max="2559" width="2.33203125" style="66" customWidth="1"/>
    <col min="2560" max="2560" width="1.6640625" style="66" customWidth="1"/>
    <col min="2561" max="2561" width="7.109375" style="66" customWidth="1"/>
    <col min="2562" max="2563" width="1.6640625" style="66" customWidth="1"/>
    <col min="2564" max="2564" width="12.21875" style="66" customWidth="1"/>
    <col min="2565" max="2565" width="1.6640625" style="66" customWidth="1"/>
    <col min="2566" max="2566" width="3.6640625" style="66" customWidth="1"/>
    <col min="2567" max="2574" width="9.21875" style="66" customWidth="1"/>
    <col min="2575" max="2782" width="9" style="66"/>
    <col min="2783" max="2783" width="2.33203125" style="66" customWidth="1"/>
    <col min="2784" max="2784" width="1.6640625" style="66" customWidth="1"/>
    <col min="2785" max="2785" width="7.109375" style="66" customWidth="1"/>
    <col min="2786" max="2787" width="1.6640625" style="66" customWidth="1"/>
    <col min="2788" max="2788" width="12.21875" style="66" customWidth="1"/>
    <col min="2789" max="2789" width="1.6640625" style="66" customWidth="1"/>
    <col min="2790" max="2790" width="3.6640625" style="66" customWidth="1"/>
    <col min="2791" max="2798" width="9.21875" style="66" customWidth="1"/>
    <col min="2799" max="2799" width="2.33203125" style="66" customWidth="1"/>
    <col min="2800" max="2800" width="1.6640625" style="66" customWidth="1"/>
    <col min="2801" max="2801" width="7.109375" style="66" customWidth="1"/>
    <col min="2802" max="2803" width="1.6640625" style="66" customWidth="1"/>
    <col min="2804" max="2804" width="12.21875" style="66" customWidth="1"/>
    <col min="2805" max="2805" width="1.6640625" style="66" customWidth="1"/>
    <col min="2806" max="2806" width="3.6640625" style="66" customWidth="1"/>
    <col min="2807" max="2814" width="9.21875" style="66" customWidth="1"/>
    <col min="2815" max="2815" width="2.33203125" style="66" customWidth="1"/>
    <col min="2816" max="2816" width="1.6640625" style="66" customWidth="1"/>
    <col min="2817" max="2817" width="7.109375" style="66" customWidth="1"/>
    <col min="2818" max="2819" width="1.6640625" style="66" customWidth="1"/>
    <col min="2820" max="2820" width="12.21875" style="66" customWidth="1"/>
    <col min="2821" max="2821" width="1.6640625" style="66" customWidth="1"/>
    <col min="2822" max="2822" width="3.6640625" style="66" customWidth="1"/>
    <col min="2823" max="2830" width="9.21875" style="66" customWidth="1"/>
    <col min="2831" max="3038" width="9" style="66"/>
    <col min="3039" max="3039" width="2.33203125" style="66" customWidth="1"/>
    <col min="3040" max="3040" width="1.6640625" style="66" customWidth="1"/>
    <col min="3041" max="3041" width="7.109375" style="66" customWidth="1"/>
    <col min="3042" max="3043" width="1.6640625" style="66" customWidth="1"/>
    <col min="3044" max="3044" width="12.21875" style="66" customWidth="1"/>
    <col min="3045" max="3045" width="1.6640625" style="66" customWidth="1"/>
    <col min="3046" max="3046" width="3.6640625" style="66" customWidth="1"/>
    <col min="3047" max="3054" width="9.21875" style="66" customWidth="1"/>
    <col min="3055" max="3055" width="2.33203125" style="66" customWidth="1"/>
    <col min="3056" max="3056" width="1.6640625" style="66" customWidth="1"/>
    <col min="3057" max="3057" width="7.109375" style="66" customWidth="1"/>
    <col min="3058" max="3059" width="1.6640625" style="66" customWidth="1"/>
    <col min="3060" max="3060" width="12.21875" style="66" customWidth="1"/>
    <col min="3061" max="3061" width="1.6640625" style="66" customWidth="1"/>
    <col min="3062" max="3062" width="3.6640625" style="66" customWidth="1"/>
    <col min="3063" max="3070" width="9.21875" style="66" customWidth="1"/>
    <col min="3071" max="3071" width="2.33203125" style="66" customWidth="1"/>
    <col min="3072" max="3072" width="1.6640625" style="66" customWidth="1"/>
    <col min="3073" max="3073" width="7.109375" style="66" customWidth="1"/>
    <col min="3074" max="3075" width="1.6640625" style="66" customWidth="1"/>
    <col min="3076" max="3076" width="12.21875" style="66" customWidth="1"/>
    <col min="3077" max="3077" width="1.6640625" style="66" customWidth="1"/>
    <col min="3078" max="3078" width="3.6640625" style="66" customWidth="1"/>
    <col min="3079" max="3086" width="9.21875" style="66" customWidth="1"/>
    <col min="3087" max="3294" width="9" style="66"/>
    <col min="3295" max="3295" width="2.33203125" style="66" customWidth="1"/>
    <col min="3296" max="3296" width="1.6640625" style="66" customWidth="1"/>
    <col min="3297" max="3297" width="7.109375" style="66" customWidth="1"/>
    <col min="3298" max="3299" width="1.6640625" style="66" customWidth="1"/>
    <col min="3300" max="3300" width="12.21875" style="66" customWidth="1"/>
    <col min="3301" max="3301" width="1.6640625" style="66" customWidth="1"/>
    <col min="3302" max="3302" width="3.6640625" style="66" customWidth="1"/>
    <col min="3303" max="3310" width="9.21875" style="66" customWidth="1"/>
    <col min="3311" max="3311" width="2.33203125" style="66" customWidth="1"/>
    <col min="3312" max="3312" width="1.6640625" style="66" customWidth="1"/>
    <col min="3313" max="3313" width="7.109375" style="66" customWidth="1"/>
    <col min="3314" max="3315" width="1.6640625" style="66" customWidth="1"/>
    <col min="3316" max="3316" width="12.21875" style="66" customWidth="1"/>
    <col min="3317" max="3317" width="1.6640625" style="66" customWidth="1"/>
    <col min="3318" max="3318" width="3.6640625" style="66" customWidth="1"/>
    <col min="3319" max="3326" width="9.21875" style="66" customWidth="1"/>
    <col min="3327" max="3327" width="2.33203125" style="66" customWidth="1"/>
    <col min="3328" max="3328" width="1.6640625" style="66" customWidth="1"/>
    <col min="3329" max="3329" width="7.109375" style="66" customWidth="1"/>
    <col min="3330" max="3331" width="1.6640625" style="66" customWidth="1"/>
    <col min="3332" max="3332" width="12.21875" style="66" customWidth="1"/>
    <col min="3333" max="3333" width="1.6640625" style="66" customWidth="1"/>
    <col min="3334" max="3334" width="3.6640625" style="66" customWidth="1"/>
    <col min="3335" max="3342" width="9.21875" style="66" customWidth="1"/>
    <col min="3343" max="3550" width="9" style="66"/>
    <col min="3551" max="3551" width="2.33203125" style="66" customWidth="1"/>
    <col min="3552" max="3552" width="1.6640625" style="66" customWidth="1"/>
    <col min="3553" max="3553" width="7.109375" style="66" customWidth="1"/>
    <col min="3554" max="3555" width="1.6640625" style="66" customWidth="1"/>
    <col min="3556" max="3556" width="12.21875" style="66" customWidth="1"/>
    <col min="3557" max="3557" width="1.6640625" style="66" customWidth="1"/>
    <col min="3558" max="3558" width="3.6640625" style="66" customWidth="1"/>
    <col min="3559" max="3566" width="9.21875" style="66" customWidth="1"/>
    <col min="3567" max="3567" width="2.33203125" style="66" customWidth="1"/>
    <col min="3568" max="3568" width="1.6640625" style="66" customWidth="1"/>
    <col min="3569" max="3569" width="7.109375" style="66" customWidth="1"/>
    <col min="3570" max="3571" width="1.6640625" style="66" customWidth="1"/>
    <col min="3572" max="3572" width="12.21875" style="66" customWidth="1"/>
    <col min="3573" max="3573" width="1.6640625" style="66" customWidth="1"/>
    <col min="3574" max="3574" width="3.6640625" style="66" customWidth="1"/>
    <col min="3575" max="3582" width="9.21875" style="66" customWidth="1"/>
    <col min="3583" max="3583" width="2.33203125" style="66" customWidth="1"/>
    <col min="3584" max="3584" width="1.6640625" style="66" customWidth="1"/>
    <col min="3585" max="3585" width="7.109375" style="66" customWidth="1"/>
    <col min="3586" max="3587" width="1.6640625" style="66" customWidth="1"/>
    <col min="3588" max="3588" width="12.21875" style="66" customWidth="1"/>
    <col min="3589" max="3589" width="1.6640625" style="66" customWidth="1"/>
    <col min="3590" max="3590" width="3.6640625" style="66" customWidth="1"/>
    <col min="3591" max="3598" width="9.21875" style="66" customWidth="1"/>
    <col min="3599" max="3806" width="9" style="66"/>
    <col min="3807" max="3807" width="2.33203125" style="66" customWidth="1"/>
    <col min="3808" max="3808" width="1.6640625" style="66" customWidth="1"/>
    <col min="3809" max="3809" width="7.109375" style="66" customWidth="1"/>
    <col min="3810" max="3811" width="1.6640625" style="66" customWidth="1"/>
    <col min="3812" max="3812" width="12.21875" style="66" customWidth="1"/>
    <col min="3813" max="3813" width="1.6640625" style="66" customWidth="1"/>
    <col min="3814" max="3814" width="3.6640625" style="66" customWidth="1"/>
    <col min="3815" max="3822" width="9.21875" style="66" customWidth="1"/>
    <col min="3823" max="3823" width="2.33203125" style="66" customWidth="1"/>
    <col min="3824" max="3824" width="1.6640625" style="66" customWidth="1"/>
    <col min="3825" max="3825" width="7.109375" style="66" customWidth="1"/>
    <col min="3826" max="3827" width="1.6640625" style="66" customWidth="1"/>
    <col min="3828" max="3828" width="12.21875" style="66" customWidth="1"/>
    <col min="3829" max="3829" width="1.6640625" style="66" customWidth="1"/>
    <col min="3830" max="3830" width="3.6640625" style="66" customWidth="1"/>
    <col min="3831" max="3838" width="9.21875" style="66" customWidth="1"/>
    <col min="3839" max="3839" width="2.33203125" style="66" customWidth="1"/>
    <col min="3840" max="3840" width="1.6640625" style="66" customWidth="1"/>
    <col min="3841" max="3841" width="7.109375" style="66" customWidth="1"/>
    <col min="3842" max="3843" width="1.6640625" style="66" customWidth="1"/>
    <col min="3844" max="3844" width="12.21875" style="66" customWidth="1"/>
    <col min="3845" max="3845" width="1.6640625" style="66" customWidth="1"/>
    <col min="3846" max="3846" width="3.6640625" style="66" customWidth="1"/>
    <col min="3847" max="3854" width="9.21875" style="66" customWidth="1"/>
    <col min="3855" max="4062" width="9" style="66"/>
    <col min="4063" max="4063" width="2.33203125" style="66" customWidth="1"/>
    <col min="4064" max="4064" width="1.6640625" style="66" customWidth="1"/>
    <col min="4065" max="4065" width="7.109375" style="66" customWidth="1"/>
    <col min="4066" max="4067" width="1.6640625" style="66" customWidth="1"/>
    <col min="4068" max="4068" width="12.21875" style="66" customWidth="1"/>
    <col min="4069" max="4069" width="1.6640625" style="66" customWidth="1"/>
    <col min="4070" max="4070" width="3.6640625" style="66" customWidth="1"/>
    <col min="4071" max="4078" width="9.21875" style="66" customWidth="1"/>
    <col min="4079" max="4079" width="2.33203125" style="66" customWidth="1"/>
    <col min="4080" max="4080" width="1.6640625" style="66" customWidth="1"/>
    <col min="4081" max="4081" width="7.109375" style="66" customWidth="1"/>
    <col min="4082" max="4083" width="1.6640625" style="66" customWidth="1"/>
    <col min="4084" max="4084" width="12.21875" style="66" customWidth="1"/>
    <col min="4085" max="4085" width="1.6640625" style="66" customWidth="1"/>
    <col min="4086" max="4086" width="3.6640625" style="66" customWidth="1"/>
    <col min="4087" max="4094" width="9.21875" style="66" customWidth="1"/>
    <col min="4095" max="4095" width="2.33203125" style="66" customWidth="1"/>
    <col min="4096" max="4096" width="1.6640625" style="66" customWidth="1"/>
    <col min="4097" max="4097" width="7.109375" style="66" customWidth="1"/>
    <col min="4098" max="4099" width="1.6640625" style="66" customWidth="1"/>
    <col min="4100" max="4100" width="12.21875" style="66" customWidth="1"/>
    <col min="4101" max="4101" width="1.6640625" style="66" customWidth="1"/>
    <col min="4102" max="4102" width="3.6640625" style="66" customWidth="1"/>
    <col min="4103" max="4110" width="9.21875" style="66" customWidth="1"/>
    <col min="4111" max="4318" width="9" style="66"/>
    <col min="4319" max="4319" width="2.33203125" style="66" customWidth="1"/>
    <col min="4320" max="4320" width="1.6640625" style="66" customWidth="1"/>
    <col min="4321" max="4321" width="7.109375" style="66" customWidth="1"/>
    <col min="4322" max="4323" width="1.6640625" style="66" customWidth="1"/>
    <col min="4324" max="4324" width="12.21875" style="66" customWidth="1"/>
    <col min="4325" max="4325" width="1.6640625" style="66" customWidth="1"/>
    <col min="4326" max="4326" width="3.6640625" style="66" customWidth="1"/>
    <col min="4327" max="4334" width="9.21875" style="66" customWidth="1"/>
    <col min="4335" max="4335" width="2.33203125" style="66" customWidth="1"/>
    <col min="4336" max="4336" width="1.6640625" style="66" customWidth="1"/>
    <col min="4337" max="4337" width="7.109375" style="66" customWidth="1"/>
    <col min="4338" max="4339" width="1.6640625" style="66" customWidth="1"/>
    <col min="4340" max="4340" width="12.21875" style="66" customWidth="1"/>
    <col min="4341" max="4341" width="1.6640625" style="66" customWidth="1"/>
    <col min="4342" max="4342" width="3.6640625" style="66" customWidth="1"/>
    <col min="4343" max="4350" width="9.21875" style="66" customWidth="1"/>
    <col min="4351" max="4351" width="2.33203125" style="66" customWidth="1"/>
    <col min="4352" max="4352" width="1.6640625" style="66" customWidth="1"/>
    <col min="4353" max="4353" width="7.109375" style="66" customWidth="1"/>
    <col min="4354" max="4355" width="1.6640625" style="66" customWidth="1"/>
    <col min="4356" max="4356" width="12.21875" style="66" customWidth="1"/>
    <col min="4357" max="4357" width="1.6640625" style="66" customWidth="1"/>
    <col min="4358" max="4358" width="3.6640625" style="66" customWidth="1"/>
    <col min="4359" max="4366" width="9.21875" style="66" customWidth="1"/>
    <col min="4367" max="4574" width="9" style="66"/>
    <col min="4575" max="4575" width="2.33203125" style="66" customWidth="1"/>
    <col min="4576" max="4576" width="1.6640625" style="66" customWidth="1"/>
    <col min="4577" max="4577" width="7.109375" style="66" customWidth="1"/>
    <col min="4578" max="4579" width="1.6640625" style="66" customWidth="1"/>
    <col min="4580" max="4580" width="12.21875" style="66" customWidth="1"/>
    <col min="4581" max="4581" width="1.6640625" style="66" customWidth="1"/>
    <col min="4582" max="4582" width="3.6640625" style="66" customWidth="1"/>
    <col min="4583" max="4590" width="9.21875" style="66" customWidth="1"/>
    <col min="4591" max="4591" width="2.33203125" style="66" customWidth="1"/>
    <col min="4592" max="4592" width="1.6640625" style="66" customWidth="1"/>
    <col min="4593" max="4593" width="7.109375" style="66" customWidth="1"/>
    <col min="4594" max="4595" width="1.6640625" style="66" customWidth="1"/>
    <col min="4596" max="4596" width="12.21875" style="66" customWidth="1"/>
    <col min="4597" max="4597" width="1.6640625" style="66" customWidth="1"/>
    <col min="4598" max="4598" width="3.6640625" style="66" customWidth="1"/>
    <col min="4599" max="4606" width="9.21875" style="66" customWidth="1"/>
    <col min="4607" max="4607" width="2.33203125" style="66" customWidth="1"/>
    <col min="4608" max="4608" width="1.6640625" style="66" customWidth="1"/>
    <col min="4609" max="4609" width="7.109375" style="66" customWidth="1"/>
    <col min="4610" max="4611" width="1.6640625" style="66" customWidth="1"/>
    <col min="4612" max="4612" width="12.21875" style="66" customWidth="1"/>
    <col min="4613" max="4613" width="1.6640625" style="66" customWidth="1"/>
    <col min="4614" max="4614" width="3.6640625" style="66" customWidth="1"/>
    <col min="4615" max="4622" width="9.21875" style="66" customWidth="1"/>
    <col min="4623" max="4830" width="9" style="66"/>
    <col min="4831" max="4831" width="2.33203125" style="66" customWidth="1"/>
    <col min="4832" max="4832" width="1.6640625" style="66" customWidth="1"/>
    <col min="4833" max="4833" width="7.109375" style="66" customWidth="1"/>
    <col min="4834" max="4835" width="1.6640625" style="66" customWidth="1"/>
    <col min="4836" max="4836" width="12.21875" style="66" customWidth="1"/>
    <col min="4837" max="4837" width="1.6640625" style="66" customWidth="1"/>
    <col min="4838" max="4838" width="3.6640625" style="66" customWidth="1"/>
    <col min="4839" max="4846" width="9.21875" style="66" customWidth="1"/>
    <col min="4847" max="4847" width="2.33203125" style="66" customWidth="1"/>
    <col min="4848" max="4848" width="1.6640625" style="66" customWidth="1"/>
    <col min="4849" max="4849" width="7.109375" style="66" customWidth="1"/>
    <col min="4850" max="4851" width="1.6640625" style="66" customWidth="1"/>
    <col min="4852" max="4852" width="12.21875" style="66" customWidth="1"/>
    <col min="4853" max="4853" width="1.6640625" style="66" customWidth="1"/>
    <col min="4854" max="4854" width="3.6640625" style="66" customWidth="1"/>
    <col min="4855" max="4862" width="9.21875" style="66" customWidth="1"/>
    <col min="4863" max="4863" width="2.33203125" style="66" customWidth="1"/>
    <col min="4864" max="4864" width="1.6640625" style="66" customWidth="1"/>
    <col min="4865" max="4865" width="7.109375" style="66" customWidth="1"/>
    <col min="4866" max="4867" width="1.6640625" style="66" customWidth="1"/>
    <col min="4868" max="4868" width="12.21875" style="66" customWidth="1"/>
    <col min="4869" max="4869" width="1.6640625" style="66" customWidth="1"/>
    <col min="4870" max="4870" width="3.6640625" style="66" customWidth="1"/>
    <col min="4871" max="4878" width="9.21875" style="66" customWidth="1"/>
    <col min="4879" max="5086" width="9" style="66"/>
    <col min="5087" max="5087" width="2.33203125" style="66" customWidth="1"/>
    <col min="5088" max="5088" width="1.6640625" style="66" customWidth="1"/>
    <col min="5089" max="5089" width="7.109375" style="66" customWidth="1"/>
    <col min="5090" max="5091" width="1.6640625" style="66" customWidth="1"/>
    <col min="5092" max="5092" width="12.21875" style="66" customWidth="1"/>
    <col min="5093" max="5093" width="1.6640625" style="66" customWidth="1"/>
    <col min="5094" max="5094" width="3.6640625" style="66" customWidth="1"/>
    <col min="5095" max="5102" width="9.21875" style="66" customWidth="1"/>
    <col min="5103" max="5103" width="2.33203125" style="66" customWidth="1"/>
    <col min="5104" max="5104" width="1.6640625" style="66" customWidth="1"/>
    <col min="5105" max="5105" width="7.109375" style="66" customWidth="1"/>
    <col min="5106" max="5107" width="1.6640625" style="66" customWidth="1"/>
    <col min="5108" max="5108" width="12.21875" style="66" customWidth="1"/>
    <col min="5109" max="5109" width="1.6640625" style="66" customWidth="1"/>
    <col min="5110" max="5110" width="3.6640625" style="66" customWidth="1"/>
    <col min="5111" max="5118" width="9.21875" style="66" customWidth="1"/>
    <col min="5119" max="5119" width="2.33203125" style="66" customWidth="1"/>
    <col min="5120" max="5120" width="1.6640625" style="66" customWidth="1"/>
    <col min="5121" max="5121" width="7.109375" style="66" customWidth="1"/>
    <col min="5122" max="5123" width="1.6640625" style="66" customWidth="1"/>
    <col min="5124" max="5124" width="12.21875" style="66" customWidth="1"/>
    <col min="5125" max="5125" width="1.6640625" style="66" customWidth="1"/>
    <col min="5126" max="5126" width="3.6640625" style="66" customWidth="1"/>
    <col min="5127" max="5134" width="9.21875" style="66" customWidth="1"/>
    <col min="5135" max="5342" width="9" style="66"/>
    <col min="5343" max="5343" width="2.33203125" style="66" customWidth="1"/>
    <col min="5344" max="5344" width="1.6640625" style="66" customWidth="1"/>
    <col min="5345" max="5345" width="7.109375" style="66" customWidth="1"/>
    <col min="5346" max="5347" width="1.6640625" style="66" customWidth="1"/>
    <col min="5348" max="5348" width="12.21875" style="66" customWidth="1"/>
    <col min="5349" max="5349" width="1.6640625" style="66" customWidth="1"/>
    <col min="5350" max="5350" width="3.6640625" style="66" customWidth="1"/>
    <col min="5351" max="5358" width="9.21875" style="66" customWidth="1"/>
    <col min="5359" max="5359" width="2.33203125" style="66" customWidth="1"/>
    <col min="5360" max="5360" width="1.6640625" style="66" customWidth="1"/>
    <col min="5361" max="5361" width="7.109375" style="66" customWidth="1"/>
    <col min="5362" max="5363" width="1.6640625" style="66" customWidth="1"/>
    <col min="5364" max="5364" width="12.21875" style="66" customWidth="1"/>
    <col min="5365" max="5365" width="1.6640625" style="66" customWidth="1"/>
    <col min="5366" max="5366" width="3.6640625" style="66" customWidth="1"/>
    <col min="5367" max="5374" width="9.21875" style="66" customWidth="1"/>
    <col min="5375" max="5375" width="2.33203125" style="66" customWidth="1"/>
    <col min="5376" max="5376" width="1.6640625" style="66" customWidth="1"/>
    <col min="5377" max="5377" width="7.109375" style="66" customWidth="1"/>
    <col min="5378" max="5379" width="1.6640625" style="66" customWidth="1"/>
    <col min="5380" max="5380" width="12.21875" style="66" customWidth="1"/>
    <col min="5381" max="5381" width="1.6640625" style="66" customWidth="1"/>
    <col min="5382" max="5382" width="3.6640625" style="66" customWidth="1"/>
    <col min="5383" max="5390" width="9.21875" style="66" customWidth="1"/>
    <col min="5391" max="5598" width="9" style="66"/>
    <col min="5599" max="5599" width="2.33203125" style="66" customWidth="1"/>
    <col min="5600" max="5600" width="1.6640625" style="66" customWidth="1"/>
    <col min="5601" max="5601" width="7.109375" style="66" customWidth="1"/>
    <col min="5602" max="5603" width="1.6640625" style="66" customWidth="1"/>
    <col min="5604" max="5604" width="12.21875" style="66" customWidth="1"/>
    <col min="5605" max="5605" width="1.6640625" style="66" customWidth="1"/>
    <col min="5606" max="5606" width="3.6640625" style="66" customWidth="1"/>
    <col min="5607" max="5614" width="9.21875" style="66" customWidth="1"/>
    <col min="5615" max="5615" width="2.33203125" style="66" customWidth="1"/>
    <col min="5616" max="5616" width="1.6640625" style="66" customWidth="1"/>
    <col min="5617" max="5617" width="7.109375" style="66" customWidth="1"/>
    <col min="5618" max="5619" width="1.6640625" style="66" customWidth="1"/>
    <col min="5620" max="5620" width="12.21875" style="66" customWidth="1"/>
    <col min="5621" max="5621" width="1.6640625" style="66" customWidth="1"/>
    <col min="5622" max="5622" width="3.6640625" style="66" customWidth="1"/>
    <col min="5623" max="5630" width="9.21875" style="66" customWidth="1"/>
    <col min="5631" max="5631" width="2.33203125" style="66" customWidth="1"/>
    <col min="5632" max="5632" width="1.6640625" style="66" customWidth="1"/>
    <col min="5633" max="5633" width="7.109375" style="66" customWidth="1"/>
    <col min="5634" max="5635" width="1.6640625" style="66" customWidth="1"/>
    <col min="5636" max="5636" width="12.21875" style="66" customWidth="1"/>
    <col min="5637" max="5637" width="1.6640625" style="66" customWidth="1"/>
    <col min="5638" max="5638" width="3.6640625" style="66" customWidth="1"/>
    <col min="5639" max="5646" width="9.21875" style="66" customWidth="1"/>
    <col min="5647" max="5854" width="9" style="66"/>
    <col min="5855" max="5855" width="2.33203125" style="66" customWidth="1"/>
    <col min="5856" max="5856" width="1.6640625" style="66" customWidth="1"/>
    <col min="5857" max="5857" width="7.109375" style="66" customWidth="1"/>
    <col min="5858" max="5859" width="1.6640625" style="66" customWidth="1"/>
    <col min="5860" max="5860" width="12.21875" style="66" customWidth="1"/>
    <col min="5861" max="5861" width="1.6640625" style="66" customWidth="1"/>
    <col min="5862" max="5862" width="3.6640625" style="66" customWidth="1"/>
    <col min="5863" max="5870" width="9.21875" style="66" customWidth="1"/>
    <col min="5871" max="5871" width="2.33203125" style="66" customWidth="1"/>
    <col min="5872" max="5872" width="1.6640625" style="66" customWidth="1"/>
    <col min="5873" max="5873" width="7.109375" style="66" customWidth="1"/>
    <col min="5874" max="5875" width="1.6640625" style="66" customWidth="1"/>
    <col min="5876" max="5876" width="12.21875" style="66" customWidth="1"/>
    <col min="5877" max="5877" width="1.6640625" style="66" customWidth="1"/>
    <col min="5878" max="5878" width="3.6640625" style="66" customWidth="1"/>
    <col min="5879" max="5886" width="9.21875" style="66" customWidth="1"/>
    <col min="5887" max="5887" width="2.33203125" style="66" customWidth="1"/>
    <col min="5888" max="5888" width="1.6640625" style="66" customWidth="1"/>
    <col min="5889" max="5889" width="7.109375" style="66" customWidth="1"/>
    <col min="5890" max="5891" width="1.6640625" style="66" customWidth="1"/>
    <col min="5892" max="5892" width="12.21875" style="66" customWidth="1"/>
    <col min="5893" max="5893" width="1.6640625" style="66" customWidth="1"/>
    <col min="5894" max="5894" width="3.6640625" style="66" customWidth="1"/>
    <col min="5895" max="5902" width="9.21875" style="66" customWidth="1"/>
    <col min="5903" max="6110" width="9" style="66"/>
    <col min="6111" max="6111" width="2.33203125" style="66" customWidth="1"/>
    <col min="6112" max="6112" width="1.6640625" style="66" customWidth="1"/>
    <col min="6113" max="6113" width="7.109375" style="66" customWidth="1"/>
    <col min="6114" max="6115" width="1.6640625" style="66" customWidth="1"/>
    <col min="6116" max="6116" width="12.21875" style="66" customWidth="1"/>
    <col min="6117" max="6117" width="1.6640625" style="66" customWidth="1"/>
    <col min="6118" max="6118" width="3.6640625" style="66" customWidth="1"/>
    <col min="6119" max="6126" width="9.21875" style="66" customWidth="1"/>
    <col min="6127" max="6127" width="2.33203125" style="66" customWidth="1"/>
    <col min="6128" max="6128" width="1.6640625" style="66" customWidth="1"/>
    <col min="6129" max="6129" width="7.109375" style="66" customWidth="1"/>
    <col min="6130" max="6131" width="1.6640625" style="66" customWidth="1"/>
    <col min="6132" max="6132" width="12.21875" style="66" customWidth="1"/>
    <col min="6133" max="6133" width="1.6640625" style="66" customWidth="1"/>
    <col min="6134" max="6134" width="3.6640625" style="66" customWidth="1"/>
    <col min="6135" max="6142" width="9.21875" style="66" customWidth="1"/>
    <col min="6143" max="6143" width="2.33203125" style="66" customWidth="1"/>
    <col min="6144" max="6144" width="1.6640625" style="66" customWidth="1"/>
    <col min="6145" max="6145" width="7.109375" style="66" customWidth="1"/>
    <col min="6146" max="6147" width="1.6640625" style="66" customWidth="1"/>
    <col min="6148" max="6148" width="12.21875" style="66" customWidth="1"/>
    <col min="6149" max="6149" width="1.6640625" style="66" customWidth="1"/>
    <col min="6150" max="6150" width="3.6640625" style="66" customWidth="1"/>
    <col min="6151" max="6158" width="9.21875" style="66" customWidth="1"/>
    <col min="6159" max="6366" width="9" style="66"/>
    <col min="6367" max="6367" width="2.33203125" style="66" customWidth="1"/>
    <col min="6368" max="6368" width="1.6640625" style="66" customWidth="1"/>
    <col min="6369" max="6369" width="7.109375" style="66" customWidth="1"/>
    <col min="6370" max="6371" width="1.6640625" style="66" customWidth="1"/>
    <col min="6372" max="6372" width="12.21875" style="66" customWidth="1"/>
    <col min="6373" max="6373" width="1.6640625" style="66" customWidth="1"/>
    <col min="6374" max="6374" width="3.6640625" style="66" customWidth="1"/>
    <col min="6375" max="6382" width="9.21875" style="66" customWidth="1"/>
    <col min="6383" max="6383" width="2.33203125" style="66" customWidth="1"/>
    <col min="6384" max="6384" width="1.6640625" style="66" customWidth="1"/>
    <col min="6385" max="6385" width="7.109375" style="66" customWidth="1"/>
    <col min="6386" max="6387" width="1.6640625" style="66" customWidth="1"/>
    <col min="6388" max="6388" width="12.21875" style="66" customWidth="1"/>
    <col min="6389" max="6389" width="1.6640625" style="66" customWidth="1"/>
    <col min="6390" max="6390" width="3.6640625" style="66" customWidth="1"/>
    <col min="6391" max="6398" width="9.21875" style="66" customWidth="1"/>
    <col min="6399" max="6399" width="2.33203125" style="66" customWidth="1"/>
    <col min="6400" max="6400" width="1.6640625" style="66" customWidth="1"/>
    <col min="6401" max="6401" width="7.109375" style="66" customWidth="1"/>
    <col min="6402" max="6403" width="1.6640625" style="66" customWidth="1"/>
    <col min="6404" max="6404" width="12.21875" style="66" customWidth="1"/>
    <col min="6405" max="6405" width="1.6640625" style="66" customWidth="1"/>
    <col min="6406" max="6406" width="3.6640625" style="66" customWidth="1"/>
    <col min="6407" max="6414" width="9.21875" style="66" customWidth="1"/>
    <col min="6415" max="6622" width="9" style="66"/>
    <col min="6623" max="6623" width="2.33203125" style="66" customWidth="1"/>
    <col min="6624" max="6624" width="1.6640625" style="66" customWidth="1"/>
    <col min="6625" max="6625" width="7.109375" style="66" customWidth="1"/>
    <col min="6626" max="6627" width="1.6640625" style="66" customWidth="1"/>
    <col min="6628" max="6628" width="12.21875" style="66" customWidth="1"/>
    <col min="6629" max="6629" width="1.6640625" style="66" customWidth="1"/>
    <col min="6630" max="6630" width="3.6640625" style="66" customWidth="1"/>
    <col min="6631" max="6638" width="9.21875" style="66" customWidth="1"/>
    <col min="6639" max="6639" width="2.33203125" style="66" customWidth="1"/>
    <col min="6640" max="6640" width="1.6640625" style="66" customWidth="1"/>
    <col min="6641" max="6641" width="7.109375" style="66" customWidth="1"/>
    <col min="6642" max="6643" width="1.6640625" style="66" customWidth="1"/>
    <col min="6644" max="6644" width="12.21875" style="66" customWidth="1"/>
    <col min="6645" max="6645" width="1.6640625" style="66" customWidth="1"/>
    <col min="6646" max="6646" width="3.6640625" style="66" customWidth="1"/>
    <col min="6647" max="6654" width="9.21875" style="66" customWidth="1"/>
    <col min="6655" max="6655" width="2.33203125" style="66" customWidth="1"/>
    <col min="6656" max="6656" width="1.6640625" style="66" customWidth="1"/>
    <col min="6657" max="6657" width="7.109375" style="66" customWidth="1"/>
    <col min="6658" max="6659" width="1.6640625" style="66" customWidth="1"/>
    <col min="6660" max="6660" width="12.21875" style="66" customWidth="1"/>
    <col min="6661" max="6661" width="1.6640625" style="66" customWidth="1"/>
    <col min="6662" max="6662" width="3.6640625" style="66" customWidth="1"/>
    <col min="6663" max="6670" width="9.21875" style="66" customWidth="1"/>
    <col min="6671" max="6878" width="9" style="66"/>
    <col min="6879" max="6879" width="2.33203125" style="66" customWidth="1"/>
    <col min="6880" max="6880" width="1.6640625" style="66" customWidth="1"/>
    <col min="6881" max="6881" width="7.109375" style="66" customWidth="1"/>
    <col min="6882" max="6883" width="1.6640625" style="66" customWidth="1"/>
    <col min="6884" max="6884" width="12.21875" style="66" customWidth="1"/>
    <col min="6885" max="6885" width="1.6640625" style="66" customWidth="1"/>
    <col min="6886" max="6886" width="3.6640625" style="66" customWidth="1"/>
    <col min="6887" max="6894" width="9.21875" style="66" customWidth="1"/>
    <col min="6895" max="6895" width="2.33203125" style="66" customWidth="1"/>
    <col min="6896" max="6896" width="1.6640625" style="66" customWidth="1"/>
    <col min="6897" max="6897" width="7.109375" style="66" customWidth="1"/>
    <col min="6898" max="6899" width="1.6640625" style="66" customWidth="1"/>
    <col min="6900" max="6900" width="12.21875" style="66" customWidth="1"/>
    <col min="6901" max="6901" width="1.6640625" style="66" customWidth="1"/>
    <col min="6902" max="6902" width="3.6640625" style="66" customWidth="1"/>
    <col min="6903" max="6910" width="9.21875" style="66" customWidth="1"/>
    <col min="6911" max="6911" width="2.33203125" style="66" customWidth="1"/>
    <col min="6912" max="6912" width="1.6640625" style="66" customWidth="1"/>
    <col min="6913" max="6913" width="7.109375" style="66" customWidth="1"/>
    <col min="6914" max="6915" width="1.6640625" style="66" customWidth="1"/>
    <col min="6916" max="6916" width="12.21875" style="66" customWidth="1"/>
    <col min="6917" max="6917" width="1.6640625" style="66" customWidth="1"/>
    <col min="6918" max="6918" width="3.6640625" style="66" customWidth="1"/>
    <col min="6919" max="6926" width="9.21875" style="66" customWidth="1"/>
    <col min="6927" max="7134" width="9" style="66"/>
    <col min="7135" max="7135" width="2.33203125" style="66" customWidth="1"/>
    <col min="7136" max="7136" width="1.6640625" style="66" customWidth="1"/>
    <col min="7137" max="7137" width="7.109375" style="66" customWidth="1"/>
    <col min="7138" max="7139" width="1.6640625" style="66" customWidth="1"/>
    <col min="7140" max="7140" width="12.21875" style="66" customWidth="1"/>
    <col min="7141" max="7141" width="1.6640625" style="66" customWidth="1"/>
    <col min="7142" max="7142" width="3.6640625" style="66" customWidth="1"/>
    <col min="7143" max="7150" width="9.21875" style="66" customWidth="1"/>
    <col min="7151" max="7151" width="2.33203125" style="66" customWidth="1"/>
    <col min="7152" max="7152" width="1.6640625" style="66" customWidth="1"/>
    <col min="7153" max="7153" width="7.109375" style="66" customWidth="1"/>
    <col min="7154" max="7155" width="1.6640625" style="66" customWidth="1"/>
    <col min="7156" max="7156" width="12.21875" style="66" customWidth="1"/>
    <col min="7157" max="7157" width="1.6640625" style="66" customWidth="1"/>
    <col min="7158" max="7158" width="3.6640625" style="66" customWidth="1"/>
    <col min="7159" max="7166" width="9.21875" style="66" customWidth="1"/>
    <col min="7167" max="7167" width="2.33203125" style="66" customWidth="1"/>
    <col min="7168" max="7168" width="1.6640625" style="66" customWidth="1"/>
    <col min="7169" max="7169" width="7.109375" style="66" customWidth="1"/>
    <col min="7170" max="7171" width="1.6640625" style="66" customWidth="1"/>
    <col min="7172" max="7172" width="12.21875" style="66" customWidth="1"/>
    <col min="7173" max="7173" width="1.6640625" style="66" customWidth="1"/>
    <col min="7174" max="7174" width="3.6640625" style="66" customWidth="1"/>
    <col min="7175" max="7182" width="9.21875" style="66" customWidth="1"/>
    <col min="7183" max="7390" width="9" style="66"/>
    <col min="7391" max="7391" width="2.33203125" style="66" customWidth="1"/>
    <col min="7392" max="7392" width="1.6640625" style="66" customWidth="1"/>
    <col min="7393" max="7393" width="7.109375" style="66" customWidth="1"/>
    <col min="7394" max="7395" width="1.6640625" style="66" customWidth="1"/>
    <col min="7396" max="7396" width="12.21875" style="66" customWidth="1"/>
    <col min="7397" max="7397" width="1.6640625" style="66" customWidth="1"/>
    <col min="7398" max="7398" width="3.6640625" style="66" customWidth="1"/>
    <col min="7399" max="7406" width="9.21875" style="66" customWidth="1"/>
    <col min="7407" max="7407" width="2.33203125" style="66" customWidth="1"/>
    <col min="7408" max="7408" width="1.6640625" style="66" customWidth="1"/>
    <col min="7409" max="7409" width="7.109375" style="66" customWidth="1"/>
    <col min="7410" max="7411" width="1.6640625" style="66" customWidth="1"/>
    <col min="7412" max="7412" width="12.21875" style="66" customWidth="1"/>
    <col min="7413" max="7413" width="1.6640625" style="66" customWidth="1"/>
    <col min="7414" max="7414" width="3.6640625" style="66" customWidth="1"/>
    <col min="7415" max="7422" width="9.21875" style="66" customWidth="1"/>
    <col min="7423" max="7423" width="2.33203125" style="66" customWidth="1"/>
    <col min="7424" max="7424" width="1.6640625" style="66" customWidth="1"/>
    <col min="7425" max="7425" width="7.109375" style="66" customWidth="1"/>
    <col min="7426" max="7427" width="1.6640625" style="66" customWidth="1"/>
    <col min="7428" max="7428" width="12.21875" style="66" customWidth="1"/>
    <col min="7429" max="7429" width="1.6640625" style="66" customWidth="1"/>
    <col min="7430" max="7430" width="3.6640625" style="66" customWidth="1"/>
    <col min="7431" max="7438" width="9.21875" style="66" customWidth="1"/>
    <col min="7439" max="7646" width="9" style="66"/>
    <col min="7647" max="7647" width="2.33203125" style="66" customWidth="1"/>
    <col min="7648" max="7648" width="1.6640625" style="66" customWidth="1"/>
    <col min="7649" max="7649" width="7.109375" style="66" customWidth="1"/>
    <col min="7650" max="7651" width="1.6640625" style="66" customWidth="1"/>
    <col min="7652" max="7652" width="12.21875" style="66" customWidth="1"/>
    <col min="7653" max="7653" width="1.6640625" style="66" customWidth="1"/>
    <col min="7654" max="7654" width="3.6640625" style="66" customWidth="1"/>
    <col min="7655" max="7662" width="9.21875" style="66" customWidth="1"/>
    <col min="7663" max="7663" width="2.33203125" style="66" customWidth="1"/>
    <col min="7664" max="7664" width="1.6640625" style="66" customWidth="1"/>
    <col min="7665" max="7665" width="7.109375" style="66" customWidth="1"/>
    <col min="7666" max="7667" width="1.6640625" style="66" customWidth="1"/>
    <col min="7668" max="7668" width="12.21875" style="66" customWidth="1"/>
    <col min="7669" max="7669" width="1.6640625" style="66" customWidth="1"/>
    <col min="7670" max="7670" width="3.6640625" style="66" customWidth="1"/>
    <col min="7671" max="7678" width="9.21875" style="66" customWidth="1"/>
    <col min="7679" max="7679" width="2.33203125" style="66" customWidth="1"/>
    <col min="7680" max="7680" width="1.6640625" style="66" customWidth="1"/>
    <col min="7681" max="7681" width="7.109375" style="66" customWidth="1"/>
    <col min="7682" max="7683" width="1.6640625" style="66" customWidth="1"/>
    <col min="7684" max="7684" width="12.21875" style="66" customWidth="1"/>
    <col min="7685" max="7685" width="1.6640625" style="66" customWidth="1"/>
    <col min="7686" max="7686" width="3.6640625" style="66" customWidth="1"/>
    <col min="7687" max="7694" width="9.21875" style="66" customWidth="1"/>
    <col min="7695" max="7902" width="9" style="66"/>
    <col min="7903" max="7903" width="2.33203125" style="66" customWidth="1"/>
    <col min="7904" max="7904" width="1.6640625" style="66" customWidth="1"/>
    <col min="7905" max="7905" width="7.109375" style="66" customWidth="1"/>
    <col min="7906" max="7907" width="1.6640625" style="66" customWidth="1"/>
    <col min="7908" max="7908" width="12.21875" style="66" customWidth="1"/>
    <col min="7909" max="7909" width="1.6640625" style="66" customWidth="1"/>
    <col min="7910" max="7910" width="3.6640625" style="66" customWidth="1"/>
    <col min="7911" max="7918" width="9.21875" style="66" customWidth="1"/>
    <col min="7919" max="7919" width="2.33203125" style="66" customWidth="1"/>
    <col min="7920" max="7920" width="1.6640625" style="66" customWidth="1"/>
    <col min="7921" max="7921" width="7.109375" style="66" customWidth="1"/>
    <col min="7922" max="7923" width="1.6640625" style="66" customWidth="1"/>
    <col min="7924" max="7924" width="12.21875" style="66" customWidth="1"/>
    <col min="7925" max="7925" width="1.6640625" style="66" customWidth="1"/>
    <col min="7926" max="7926" width="3.6640625" style="66" customWidth="1"/>
    <col min="7927" max="7934" width="9.21875" style="66" customWidth="1"/>
    <col min="7935" max="7935" width="2.33203125" style="66" customWidth="1"/>
    <col min="7936" max="7936" width="1.6640625" style="66" customWidth="1"/>
    <col min="7937" max="7937" width="7.109375" style="66" customWidth="1"/>
    <col min="7938" max="7939" width="1.6640625" style="66" customWidth="1"/>
    <col min="7940" max="7940" width="12.21875" style="66" customWidth="1"/>
    <col min="7941" max="7941" width="1.6640625" style="66" customWidth="1"/>
    <col min="7942" max="7942" width="3.6640625" style="66" customWidth="1"/>
    <col min="7943" max="7950" width="9.21875" style="66" customWidth="1"/>
    <col min="7951" max="8158" width="9" style="66"/>
    <col min="8159" max="8159" width="2.33203125" style="66" customWidth="1"/>
    <col min="8160" max="8160" width="1.6640625" style="66" customWidth="1"/>
    <col min="8161" max="8161" width="7.109375" style="66" customWidth="1"/>
    <col min="8162" max="8163" width="1.6640625" style="66" customWidth="1"/>
    <col min="8164" max="8164" width="12.21875" style="66" customWidth="1"/>
    <col min="8165" max="8165" width="1.6640625" style="66" customWidth="1"/>
    <col min="8166" max="8166" width="3.6640625" style="66" customWidth="1"/>
    <col min="8167" max="8174" width="9.21875" style="66" customWidth="1"/>
    <col min="8175" max="8175" width="2.33203125" style="66" customWidth="1"/>
    <col min="8176" max="8176" width="1.6640625" style="66" customWidth="1"/>
    <col min="8177" max="8177" width="7.109375" style="66" customWidth="1"/>
    <col min="8178" max="8179" width="1.6640625" style="66" customWidth="1"/>
    <col min="8180" max="8180" width="12.21875" style="66" customWidth="1"/>
    <col min="8181" max="8181" width="1.6640625" style="66" customWidth="1"/>
    <col min="8182" max="8182" width="3.6640625" style="66" customWidth="1"/>
    <col min="8183" max="8190" width="9.21875" style="66" customWidth="1"/>
    <col min="8191" max="8191" width="2.33203125" style="66" customWidth="1"/>
    <col min="8192" max="8192" width="1.6640625" style="66" customWidth="1"/>
    <col min="8193" max="8193" width="7.109375" style="66" customWidth="1"/>
    <col min="8194" max="8195" width="1.6640625" style="66" customWidth="1"/>
    <col min="8196" max="8196" width="12.21875" style="66" customWidth="1"/>
    <col min="8197" max="8197" width="1.6640625" style="66" customWidth="1"/>
    <col min="8198" max="8198" width="3.6640625" style="66" customWidth="1"/>
    <col min="8199" max="8206" width="9.21875" style="66" customWidth="1"/>
    <col min="8207" max="8414" width="9" style="66"/>
    <col min="8415" max="8415" width="2.33203125" style="66" customWidth="1"/>
    <col min="8416" max="8416" width="1.6640625" style="66" customWidth="1"/>
    <col min="8417" max="8417" width="7.109375" style="66" customWidth="1"/>
    <col min="8418" max="8419" width="1.6640625" style="66" customWidth="1"/>
    <col min="8420" max="8420" width="12.21875" style="66" customWidth="1"/>
    <col min="8421" max="8421" width="1.6640625" style="66" customWidth="1"/>
    <col min="8422" max="8422" width="3.6640625" style="66" customWidth="1"/>
    <col min="8423" max="8430" width="9.21875" style="66" customWidth="1"/>
    <col min="8431" max="8431" width="2.33203125" style="66" customWidth="1"/>
    <col min="8432" max="8432" width="1.6640625" style="66" customWidth="1"/>
    <col min="8433" max="8433" width="7.109375" style="66" customWidth="1"/>
    <col min="8434" max="8435" width="1.6640625" style="66" customWidth="1"/>
    <col min="8436" max="8436" width="12.21875" style="66" customWidth="1"/>
    <col min="8437" max="8437" width="1.6640625" style="66" customWidth="1"/>
    <col min="8438" max="8438" width="3.6640625" style="66" customWidth="1"/>
    <col min="8439" max="8446" width="9.21875" style="66" customWidth="1"/>
    <col min="8447" max="8447" width="2.33203125" style="66" customWidth="1"/>
    <col min="8448" max="8448" width="1.6640625" style="66" customWidth="1"/>
    <col min="8449" max="8449" width="7.109375" style="66" customWidth="1"/>
    <col min="8450" max="8451" width="1.6640625" style="66" customWidth="1"/>
    <col min="8452" max="8452" width="12.21875" style="66" customWidth="1"/>
    <col min="8453" max="8453" width="1.6640625" style="66" customWidth="1"/>
    <col min="8454" max="8454" width="3.6640625" style="66" customWidth="1"/>
    <col min="8455" max="8462" width="9.21875" style="66" customWidth="1"/>
    <col min="8463" max="8670" width="9" style="66"/>
    <col min="8671" max="8671" width="2.33203125" style="66" customWidth="1"/>
    <col min="8672" max="8672" width="1.6640625" style="66" customWidth="1"/>
    <col min="8673" max="8673" width="7.109375" style="66" customWidth="1"/>
    <col min="8674" max="8675" width="1.6640625" style="66" customWidth="1"/>
    <col min="8676" max="8676" width="12.21875" style="66" customWidth="1"/>
    <col min="8677" max="8677" width="1.6640625" style="66" customWidth="1"/>
    <col min="8678" max="8678" width="3.6640625" style="66" customWidth="1"/>
    <col min="8679" max="8686" width="9.21875" style="66" customWidth="1"/>
    <col min="8687" max="8687" width="2.33203125" style="66" customWidth="1"/>
    <col min="8688" max="8688" width="1.6640625" style="66" customWidth="1"/>
    <col min="8689" max="8689" width="7.109375" style="66" customWidth="1"/>
    <col min="8690" max="8691" width="1.6640625" style="66" customWidth="1"/>
    <col min="8692" max="8692" width="12.21875" style="66" customWidth="1"/>
    <col min="8693" max="8693" width="1.6640625" style="66" customWidth="1"/>
    <col min="8694" max="8694" width="3.6640625" style="66" customWidth="1"/>
    <col min="8695" max="8702" width="9.21875" style="66" customWidth="1"/>
    <col min="8703" max="8703" width="2.33203125" style="66" customWidth="1"/>
    <col min="8704" max="8704" width="1.6640625" style="66" customWidth="1"/>
    <col min="8705" max="8705" width="7.109375" style="66" customWidth="1"/>
    <col min="8706" max="8707" width="1.6640625" style="66" customWidth="1"/>
    <col min="8708" max="8708" width="12.21875" style="66" customWidth="1"/>
    <col min="8709" max="8709" width="1.6640625" style="66" customWidth="1"/>
    <col min="8710" max="8710" width="3.6640625" style="66" customWidth="1"/>
    <col min="8711" max="8718" width="9.21875" style="66" customWidth="1"/>
    <col min="8719" max="8926" width="9" style="66"/>
    <col min="8927" max="8927" width="2.33203125" style="66" customWidth="1"/>
    <col min="8928" max="8928" width="1.6640625" style="66" customWidth="1"/>
    <col min="8929" max="8929" width="7.109375" style="66" customWidth="1"/>
    <col min="8930" max="8931" width="1.6640625" style="66" customWidth="1"/>
    <col min="8932" max="8932" width="12.21875" style="66" customWidth="1"/>
    <col min="8933" max="8933" width="1.6640625" style="66" customWidth="1"/>
    <col min="8934" max="8934" width="3.6640625" style="66" customWidth="1"/>
    <col min="8935" max="8942" width="9.21875" style="66" customWidth="1"/>
    <col min="8943" max="8943" width="2.33203125" style="66" customWidth="1"/>
    <col min="8944" max="8944" width="1.6640625" style="66" customWidth="1"/>
    <col min="8945" max="8945" width="7.109375" style="66" customWidth="1"/>
    <col min="8946" max="8947" width="1.6640625" style="66" customWidth="1"/>
    <col min="8948" max="8948" width="12.21875" style="66" customWidth="1"/>
    <col min="8949" max="8949" width="1.6640625" style="66" customWidth="1"/>
    <col min="8950" max="8950" width="3.6640625" style="66" customWidth="1"/>
    <col min="8951" max="8958" width="9.21875" style="66" customWidth="1"/>
    <col min="8959" max="8959" width="2.33203125" style="66" customWidth="1"/>
    <col min="8960" max="8960" width="1.6640625" style="66" customWidth="1"/>
    <col min="8961" max="8961" width="7.109375" style="66" customWidth="1"/>
    <col min="8962" max="8963" width="1.6640625" style="66" customWidth="1"/>
    <col min="8964" max="8964" width="12.21875" style="66" customWidth="1"/>
    <col min="8965" max="8965" width="1.6640625" style="66" customWidth="1"/>
    <col min="8966" max="8966" width="3.6640625" style="66" customWidth="1"/>
    <col min="8967" max="8974" width="9.21875" style="66" customWidth="1"/>
    <col min="8975" max="9182" width="9" style="66"/>
    <col min="9183" max="9183" width="2.33203125" style="66" customWidth="1"/>
    <col min="9184" max="9184" width="1.6640625" style="66" customWidth="1"/>
    <col min="9185" max="9185" width="7.109375" style="66" customWidth="1"/>
    <col min="9186" max="9187" width="1.6640625" style="66" customWidth="1"/>
    <col min="9188" max="9188" width="12.21875" style="66" customWidth="1"/>
    <col min="9189" max="9189" width="1.6640625" style="66" customWidth="1"/>
    <col min="9190" max="9190" width="3.6640625" style="66" customWidth="1"/>
    <col min="9191" max="9198" width="9.21875" style="66" customWidth="1"/>
    <col min="9199" max="9199" width="2.33203125" style="66" customWidth="1"/>
    <col min="9200" max="9200" width="1.6640625" style="66" customWidth="1"/>
    <col min="9201" max="9201" width="7.109375" style="66" customWidth="1"/>
    <col min="9202" max="9203" width="1.6640625" style="66" customWidth="1"/>
    <col min="9204" max="9204" width="12.21875" style="66" customWidth="1"/>
    <col min="9205" max="9205" width="1.6640625" style="66" customWidth="1"/>
    <col min="9206" max="9206" width="3.6640625" style="66" customWidth="1"/>
    <col min="9207" max="9214" width="9.21875" style="66" customWidth="1"/>
    <col min="9215" max="9215" width="2.33203125" style="66" customWidth="1"/>
    <col min="9216" max="9216" width="1.6640625" style="66" customWidth="1"/>
    <col min="9217" max="9217" width="7.109375" style="66" customWidth="1"/>
    <col min="9218" max="9219" width="1.6640625" style="66" customWidth="1"/>
    <col min="9220" max="9220" width="12.21875" style="66" customWidth="1"/>
    <col min="9221" max="9221" width="1.6640625" style="66" customWidth="1"/>
    <col min="9222" max="9222" width="3.6640625" style="66" customWidth="1"/>
    <col min="9223" max="9230" width="9.21875" style="66" customWidth="1"/>
    <col min="9231" max="9438" width="9" style="66"/>
    <col min="9439" max="9439" width="2.33203125" style="66" customWidth="1"/>
    <col min="9440" max="9440" width="1.6640625" style="66" customWidth="1"/>
    <col min="9441" max="9441" width="7.109375" style="66" customWidth="1"/>
    <col min="9442" max="9443" width="1.6640625" style="66" customWidth="1"/>
    <col min="9444" max="9444" width="12.21875" style="66" customWidth="1"/>
    <col min="9445" max="9445" width="1.6640625" style="66" customWidth="1"/>
    <col min="9446" max="9446" width="3.6640625" style="66" customWidth="1"/>
    <col min="9447" max="9454" width="9.21875" style="66" customWidth="1"/>
    <col min="9455" max="9455" width="2.33203125" style="66" customWidth="1"/>
    <col min="9456" max="9456" width="1.6640625" style="66" customWidth="1"/>
    <col min="9457" max="9457" width="7.109375" style="66" customWidth="1"/>
    <col min="9458" max="9459" width="1.6640625" style="66" customWidth="1"/>
    <col min="9460" max="9460" width="12.21875" style="66" customWidth="1"/>
    <col min="9461" max="9461" width="1.6640625" style="66" customWidth="1"/>
    <col min="9462" max="9462" width="3.6640625" style="66" customWidth="1"/>
    <col min="9463" max="9470" width="9.21875" style="66" customWidth="1"/>
    <col min="9471" max="9471" width="2.33203125" style="66" customWidth="1"/>
    <col min="9472" max="9472" width="1.6640625" style="66" customWidth="1"/>
    <col min="9473" max="9473" width="7.109375" style="66" customWidth="1"/>
    <col min="9474" max="9475" width="1.6640625" style="66" customWidth="1"/>
    <col min="9476" max="9476" width="12.21875" style="66" customWidth="1"/>
    <col min="9477" max="9477" width="1.6640625" style="66" customWidth="1"/>
    <col min="9478" max="9478" width="3.6640625" style="66" customWidth="1"/>
    <col min="9479" max="9486" width="9.21875" style="66" customWidth="1"/>
    <col min="9487" max="9694" width="9" style="66"/>
    <col min="9695" max="9695" width="2.33203125" style="66" customWidth="1"/>
    <col min="9696" max="9696" width="1.6640625" style="66" customWidth="1"/>
    <col min="9697" max="9697" width="7.109375" style="66" customWidth="1"/>
    <col min="9698" max="9699" width="1.6640625" style="66" customWidth="1"/>
    <col min="9700" max="9700" width="12.21875" style="66" customWidth="1"/>
    <col min="9701" max="9701" width="1.6640625" style="66" customWidth="1"/>
    <col min="9702" max="9702" width="3.6640625" style="66" customWidth="1"/>
    <col min="9703" max="9710" width="9.21875" style="66" customWidth="1"/>
    <col min="9711" max="9711" width="2.33203125" style="66" customWidth="1"/>
    <col min="9712" max="9712" width="1.6640625" style="66" customWidth="1"/>
    <col min="9713" max="9713" width="7.109375" style="66" customWidth="1"/>
    <col min="9714" max="9715" width="1.6640625" style="66" customWidth="1"/>
    <col min="9716" max="9716" width="12.21875" style="66" customWidth="1"/>
    <col min="9717" max="9717" width="1.6640625" style="66" customWidth="1"/>
    <col min="9718" max="9718" width="3.6640625" style="66" customWidth="1"/>
    <col min="9719" max="9726" width="9.21875" style="66" customWidth="1"/>
    <col min="9727" max="9727" width="2.33203125" style="66" customWidth="1"/>
    <col min="9728" max="9728" width="1.6640625" style="66" customWidth="1"/>
    <col min="9729" max="9729" width="7.109375" style="66" customWidth="1"/>
    <col min="9730" max="9731" width="1.6640625" style="66" customWidth="1"/>
    <col min="9732" max="9732" width="12.21875" style="66" customWidth="1"/>
    <col min="9733" max="9733" width="1.6640625" style="66" customWidth="1"/>
    <col min="9734" max="9734" width="3.6640625" style="66" customWidth="1"/>
    <col min="9735" max="9742" width="9.21875" style="66" customWidth="1"/>
    <col min="9743" max="9950" width="9" style="66"/>
    <col min="9951" max="9951" width="2.33203125" style="66" customWidth="1"/>
    <col min="9952" max="9952" width="1.6640625" style="66" customWidth="1"/>
    <col min="9953" max="9953" width="7.109375" style="66" customWidth="1"/>
    <col min="9954" max="9955" width="1.6640625" style="66" customWidth="1"/>
    <col min="9956" max="9956" width="12.21875" style="66" customWidth="1"/>
    <col min="9957" max="9957" width="1.6640625" style="66" customWidth="1"/>
    <col min="9958" max="9958" width="3.6640625" style="66" customWidth="1"/>
    <col min="9959" max="9966" width="9.21875" style="66" customWidth="1"/>
    <col min="9967" max="9967" width="2.33203125" style="66" customWidth="1"/>
    <col min="9968" max="9968" width="1.6640625" style="66" customWidth="1"/>
    <col min="9969" max="9969" width="7.109375" style="66" customWidth="1"/>
    <col min="9970" max="9971" width="1.6640625" style="66" customWidth="1"/>
    <col min="9972" max="9972" width="12.21875" style="66" customWidth="1"/>
    <col min="9973" max="9973" width="1.6640625" style="66" customWidth="1"/>
    <col min="9974" max="9974" width="3.6640625" style="66" customWidth="1"/>
    <col min="9975" max="9982" width="9.21875" style="66" customWidth="1"/>
    <col min="9983" max="9983" width="2.33203125" style="66" customWidth="1"/>
    <col min="9984" max="9984" width="1.6640625" style="66" customWidth="1"/>
    <col min="9985" max="9985" width="7.109375" style="66" customWidth="1"/>
    <col min="9986" max="9987" width="1.6640625" style="66" customWidth="1"/>
    <col min="9988" max="9988" width="12.21875" style="66" customWidth="1"/>
    <col min="9989" max="9989" width="1.6640625" style="66" customWidth="1"/>
    <col min="9990" max="9990" width="3.6640625" style="66" customWidth="1"/>
    <col min="9991" max="9998" width="9.21875" style="66" customWidth="1"/>
    <col min="9999" max="10206" width="9" style="66"/>
    <col min="10207" max="10207" width="2.33203125" style="66" customWidth="1"/>
    <col min="10208" max="10208" width="1.6640625" style="66" customWidth="1"/>
    <col min="10209" max="10209" width="7.109375" style="66" customWidth="1"/>
    <col min="10210" max="10211" width="1.6640625" style="66" customWidth="1"/>
    <col min="10212" max="10212" width="12.21875" style="66" customWidth="1"/>
    <col min="10213" max="10213" width="1.6640625" style="66" customWidth="1"/>
    <col min="10214" max="10214" width="3.6640625" style="66" customWidth="1"/>
    <col min="10215" max="10222" width="9.21875" style="66" customWidth="1"/>
    <col min="10223" max="10223" width="2.33203125" style="66" customWidth="1"/>
    <col min="10224" max="10224" width="1.6640625" style="66" customWidth="1"/>
    <col min="10225" max="10225" width="7.109375" style="66" customWidth="1"/>
    <col min="10226" max="10227" width="1.6640625" style="66" customWidth="1"/>
    <col min="10228" max="10228" width="12.21875" style="66" customWidth="1"/>
    <col min="10229" max="10229" width="1.6640625" style="66" customWidth="1"/>
    <col min="10230" max="10230" width="3.6640625" style="66" customWidth="1"/>
    <col min="10231" max="10238" width="9.21875" style="66" customWidth="1"/>
    <col min="10239" max="10239" width="2.33203125" style="66" customWidth="1"/>
    <col min="10240" max="10240" width="1.6640625" style="66" customWidth="1"/>
    <col min="10241" max="10241" width="7.109375" style="66" customWidth="1"/>
    <col min="10242" max="10243" width="1.6640625" style="66" customWidth="1"/>
    <col min="10244" max="10244" width="12.21875" style="66" customWidth="1"/>
    <col min="10245" max="10245" width="1.6640625" style="66" customWidth="1"/>
    <col min="10246" max="10246" width="3.6640625" style="66" customWidth="1"/>
    <col min="10247" max="10254" width="9.21875" style="66" customWidth="1"/>
    <col min="10255" max="10462" width="9" style="66"/>
    <col min="10463" max="10463" width="2.33203125" style="66" customWidth="1"/>
    <col min="10464" max="10464" width="1.6640625" style="66" customWidth="1"/>
    <col min="10465" max="10465" width="7.109375" style="66" customWidth="1"/>
    <col min="10466" max="10467" width="1.6640625" style="66" customWidth="1"/>
    <col min="10468" max="10468" width="12.21875" style="66" customWidth="1"/>
    <col min="10469" max="10469" width="1.6640625" style="66" customWidth="1"/>
    <col min="10470" max="10470" width="3.6640625" style="66" customWidth="1"/>
    <col min="10471" max="10478" width="9.21875" style="66" customWidth="1"/>
    <col min="10479" max="10479" width="2.33203125" style="66" customWidth="1"/>
    <col min="10480" max="10480" width="1.6640625" style="66" customWidth="1"/>
    <col min="10481" max="10481" width="7.109375" style="66" customWidth="1"/>
    <col min="10482" max="10483" width="1.6640625" style="66" customWidth="1"/>
    <col min="10484" max="10484" width="12.21875" style="66" customWidth="1"/>
    <col min="10485" max="10485" width="1.6640625" style="66" customWidth="1"/>
    <col min="10486" max="10486" width="3.6640625" style="66" customWidth="1"/>
    <col min="10487" max="10494" width="9.21875" style="66" customWidth="1"/>
    <col min="10495" max="10495" width="2.33203125" style="66" customWidth="1"/>
    <col min="10496" max="10496" width="1.6640625" style="66" customWidth="1"/>
    <col min="10497" max="10497" width="7.109375" style="66" customWidth="1"/>
    <col min="10498" max="10499" width="1.6640625" style="66" customWidth="1"/>
    <col min="10500" max="10500" width="12.21875" style="66" customWidth="1"/>
    <col min="10501" max="10501" width="1.6640625" style="66" customWidth="1"/>
    <col min="10502" max="10502" width="3.6640625" style="66" customWidth="1"/>
    <col min="10503" max="10510" width="9.21875" style="66" customWidth="1"/>
    <col min="10511" max="10718" width="9" style="66"/>
    <col min="10719" max="10719" width="2.33203125" style="66" customWidth="1"/>
    <col min="10720" max="10720" width="1.6640625" style="66" customWidth="1"/>
    <col min="10721" max="10721" width="7.109375" style="66" customWidth="1"/>
    <col min="10722" max="10723" width="1.6640625" style="66" customWidth="1"/>
    <col min="10724" max="10724" width="12.21875" style="66" customWidth="1"/>
    <col min="10725" max="10725" width="1.6640625" style="66" customWidth="1"/>
    <col min="10726" max="10726" width="3.6640625" style="66" customWidth="1"/>
    <col min="10727" max="10734" width="9.21875" style="66" customWidth="1"/>
    <col min="10735" max="10735" width="2.33203125" style="66" customWidth="1"/>
    <col min="10736" max="10736" width="1.6640625" style="66" customWidth="1"/>
    <col min="10737" max="10737" width="7.109375" style="66" customWidth="1"/>
    <col min="10738" max="10739" width="1.6640625" style="66" customWidth="1"/>
    <col min="10740" max="10740" width="12.21875" style="66" customWidth="1"/>
    <col min="10741" max="10741" width="1.6640625" style="66" customWidth="1"/>
    <col min="10742" max="10742" width="3.6640625" style="66" customWidth="1"/>
    <col min="10743" max="10750" width="9.21875" style="66" customWidth="1"/>
    <col min="10751" max="10751" width="2.33203125" style="66" customWidth="1"/>
    <col min="10752" max="10752" width="1.6640625" style="66" customWidth="1"/>
    <col min="10753" max="10753" width="7.109375" style="66" customWidth="1"/>
    <col min="10754" max="10755" width="1.6640625" style="66" customWidth="1"/>
    <col min="10756" max="10756" width="12.21875" style="66" customWidth="1"/>
    <col min="10757" max="10757" width="1.6640625" style="66" customWidth="1"/>
    <col min="10758" max="10758" width="3.6640625" style="66" customWidth="1"/>
    <col min="10759" max="10766" width="9.21875" style="66" customWidth="1"/>
    <col min="10767" max="10974" width="9" style="66"/>
    <col min="10975" max="10975" width="2.33203125" style="66" customWidth="1"/>
    <col min="10976" max="10976" width="1.6640625" style="66" customWidth="1"/>
    <col min="10977" max="10977" width="7.109375" style="66" customWidth="1"/>
    <col min="10978" max="10979" width="1.6640625" style="66" customWidth="1"/>
    <col min="10980" max="10980" width="12.21875" style="66" customWidth="1"/>
    <col min="10981" max="10981" width="1.6640625" style="66" customWidth="1"/>
    <col min="10982" max="10982" width="3.6640625" style="66" customWidth="1"/>
    <col min="10983" max="10990" width="9.21875" style="66" customWidth="1"/>
    <col min="10991" max="10991" width="2.33203125" style="66" customWidth="1"/>
    <col min="10992" max="10992" width="1.6640625" style="66" customWidth="1"/>
    <col min="10993" max="10993" width="7.109375" style="66" customWidth="1"/>
    <col min="10994" max="10995" width="1.6640625" style="66" customWidth="1"/>
    <col min="10996" max="10996" width="12.21875" style="66" customWidth="1"/>
    <col min="10997" max="10997" width="1.6640625" style="66" customWidth="1"/>
    <col min="10998" max="10998" width="3.6640625" style="66" customWidth="1"/>
    <col min="10999" max="11006" width="9.21875" style="66" customWidth="1"/>
    <col min="11007" max="11007" width="2.33203125" style="66" customWidth="1"/>
    <col min="11008" max="11008" width="1.6640625" style="66" customWidth="1"/>
    <col min="11009" max="11009" width="7.109375" style="66" customWidth="1"/>
    <col min="11010" max="11011" width="1.6640625" style="66" customWidth="1"/>
    <col min="11012" max="11012" width="12.21875" style="66" customWidth="1"/>
    <col min="11013" max="11013" width="1.6640625" style="66" customWidth="1"/>
    <col min="11014" max="11014" width="3.6640625" style="66" customWidth="1"/>
    <col min="11015" max="11022" width="9.21875" style="66" customWidth="1"/>
    <col min="11023" max="11230" width="9" style="66"/>
    <col min="11231" max="11231" width="2.33203125" style="66" customWidth="1"/>
    <col min="11232" max="11232" width="1.6640625" style="66" customWidth="1"/>
    <col min="11233" max="11233" width="7.109375" style="66" customWidth="1"/>
    <col min="11234" max="11235" width="1.6640625" style="66" customWidth="1"/>
    <col min="11236" max="11236" width="12.21875" style="66" customWidth="1"/>
    <col min="11237" max="11237" width="1.6640625" style="66" customWidth="1"/>
    <col min="11238" max="11238" width="3.6640625" style="66" customWidth="1"/>
    <col min="11239" max="11246" width="9.21875" style="66" customWidth="1"/>
    <col min="11247" max="11247" width="2.33203125" style="66" customWidth="1"/>
    <col min="11248" max="11248" width="1.6640625" style="66" customWidth="1"/>
    <col min="11249" max="11249" width="7.109375" style="66" customWidth="1"/>
    <col min="11250" max="11251" width="1.6640625" style="66" customWidth="1"/>
    <col min="11252" max="11252" width="12.21875" style="66" customWidth="1"/>
    <col min="11253" max="11253" width="1.6640625" style="66" customWidth="1"/>
    <col min="11254" max="11254" width="3.6640625" style="66" customWidth="1"/>
    <col min="11255" max="11262" width="9.21875" style="66" customWidth="1"/>
    <col min="11263" max="11263" width="2.33203125" style="66" customWidth="1"/>
    <col min="11264" max="11264" width="1.6640625" style="66" customWidth="1"/>
    <col min="11265" max="11265" width="7.109375" style="66" customWidth="1"/>
    <col min="11266" max="11267" width="1.6640625" style="66" customWidth="1"/>
    <col min="11268" max="11268" width="12.21875" style="66" customWidth="1"/>
    <col min="11269" max="11269" width="1.6640625" style="66" customWidth="1"/>
    <col min="11270" max="11270" width="3.6640625" style="66" customWidth="1"/>
    <col min="11271" max="11278" width="9.21875" style="66" customWidth="1"/>
    <col min="11279" max="11486" width="9" style="66"/>
    <col min="11487" max="11487" width="2.33203125" style="66" customWidth="1"/>
    <col min="11488" max="11488" width="1.6640625" style="66" customWidth="1"/>
    <col min="11489" max="11489" width="7.109375" style="66" customWidth="1"/>
    <col min="11490" max="11491" width="1.6640625" style="66" customWidth="1"/>
    <col min="11492" max="11492" width="12.21875" style="66" customWidth="1"/>
    <col min="11493" max="11493" width="1.6640625" style="66" customWidth="1"/>
    <col min="11494" max="11494" width="3.6640625" style="66" customWidth="1"/>
    <col min="11495" max="11502" width="9.21875" style="66" customWidth="1"/>
    <col min="11503" max="11503" width="2.33203125" style="66" customWidth="1"/>
    <col min="11504" max="11504" width="1.6640625" style="66" customWidth="1"/>
    <col min="11505" max="11505" width="7.109375" style="66" customWidth="1"/>
    <col min="11506" max="11507" width="1.6640625" style="66" customWidth="1"/>
    <col min="11508" max="11508" width="12.21875" style="66" customWidth="1"/>
    <col min="11509" max="11509" width="1.6640625" style="66" customWidth="1"/>
    <col min="11510" max="11510" width="3.6640625" style="66" customWidth="1"/>
    <col min="11511" max="11518" width="9.21875" style="66" customWidth="1"/>
    <col min="11519" max="11519" width="2.33203125" style="66" customWidth="1"/>
    <col min="11520" max="11520" width="1.6640625" style="66" customWidth="1"/>
    <col min="11521" max="11521" width="7.109375" style="66" customWidth="1"/>
    <col min="11522" max="11523" width="1.6640625" style="66" customWidth="1"/>
    <col min="11524" max="11524" width="12.21875" style="66" customWidth="1"/>
    <col min="11525" max="11525" width="1.6640625" style="66" customWidth="1"/>
    <col min="11526" max="11526" width="3.6640625" style="66" customWidth="1"/>
    <col min="11527" max="11534" width="9.21875" style="66" customWidth="1"/>
    <col min="11535" max="11742" width="9" style="66"/>
    <col min="11743" max="11743" width="2.33203125" style="66" customWidth="1"/>
    <col min="11744" max="11744" width="1.6640625" style="66" customWidth="1"/>
    <col min="11745" max="11745" width="7.109375" style="66" customWidth="1"/>
    <col min="11746" max="11747" width="1.6640625" style="66" customWidth="1"/>
    <col min="11748" max="11748" width="12.21875" style="66" customWidth="1"/>
    <col min="11749" max="11749" width="1.6640625" style="66" customWidth="1"/>
    <col min="11750" max="11750" width="3.6640625" style="66" customWidth="1"/>
    <col min="11751" max="11758" width="9.21875" style="66" customWidth="1"/>
    <col min="11759" max="11759" width="2.33203125" style="66" customWidth="1"/>
    <col min="11760" max="11760" width="1.6640625" style="66" customWidth="1"/>
    <col min="11761" max="11761" width="7.109375" style="66" customWidth="1"/>
    <col min="11762" max="11763" width="1.6640625" style="66" customWidth="1"/>
    <col min="11764" max="11764" width="12.21875" style="66" customWidth="1"/>
    <col min="11765" max="11765" width="1.6640625" style="66" customWidth="1"/>
    <col min="11766" max="11766" width="3.6640625" style="66" customWidth="1"/>
    <col min="11767" max="11774" width="9.21875" style="66" customWidth="1"/>
    <col min="11775" max="11775" width="2.33203125" style="66" customWidth="1"/>
    <col min="11776" max="11776" width="1.6640625" style="66" customWidth="1"/>
    <col min="11777" max="11777" width="7.109375" style="66" customWidth="1"/>
    <col min="11778" max="11779" width="1.6640625" style="66" customWidth="1"/>
    <col min="11780" max="11780" width="12.21875" style="66" customWidth="1"/>
    <col min="11781" max="11781" width="1.6640625" style="66" customWidth="1"/>
    <col min="11782" max="11782" width="3.6640625" style="66" customWidth="1"/>
    <col min="11783" max="11790" width="9.21875" style="66" customWidth="1"/>
    <col min="11791" max="11998" width="9" style="66"/>
    <col min="11999" max="11999" width="2.33203125" style="66" customWidth="1"/>
    <col min="12000" max="12000" width="1.6640625" style="66" customWidth="1"/>
    <col min="12001" max="12001" width="7.109375" style="66" customWidth="1"/>
    <col min="12002" max="12003" width="1.6640625" style="66" customWidth="1"/>
    <col min="12004" max="12004" width="12.21875" style="66" customWidth="1"/>
    <col min="12005" max="12005" width="1.6640625" style="66" customWidth="1"/>
    <col min="12006" max="12006" width="3.6640625" style="66" customWidth="1"/>
    <col min="12007" max="12014" width="9.21875" style="66" customWidth="1"/>
    <col min="12015" max="12015" width="2.33203125" style="66" customWidth="1"/>
    <col min="12016" max="12016" width="1.6640625" style="66" customWidth="1"/>
    <col min="12017" max="12017" width="7.109375" style="66" customWidth="1"/>
    <col min="12018" max="12019" width="1.6640625" style="66" customWidth="1"/>
    <col min="12020" max="12020" width="12.21875" style="66" customWidth="1"/>
    <col min="12021" max="12021" width="1.6640625" style="66" customWidth="1"/>
    <col min="12022" max="12022" width="3.6640625" style="66" customWidth="1"/>
    <col min="12023" max="12030" width="9.21875" style="66" customWidth="1"/>
    <col min="12031" max="12031" width="2.33203125" style="66" customWidth="1"/>
    <col min="12032" max="12032" width="1.6640625" style="66" customWidth="1"/>
    <col min="12033" max="12033" width="7.109375" style="66" customWidth="1"/>
    <col min="12034" max="12035" width="1.6640625" style="66" customWidth="1"/>
    <col min="12036" max="12036" width="12.21875" style="66" customWidth="1"/>
    <col min="12037" max="12037" width="1.6640625" style="66" customWidth="1"/>
    <col min="12038" max="12038" width="3.6640625" style="66" customWidth="1"/>
    <col min="12039" max="12046" width="9.21875" style="66" customWidth="1"/>
    <col min="12047" max="12254" width="9" style="66"/>
    <col min="12255" max="12255" width="2.33203125" style="66" customWidth="1"/>
    <col min="12256" max="12256" width="1.6640625" style="66" customWidth="1"/>
    <col min="12257" max="12257" width="7.109375" style="66" customWidth="1"/>
    <col min="12258" max="12259" width="1.6640625" style="66" customWidth="1"/>
    <col min="12260" max="12260" width="12.21875" style="66" customWidth="1"/>
    <col min="12261" max="12261" width="1.6640625" style="66" customWidth="1"/>
    <col min="12262" max="12262" width="3.6640625" style="66" customWidth="1"/>
    <col min="12263" max="12270" width="9.21875" style="66" customWidth="1"/>
    <col min="12271" max="12271" width="2.33203125" style="66" customWidth="1"/>
    <col min="12272" max="12272" width="1.6640625" style="66" customWidth="1"/>
    <col min="12273" max="12273" width="7.109375" style="66" customWidth="1"/>
    <col min="12274" max="12275" width="1.6640625" style="66" customWidth="1"/>
    <col min="12276" max="12276" width="12.21875" style="66" customWidth="1"/>
    <col min="12277" max="12277" width="1.6640625" style="66" customWidth="1"/>
    <col min="12278" max="12278" width="3.6640625" style="66" customWidth="1"/>
    <col min="12279" max="12286" width="9.21875" style="66" customWidth="1"/>
    <col min="12287" max="12287" width="2.33203125" style="66" customWidth="1"/>
    <col min="12288" max="12288" width="1.6640625" style="66" customWidth="1"/>
    <col min="12289" max="12289" width="7.109375" style="66" customWidth="1"/>
    <col min="12290" max="12291" width="1.6640625" style="66" customWidth="1"/>
    <col min="12292" max="12292" width="12.21875" style="66" customWidth="1"/>
    <col min="12293" max="12293" width="1.6640625" style="66" customWidth="1"/>
    <col min="12294" max="12294" width="3.6640625" style="66" customWidth="1"/>
    <col min="12295" max="12302" width="9.21875" style="66" customWidth="1"/>
    <col min="12303" max="12510" width="9" style="66"/>
    <col min="12511" max="12511" width="2.33203125" style="66" customWidth="1"/>
    <col min="12512" max="12512" width="1.6640625" style="66" customWidth="1"/>
    <col min="12513" max="12513" width="7.109375" style="66" customWidth="1"/>
    <col min="12514" max="12515" width="1.6640625" style="66" customWidth="1"/>
    <col min="12516" max="12516" width="12.21875" style="66" customWidth="1"/>
    <col min="12517" max="12517" width="1.6640625" style="66" customWidth="1"/>
    <col min="12518" max="12518" width="3.6640625" style="66" customWidth="1"/>
    <col min="12519" max="12526" width="9.21875" style="66" customWidth="1"/>
    <col min="12527" max="12527" width="2.33203125" style="66" customWidth="1"/>
    <col min="12528" max="12528" width="1.6640625" style="66" customWidth="1"/>
    <col min="12529" max="12529" width="7.109375" style="66" customWidth="1"/>
    <col min="12530" max="12531" width="1.6640625" style="66" customWidth="1"/>
    <col min="12532" max="12532" width="12.21875" style="66" customWidth="1"/>
    <col min="12533" max="12533" width="1.6640625" style="66" customWidth="1"/>
    <col min="12534" max="12534" width="3.6640625" style="66" customWidth="1"/>
    <col min="12535" max="12542" width="9.21875" style="66" customWidth="1"/>
    <col min="12543" max="12543" width="2.33203125" style="66" customWidth="1"/>
    <col min="12544" max="12544" width="1.6640625" style="66" customWidth="1"/>
    <col min="12545" max="12545" width="7.109375" style="66" customWidth="1"/>
    <col min="12546" max="12547" width="1.6640625" style="66" customWidth="1"/>
    <col min="12548" max="12548" width="12.21875" style="66" customWidth="1"/>
    <col min="12549" max="12549" width="1.6640625" style="66" customWidth="1"/>
    <col min="12550" max="12550" width="3.6640625" style="66" customWidth="1"/>
    <col min="12551" max="12558" width="9.21875" style="66" customWidth="1"/>
    <col min="12559" max="12766" width="9" style="66"/>
    <col min="12767" max="12767" width="2.33203125" style="66" customWidth="1"/>
    <col min="12768" max="12768" width="1.6640625" style="66" customWidth="1"/>
    <col min="12769" max="12769" width="7.109375" style="66" customWidth="1"/>
    <col min="12770" max="12771" width="1.6640625" style="66" customWidth="1"/>
    <col min="12772" max="12772" width="12.21875" style="66" customWidth="1"/>
    <col min="12773" max="12773" width="1.6640625" style="66" customWidth="1"/>
    <col min="12774" max="12774" width="3.6640625" style="66" customWidth="1"/>
    <col min="12775" max="12782" width="9.21875" style="66" customWidth="1"/>
    <col min="12783" max="12783" width="2.33203125" style="66" customWidth="1"/>
    <col min="12784" max="12784" width="1.6640625" style="66" customWidth="1"/>
    <col min="12785" max="12785" width="7.109375" style="66" customWidth="1"/>
    <col min="12786" max="12787" width="1.6640625" style="66" customWidth="1"/>
    <col min="12788" max="12788" width="12.21875" style="66" customWidth="1"/>
    <col min="12789" max="12789" width="1.6640625" style="66" customWidth="1"/>
    <col min="12790" max="12790" width="3.6640625" style="66" customWidth="1"/>
    <col min="12791" max="12798" width="9.21875" style="66" customWidth="1"/>
    <col min="12799" max="12799" width="2.33203125" style="66" customWidth="1"/>
    <col min="12800" max="12800" width="1.6640625" style="66" customWidth="1"/>
    <col min="12801" max="12801" width="7.109375" style="66" customWidth="1"/>
    <col min="12802" max="12803" width="1.6640625" style="66" customWidth="1"/>
    <col min="12804" max="12804" width="12.21875" style="66" customWidth="1"/>
    <col min="12805" max="12805" width="1.6640625" style="66" customWidth="1"/>
    <col min="12806" max="12806" width="3.6640625" style="66" customWidth="1"/>
    <col min="12807" max="12814" width="9.21875" style="66" customWidth="1"/>
    <col min="12815" max="13022" width="9" style="66"/>
    <col min="13023" max="13023" width="2.33203125" style="66" customWidth="1"/>
    <col min="13024" max="13024" width="1.6640625" style="66" customWidth="1"/>
    <col min="13025" max="13025" width="7.109375" style="66" customWidth="1"/>
    <col min="13026" max="13027" width="1.6640625" style="66" customWidth="1"/>
    <col min="13028" max="13028" width="12.21875" style="66" customWidth="1"/>
    <col min="13029" max="13029" width="1.6640625" style="66" customWidth="1"/>
    <col min="13030" max="13030" width="3.6640625" style="66" customWidth="1"/>
    <col min="13031" max="13038" width="9.21875" style="66" customWidth="1"/>
    <col min="13039" max="13039" width="2.33203125" style="66" customWidth="1"/>
    <col min="13040" max="13040" width="1.6640625" style="66" customWidth="1"/>
    <col min="13041" max="13041" width="7.109375" style="66" customWidth="1"/>
    <col min="13042" max="13043" width="1.6640625" style="66" customWidth="1"/>
    <col min="13044" max="13044" width="12.21875" style="66" customWidth="1"/>
    <col min="13045" max="13045" width="1.6640625" style="66" customWidth="1"/>
    <col min="13046" max="13046" width="3.6640625" style="66" customWidth="1"/>
    <col min="13047" max="13054" width="9.21875" style="66" customWidth="1"/>
    <col min="13055" max="13055" width="2.33203125" style="66" customWidth="1"/>
    <col min="13056" max="13056" width="1.6640625" style="66" customWidth="1"/>
    <col min="13057" max="13057" width="7.109375" style="66" customWidth="1"/>
    <col min="13058" max="13059" width="1.6640625" style="66" customWidth="1"/>
    <col min="13060" max="13060" width="12.21875" style="66" customWidth="1"/>
    <col min="13061" max="13061" width="1.6640625" style="66" customWidth="1"/>
    <col min="13062" max="13062" width="3.6640625" style="66" customWidth="1"/>
    <col min="13063" max="13070" width="9.21875" style="66" customWidth="1"/>
    <col min="13071" max="13278" width="9" style="66"/>
    <col min="13279" max="13279" width="2.33203125" style="66" customWidth="1"/>
    <col min="13280" max="13280" width="1.6640625" style="66" customWidth="1"/>
    <col min="13281" max="13281" width="7.109375" style="66" customWidth="1"/>
    <col min="13282" max="13283" width="1.6640625" style="66" customWidth="1"/>
    <col min="13284" max="13284" width="12.21875" style="66" customWidth="1"/>
    <col min="13285" max="13285" width="1.6640625" style="66" customWidth="1"/>
    <col min="13286" max="13286" width="3.6640625" style="66" customWidth="1"/>
    <col min="13287" max="13294" width="9.21875" style="66" customWidth="1"/>
    <col min="13295" max="13295" width="2.33203125" style="66" customWidth="1"/>
    <col min="13296" max="13296" width="1.6640625" style="66" customWidth="1"/>
    <col min="13297" max="13297" width="7.109375" style="66" customWidth="1"/>
    <col min="13298" max="13299" width="1.6640625" style="66" customWidth="1"/>
    <col min="13300" max="13300" width="12.21875" style="66" customWidth="1"/>
    <col min="13301" max="13301" width="1.6640625" style="66" customWidth="1"/>
    <col min="13302" max="13302" width="3.6640625" style="66" customWidth="1"/>
    <col min="13303" max="13310" width="9.21875" style="66" customWidth="1"/>
    <col min="13311" max="13311" width="2.33203125" style="66" customWidth="1"/>
    <col min="13312" max="13312" width="1.6640625" style="66" customWidth="1"/>
    <col min="13313" max="13313" width="7.109375" style="66" customWidth="1"/>
    <col min="13314" max="13315" width="1.6640625" style="66" customWidth="1"/>
    <col min="13316" max="13316" width="12.21875" style="66" customWidth="1"/>
    <col min="13317" max="13317" width="1.6640625" style="66" customWidth="1"/>
    <col min="13318" max="13318" width="3.6640625" style="66" customWidth="1"/>
    <col min="13319" max="13326" width="9.21875" style="66" customWidth="1"/>
    <col min="13327" max="13534" width="9" style="66"/>
    <col min="13535" max="13535" width="2.33203125" style="66" customWidth="1"/>
    <col min="13536" max="13536" width="1.6640625" style="66" customWidth="1"/>
    <col min="13537" max="13537" width="7.109375" style="66" customWidth="1"/>
    <col min="13538" max="13539" width="1.6640625" style="66" customWidth="1"/>
    <col min="13540" max="13540" width="12.21875" style="66" customWidth="1"/>
    <col min="13541" max="13541" width="1.6640625" style="66" customWidth="1"/>
    <col min="13542" max="13542" width="3.6640625" style="66" customWidth="1"/>
    <col min="13543" max="13550" width="9.21875" style="66" customWidth="1"/>
    <col min="13551" max="13551" width="2.33203125" style="66" customWidth="1"/>
    <col min="13552" max="13552" width="1.6640625" style="66" customWidth="1"/>
    <col min="13553" max="13553" width="7.109375" style="66" customWidth="1"/>
    <col min="13554" max="13555" width="1.6640625" style="66" customWidth="1"/>
    <col min="13556" max="13556" width="12.21875" style="66" customWidth="1"/>
    <col min="13557" max="13557" width="1.6640625" style="66" customWidth="1"/>
    <col min="13558" max="13558" width="3.6640625" style="66" customWidth="1"/>
    <col min="13559" max="13566" width="9.21875" style="66" customWidth="1"/>
    <col min="13567" max="13567" width="2.33203125" style="66" customWidth="1"/>
    <col min="13568" max="13568" width="1.6640625" style="66" customWidth="1"/>
    <col min="13569" max="13569" width="7.109375" style="66" customWidth="1"/>
    <col min="13570" max="13571" width="1.6640625" style="66" customWidth="1"/>
    <col min="13572" max="13572" width="12.21875" style="66" customWidth="1"/>
    <col min="13573" max="13573" width="1.6640625" style="66" customWidth="1"/>
    <col min="13574" max="13574" width="3.6640625" style="66" customWidth="1"/>
    <col min="13575" max="13582" width="9.21875" style="66" customWidth="1"/>
    <col min="13583" max="13790" width="9" style="66"/>
    <col min="13791" max="13791" width="2.33203125" style="66" customWidth="1"/>
    <col min="13792" max="13792" width="1.6640625" style="66" customWidth="1"/>
    <col min="13793" max="13793" width="7.109375" style="66" customWidth="1"/>
    <col min="13794" max="13795" width="1.6640625" style="66" customWidth="1"/>
    <col min="13796" max="13796" width="12.21875" style="66" customWidth="1"/>
    <col min="13797" max="13797" width="1.6640625" style="66" customWidth="1"/>
    <col min="13798" max="13798" width="3.6640625" style="66" customWidth="1"/>
    <col min="13799" max="13806" width="9.21875" style="66" customWidth="1"/>
    <col min="13807" max="13807" width="2.33203125" style="66" customWidth="1"/>
    <col min="13808" max="13808" width="1.6640625" style="66" customWidth="1"/>
    <col min="13809" max="13809" width="7.109375" style="66" customWidth="1"/>
    <col min="13810" max="13811" width="1.6640625" style="66" customWidth="1"/>
    <col min="13812" max="13812" width="12.21875" style="66" customWidth="1"/>
    <col min="13813" max="13813" width="1.6640625" style="66" customWidth="1"/>
    <col min="13814" max="13814" width="3.6640625" style="66" customWidth="1"/>
    <col min="13815" max="13822" width="9.21875" style="66" customWidth="1"/>
    <col min="13823" max="13823" width="2.33203125" style="66" customWidth="1"/>
    <col min="13824" max="13824" width="1.6640625" style="66" customWidth="1"/>
    <col min="13825" max="13825" width="7.109375" style="66" customWidth="1"/>
    <col min="13826" max="13827" width="1.6640625" style="66" customWidth="1"/>
    <col min="13828" max="13828" width="12.21875" style="66" customWidth="1"/>
    <col min="13829" max="13829" width="1.6640625" style="66" customWidth="1"/>
    <col min="13830" max="13830" width="3.6640625" style="66" customWidth="1"/>
    <col min="13831" max="13838" width="9.21875" style="66" customWidth="1"/>
    <col min="13839" max="14046" width="9" style="66"/>
    <col min="14047" max="14047" width="2.33203125" style="66" customWidth="1"/>
    <col min="14048" max="14048" width="1.6640625" style="66" customWidth="1"/>
    <col min="14049" max="14049" width="7.109375" style="66" customWidth="1"/>
    <col min="14050" max="14051" width="1.6640625" style="66" customWidth="1"/>
    <col min="14052" max="14052" width="12.21875" style="66" customWidth="1"/>
    <col min="14053" max="14053" width="1.6640625" style="66" customWidth="1"/>
    <col min="14054" max="14054" width="3.6640625" style="66" customWidth="1"/>
    <col min="14055" max="14062" width="9.21875" style="66" customWidth="1"/>
    <col min="14063" max="14063" width="2.33203125" style="66" customWidth="1"/>
    <col min="14064" max="14064" width="1.6640625" style="66" customWidth="1"/>
    <col min="14065" max="14065" width="7.109375" style="66" customWidth="1"/>
    <col min="14066" max="14067" width="1.6640625" style="66" customWidth="1"/>
    <col min="14068" max="14068" width="12.21875" style="66" customWidth="1"/>
    <col min="14069" max="14069" width="1.6640625" style="66" customWidth="1"/>
    <col min="14070" max="14070" width="3.6640625" style="66" customWidth="1"/>
    <col min="14071" max="14078" width="9.21875" style="66" customWidth="1"/>
    <col min="14079" max="14079" width="2.33203125" style="66" customWidth="1"/>
    <col min="14080" max="14080" width="1.6640625" style="66" customWidth="1"/>
    <col min="14081" max="14081" width="7.109375" style="66" customWidth="1"/>
    <col min="14082" max="14083" width="1.6640625" style="66" customWidth="1"/>
    <col min="14084" max="14084" width="12.21875" style="66" customWidth="1"/>
    <col min="14085" max="14085" width="1.6640625" style="66" customWidth="1"/>
    <col min="14086" max="14086" width="3.6640625" style="66" customWidth="1"/>
    <col min="14087" max="14094" width="9.21875" style="66" customWidth="1"/>
    <col min="14095" max="14302" width="9" style="66"/>
    <col min="14303" max="14303" width="2.33203125" style="66" customWidth="1"/>
    <col min="14304" max="14304" width="1.6640625" style="66" customWidth="1"/>
    <col min="14305" max="14305" width="7.109375" style="66" customWidth="1"/>
    <col min="14306" max="14307" width="1.6640625" style="66" customWidth="1"/>
    <col min="14308" max="14308" width="12.21875" style="66" customWidth="1"/>
    <col min="14309" max="14309" width="1.6640625" style="66" customWidth="1"/>
    <col min="14310" max="14310" width="3.6640625" style="66" customWidth="1"/>
    <col min="14311" max="14318" width="9.21875" style="66" customWidth="1"/>
    <col min="14319" max="14319" width="2.33203125" style="66" customWidth="1"/>
    <col min="14320" max="14320" width="1.6640625" style="66" customWidth="1"/>
    <col min="14321" max="14321" width="7.109375" style="66" customWidth="1"/>
    <col min="14322" max="14323" width="1.6640625" style="66" customWidth="1"/>
    <col min="14324" max="14324" width="12.21875" style="66" customWidth="1"/>
    <col min="14325" max="14325" width="1.6640625" style="66" customWidth="1"/>
    <col min="14326" max="14326" width="3.6640625" style="66" customWidth="1"/>
    <col min="14327" max="14334" width="9.21875" style="66" customWidth="1"/>
    <col min="14335" max="14335" width="2.33203125" style="66" customWidth="1"/>
    <col min="14336" max="14336" width="1.6640625" style="66" customWidth="1"/>
    <col min="14337" max="14337" width="7.109375" style="66" customWidth="1"/>
    <col min="14338" max="14339" width="1.6640625" style="66" customWidth="1"/>
    <col min="14340" max="14340" width="12.21875" style="66" customWidth="1"/>
    <col min="14341" max="14341" width="1.6640625" style="66" customWidth="1"/>
    <col min="14342" max="14342" width="3.6640625" style="66" customWidth="1"/>
    <col min="14343" max="14350" width="9.21875" style="66" customWidth="1"/>
    <col min="14351" max="14558" width="9" style="66"/>
    <col min="14559" max="14559" width="2.33203125" style="66" customWidth="1"/>
    <col min="14560" max="14560" width="1.6640625" style="66" customWidth="1"/>
    <col min="14561" max="14561" width="7.109375" style="66" customWidth="1"/>
    <col min="14562" max="14563" width="1.6640625" style="66" customWidth="1"/>
    <col min="14564" max="14564" width="12.21875" style="66" customWidth="1"/>
    <col min="14565" max="14565" width="1.6640625" style="66" customWidth="1"/>
    <col min="14566" max="14566" width="3.6640625" style="66" customWidth="1"/>
    <col min="14567" max="14574" width="9.21875" style="66" customWidth="1"/>
    <col min="14575" max="14575" width="2.33203125" style="66" customWidth="1"/>
    <col min="14576" max="14576" width="1.6640625" style="66" customWidth="1"/>
    <col min="14577" max="14577" width="7.109375" style="66" customWidth="1"/>
    <col min="14578" max="14579" width="1.6640625" style="66" customWidth="1"/>
    <col min="14580" max="14580" width="12.21875" style="66" customWidth="1"/>
    <col min="14581" max="14581" width="1.6640625" style="66" customWidth="1"/>
    <col min="14582" max="14582" width="3.6640625" style="66" customWidth="1"/>
    <col min="14583" max="14590" width="9.21875" style="66" customWidth="1"/>
    <col min="14591" max="14591" width="2.33203125" style="66" customWidth="1"/>
    <col min="14592" max="14592" width="1.6640625" style="66" customWidth="1"/>
    <col min="14593" max="14593" width="7.109375" style="66" customWidth="1"/>
    <col min="14594" max="14595" width="1.6640625" style="66" customWidth="1"/>
    <col min="14596" max="14596" width="12.21875" style="66" customWidth="1"/>
    <col min="14597" max="14597" width="1.6640625" style="66" customWidth="1"/>
    <col min="14598" max="14598" width="3.6640625" style="66" customWidth="1"/>
    <col min="14599" max="14606" width="9.21875" style="66" customWidth="1"/>
    <col min="14607" max="14814" width="9" style="66"/>
    <col min="14815" max="14815" width="2.33203125" style="66" customWidth="1"/>
    <col min="14816" max="14816" width="1.6640625" style="66" customWidth="1"/>
    <col min="14817" max="14817" width="7.109375" style="66" customWidth="1"/>
    <col min="14818" max="14819" width="1.6640625" style="66" customWidth="1"/>
    <col min="14820" max="14820" width="12.21875" style="66" customWidth="1"/>
    <col min="14821" max="14821" width="1.6640625" style="66" customWidth="1"/>
    <col min="14822" max="14822" width="3.6640625" style="66" customWidth="1"/>
    <col min="14823" max="14830" width="9.21875" style="66" customWidth="1"/>
    <col min="14831" max="14831" width="2.33203125" style="66" customWidth="1"/>
    <col min="14832" max="14832" width="1.6640625" style="66" customWidth="1"/>
    <col min="14833" max="14833" width="7.109375" style="66" customWidth="1"/>
    <col min="14834" max="14835" width="1.6640625" style="66" customWidth="1"/>
    <col min="14836" max="14836" width="12.21875" style="66" customWidth="1"/>
    <col min="14837" max="14837" width="1.6640625" style="66" customWidth="1"/>
    <col min="14838" max="14838" width="3.6640625" style="66" customWidth="1"/>
    <col min="14839" max="14846" width="9.21875" style="66" customWidth="1"/>
    <col min="14847" max="14847" width="2.33203125" style="66" customWidth="1"/>
    <col min="14848" max="14848" width="1.6640625" style="66" customWidth="1"/>
    <col min="14849" max="14849" width="7.109375" style="66" customWidth="1"/>
    <col min="14850" max="14851" width="1.6640625" style="66" customWidth="1"/>
    <col min="14852" max="14852" width="12.21875" style="66" customWidth="1"/>
    <col min="14853" max="14853" width="1.6640625" style="66" customWidth="1"/>
    <col min="14854" max="14854" width="3.6640625" style="66" customWidth="1"/>
    <col min="14855" max="14862" width="9.21875" style="66" customWidth="1"/>
    <col min="14863" max="15070" width="9" style="66"/>
    <col min="15071" max="15071" width="2.33203125" style="66" customWidth="1"/>
    <col min="15072" max="15072" width="1.6640625" style="66" customWidth="1"/>
    <col min="15073" max="15073" width="7.109375" style="66" customWidth="1"/>
    <col min="15074" max="15075" width="1.6640625" style="66" customWidth="1"/>
    <col min="15076" max="15076" width="12.21875" style="66" customWidth="1"/>
    <col min="15077" max="15077" width="1.6640625" style="66" customWidth="1"/>
    <col min="15078" max="15078" width="3.6640625" style="66" customWidth="1"/>
    <col min="15079" max="15086" width="9.21875" style="66" customWidth="1"/>
    <col min="15087" max="15087" width="2.33203125" style="66" customWidth="1"/>
    <col min="15088" max="15088" width="1.6640625" style="66" customWidth="1"/>
    <col min="15089" max="15089" width="7.109375" style="66" customWidth="1"/>
    <col min="15090" max="15091" width="1.6640625" style="66" customWidth="1"/>
    <col min="15092" max="15092" width="12.21875" style="66" customWidth="1"/>
    <col min="15093" max="15093" width="1.6640625" style="66" customWidth="1"/>
    <col min="15094" max="15094" width="3.6640625" style="66" customWidth="1"/>
    <col min="15095" max="15102" width="9.21875" style="66" customWidth="1"/>
    <col min="15103" max="15103" width="2.33203125" style="66" customWidth="1"/>
    <col min="15104" max="15104" width="1.6640625" style="66" customWidth="1"/>
    <col min="15105" max="15105" width="7.109375" style="66" customWidth="1"/>
    <col min="15106" max="15107" width="1.6640625" style="66" customWidth="1"/>
    <col min="15108" max="15108" width="12.21875" style="66" customWidth="1"/>
    <col min="15109" max="15109" width="1.6640625" style="66" customWidth="1"/>
    <col min="15110" max="15110" width="3.6640625" style="66" customWidth="1"/>
    <col min="15111" max="15118" width="9.21875" style="66" customWidth="1"/>
    <col min="15119" max="15326" width="9" style="66"/>
    <col min="15327" max="15327" width="2.33203125" style="66" customWidth="1"/>
    <col min="15328" max="15328" width="1.6640625" style="66" customWidth="1"/>
    <col min="15329" max="15329" width="7.109375" style="66" customWidth="1"/>
    <col min="15330" max="15331" width="1.6640625" style="66" customWidth="1"/>
    <col min="15332" max="15332" width="12.21875" style="66" customWidth="1"/>
    <col min="15333" max="15333" width="1.6640625" style="66" customWidth="1"/>
    <col min="15334" max="15334" width="3.6640625" style="66" customWidth="1"/>
    <col min="15335" max="15342" width="9.21875" style="66" customWidth="1"/>
    <col min="15343" max="15343" width="2.33203125" style="66" customWidth="1"/>
    <col min="15344" max="15344" width="1.6640625" style="66" customWidth="1"/>
    <col min="15345" max="15345" width="7.109375" style="66" customWidth="1"/>
    <col min="15346" max="15347" width="1.6640625" style="66" customWidth="1"/>
    <col min="15348" max="15348" width="12.21875" style="66" customWidth="1"/>
    <col min="15349" max="15349" width="1.6640625" style="66" customWidth="1"/>
    <col min="15350" max="15350" width="3.6640625" style="66" customWidth="1"/>
    <col min="15351" max="15358" width="9.21875" style="66" customWidth="1"/>
    <col min="15359" max="15359" width="2.33203125" style="66" customWidth="1"/>
    <col min="15360" max="15360" width="1.6640625" style="66" customWidth="1"/>
    <col min="15361" max="15361" width="7.109375" style="66" customWidth="1"/>
    <col min="15362" max="15363" width="1.6640625" style="66" customWidth="1"/>
    <col min="15364" max="15364" width="12.21875" style="66" customWidth="1"/>
    <col min="15365" max="15365" width="1.6640625" style="66" customWidth="1"/>
    <col min="15366" max="15366" width="3.6640625" style="66" customWidth="1"/>
    <col min="15367" max="15374" width="9.21875" style="66" customWidth="1"/>
    <col min="15375" max="15582" width="9" style="66"/>
    <col min="15583" max="15583" width="2.33203125" style="66" customWidth="1"/>
    <col min="15584" max="15584" width="1.6640625" style="66" customWidth="1"/>
    <col min="15585" max="15585" width="7.109375" style="66" customWidth="1"/>
    <col min="15586" max="15587" width="1.6640625" style="66" customWidth="1"/>
    <col min="15588" max="15588" width="12.21875" style="66" customWidth="1"/>
    <col min="15589" max="15589" width="1.6640625" style="66" customWidth="1"/>
    <col min="15590" max="15590" width="3.6640625" style="66" customWidth="1"/>
    <col min="15591" max="15598" width="9.21875" style="66" customWidth="1"/>
    <col min="15599" max="15599" width="2.33203125" style="66" customWidth="1"/>
    <col min="15600" max="15600" width="1.6640625" style="66" customWidth="1"/>
    <col min="15601" max="15601" width="7.109375" style="66" customWidth="1"/>
    <col min="15602" max="15603" width="1.6640625" style="66" customWidth="1"/>
    <col min="15604" max="15604" width="12.21875" style="66" customWidth="1"/>
    <col min="15605" max="15605" width="1.6640625" style="66" customWidth="1"/>
    <col min="15606" max="15606" width="3.6640625" style="66" customWidth="1"/>
    <col min="15607" max="15614" width="9.21875" style="66" customWidth="1"/>
    <col min="15615" max="15615" width="2.33203125" style="66" customWidth="1"/>
    <col min="15616" max="15616" width="1.6640625" style="66" customWidth="1"/>
    <col min="15617" max="15617" width="7.109375" style="66" customWidth="1"/>
    <col min="15618" max="15619" width="1.6640625" style="66" customWidth="1"/>
    <col min="15620" max="15620" width="12.21875" style="66" customWidth="1"/>
    <col min="15621" max="15621" width="1.6640625" style="66" customWidth="1"/>
    <col min="15622" max="15622" width="3.6640625" style="66" customWidth="1"/>
    <col min="15623" max="15630" width="9.21875" style="66" customWidth="1"/>
    <col min="15631" max="15838" width="9" style="66"/>
    <col min="15839" max="15839" width="2.33203125" style="66" customWidth="1"/>
    <col min="15840" max="15840" width="1.6640625" style="66" customWidth="1"/>
    <col min="15841" max="15841" width="7.109375" style="66" customWidth="1"/>
    <col min="15842" max="15843" width="1.6640625" style="66" customWidth="1"/>
    <col min="15844" max="15844" width="12.21875" style="66" customWidth="1"/>
    <col min="15845" max="15845" width="1.6640625" style="66" customWidth="1"/>
    <col min="15846" max="15846" width="3.6640625" style="66" customWidth="1"/>
    <col min="15847" max="15854" width="9.21875" style="66" customWidth="1"/>
    <col min="15855" max="15855" width="2.33203125" style="66" customWidth="1"/>
    <col min="15856" max="15856" width="1.6640625" style="66" customWidth="1"/>
    <col min="15857" max="15857" width="7.109375" style="66" customWidth="1"/>
    <col min="15858" max="15859" width="1.6640625" style="66" customWidth="1"/>
    <col min="15860" max="15860" width="12.21875" style="66" customWidth="1"/>
    <col min="15861" max="15861" width="1.6640625" style="66" customWidth="1"/>
    <col min="15862" max="15862" width="3.6640625" style="66" customWidth="1"/>
    <col min="15863" max="15870" width="9.21875" style="66" customWidth="1"/>
    <col min="15871" max="15871" width="2.33203125" style="66" customWidth="1"/>
    <col min="15872" max="15872" width="1.6640625" style="66" customWidth="1"/>
    <col min="15873" max="15873" width="7.109375" style="66" customWidth="1"/>
    <col min="15874" max="15875" width="1.6640625" style="66" customWidth="1"/>
    <col min="15876" max="15876" width="12.21875" style="66" customWidth="1"/>
    <col min="15877" max="15877" width="1.6640625" style="66" customWidth="1"/>
    <col min="15878" max="15878" width="3.6640625" style="66" customWidth="1"/>
    <col min="15879" max="15886" width="9.21875" style="66" customWidth="1"/>
    <col min="15887" max="16094" width="9" style="66"/>
    <col min="16095" max="16095" width="2.33203125" style="66" customWidth="1"/>
    <col min="16096" max="16096" width="1.6640625" style="66" customWidth="1"/>
    <col min="16097" max="16097" width="7.109375" style="66" customWidth="1"/>
    <col min="16098" max="16099" width="1.6640625" style="66" customWidth="1"/>
    <col min="16100" max="16100" width="12.21875" style="66" customWidth="1"/>
    <col min="16101" max="16101" width="1.6640625" style="66" customWidth="1"/>
    <col min="16102" max="16102" width="3.6640625" style="66" customWidth="1"/>
    <col min="16103" max="16110" width="9.21875" style="66" customWidth="1"/>
    <col min="16111" max="16111" width="2.33203125" style="66" customWidth="1"/>
    <col min="16112" max="16112" width="1.6640625" style="66" customWidth="1"/>
    <col min="16113" max="16113" width="7.109375" style="66" customWidth="1"/>
    <col min="16114" max="16115" width="1.6640625" style="66" customWidth="1"/>
    <col min="16116" max="16116" width="12.21875" style="66" customWidth="1"/>
    <col min="16117" max="16117" width="1.6640625" style="66" customWidth="1"/>
    <col min="16118" max="16118" width="3.6640625" style="66" customWidth="1"/>
    <col min="16119" max="16126" width="9.21875" style="66" customWidth="1"/>
    <col min="16127" max="16127" width="2.33203125" style="66" customWidth="1"/>
    <col min="16128" max="16128" width="1.6640625" style="66" customWidth="1"/>
    <col min="16129" max="16129" width="7.109375" style="66" customWidth="1"/>
    <col min="16130" max="16131" width="1.6640625" style="66" customWidth="1"/>
    <col min="16132" max="16132" width="12.21875" style="66" customWidth="1"/>
    <col min="16133" max="16133" width="1.6640625" style="66" customWidth="1"/>
    <col min="16134" max="16134" width="3.6640625" style="66" customWidth="1"/>
    <col min="16135" max="16142" width="9.21875" style="66" customWidth="1"/>
    <col min="16143" max="16384" width="9" style="66"/>
  </cols>
  <sheetData>
    <row r="1" spans="2:48" ht="11.25" customHeight="1">
      <c r="AH1" s="165"/>
      <c r="AI1" s="165"/>
      <c r="AJ1" s="165"/>
      <c r="AK1" s="165"/>
      <c r="AL1" s="165"/>
      <c r="AM1" s="165"/>
      <c r="AN1" s="65"/>
      <c r="AO1" s="166"/>
      <c r="AP1" s="166"/>
      <c r="AQ1" s="166"/>
      <c r="AR1" s="166"/>
      <c r="AS1" s="166"/>
      <c r="AT1" s="166"/>
      <c r="AU1" s="166"/>
      <c r="AV1" s="166"/>
    </row>
    <row r="2" spans="2:48" ht="23.4">
      <c r="B2" s="167" t="s">
        <v>163</v>
      </c>
      <c r="C2" s="167"/>
      <c r="D2" s="167"/>
      <c r="E2" s="167"/>
      <c r="F2" s="165"/>
      <c r="G2" s="165"/>
      <c r="H2" s="65"/>
      <c r="I2" s="65"/>
      <c r="J2" s="65"/>
      <c r="K2" s="65"/>
      <c r="L2" s="65"/>
      <c r="M2" s="65"/>
      <c r="N2" s="65"/>
      <c r="O2" s="65"/>
      <c r="P2" s="65"/>
      <c r="Q2" s="65"/>
      <c r="R2" s="168"/>
      <c r="S2" s="168"/>
      <c r="T2" s="168"/>
      <c r="U2" s="168"/>
      <c r="V2" s="168"/>
      <c r="W2" s="168"/>
      <c r="X2" s="168"/>
      <c r="Y2" s="168"/>
      <c r="AH2" s="167" t="s">
        <v>66</v>
      </c>
      <c r="AI2" s="167"/>
      <c r="AJ2" s="167"/>
      <c r="AK2" s="167"/>
      <c r="AL2" s="165"/>
      <c r="AM2" s="165"/>
      <c r="AN2" s="65"/>
      <c r="AO2" s="166"/>
      <c r="AP2" s="166"/>
      <c r="AQ2" s="166"/>
      <c r="AR2" s="166"/>
      <c r="AS2" s="166"/>
      <c r="AT2" s="166"/>
      <c r="AU2" s="166"/>
      <c r="AV2" s="166"/>
    </row>
    <row r="3" spans="2:48" ht="13.8" thickBot="1">
      <c r="B3" s="169"/>
      <c r="C3" s="169"/>
      <c r="D3" s="169"/>
      <c r="E3" s="169"/>
      <c r="F3" s="169"/>
      <c r="G3" s="169"/>
      <c r="H3" s="170"/>
      <c r="I3" s="170"/>
      <c r="J3" s="170"/>
      <c r="K3" s="170"/>
      <c r="L3" s="170"/>
      <c r="M3" s="170"/>
      <c r="N3" s="171" t="s">
        <v>164</v>
      </c>
      <c r="O3" s="65"/>
      <c r="P3" s="166" t="s">
        <v>165</v>
      </c>
      <c r="Q3" s="166"/>
      <c r="R3" s="65"/>
      <c r="S3" s="65"/>
      <c r="T3" s="65"/>
      <c r="U3" s="65"/>
      <c r="V3" s="65"/>
      <c r="W3" s="65"/>
      <c r="X3" s="65"/>
      <c r="AF3" s="166" t="s">
        <v>165</v>
      </c>
      <c r="AH3" s="169"/>
      <c r="AI3" s="169"/>
      <c r="AJ3" s="169"/>
      <c r="AK3" s="169"/>
      <c r="AL3" s="169"/>
      <c r="AM3" s="169"/>
      <c r="AN3" s="170"/>
      <c r="AO3" s="172"/>
      <c r="AP3" s="172"/>
      <c r="AQ3" s="172"/>
      <c r="AR3" s="172"/>
      <c r="AS3" s="172"/>
      <c r="AT3" s="172"/>
      <c r="AU3" s="166"/>
      <c r="AV3" s="166" t="s">
        <v>165</v>
      </c>
    </row>
    <row r="4" spans="2:48" ht="18.75" customHeight="1">
      <c r="B4" s="173"/>
      <c r="C4" s="174"/>
      <c r="D4" s="174"/>
      <c r="E4" s="174"/>
      <c r="F4" s="1150" t="s">
        <v>166</v>
      </c>
      <c r="G4" s="1150"/>
      <c r="H4" s="175"/>
      <c r="I4" s="74">
        <v>462012</v>
      </c>
      <c r="J4" s="74">
        <v>462039</v>
      </c>
      <c r="K4" s="74">
        <v>462047</v>
      </c>
      <c r="L4" s="74">
        <v>462063</v>
      </c>
      <c r="M4" s="74">
        <v>462080</v>
      </c>
      <c r="N4" s="74">
        <v>462101</v>
      </c>
      <c r="O4" s="74">
        <v>462136</v>
      </c>
      <c r="P4" s="76">
        <v>462144</v>
      </c>
      <c r="Q4" s="156"/>
      <c r="R4" s="173"/>
      <c r="S4" s="174"/>
      <c r="T4" s="174"/>
      <c r="U4" s="174"/>
      <c r="V4" s="1153" t="s">
        <v>166</v>
      </c>
      <c r="W4" s="1154"/>
      <c r="X4" s="175"/>
      <c r="Y4" s="74">
        <v>462233</v>
      </c>
      <c r="Z4" s="74">
        <v>462241</v>
      </c>
      <c r="AA4" s="176">
        <v>462250</v>
      </c>
      <c r="AB4" s="177">
        <v>463035</v>
      </c>
      <c r="AC4" s="177">
        <v>463043</v>
      </c>
      <c r="AD4" s="177">
        <v>463922</v>
      </c>
      <c r="AE4" s="177">
        <v>464040</v>
      </c>
      <c r="AF4" s="178">
        <v>464520</v>
      </c>
      <c r="AH4" s="173"/>
      <c r="AI4" s="174"/>
      <c r="AJ4" s="174"/>
      <c r="AK4" s="174"/>
      <c r="AL4" s="1150" t="s">
        <v>166</v>
      </c>
      <c r="AM4" s="1150"/>
      <c r="AN4" s="175"/>
      <c r="AO4" s="177">
        <v>465232</v>
      </c>
      <c r="AP4" s="179">
        <v>465241</v>
      </c>
      <c r="AQ4" s="177">
        <v>465259</v>
      </c>
      <c r="AR4" s="179">
        <v>465275</v>
      </c>
      <c r="AS4" s="179">
        <v>465291</v>
      </c>
      <c r="AT4" s="179">
        <v>465305</v>
      </c>
      <c r="AU4" s="179">
        <v>465313</v>
      </c>
      <c r="AV4" s="178">
        <v>465321</v>
      </c>
    </row>
    <row r="5" spans="2:48" ht="18.75" customHeight="1">
      <c r="B5" s="180"/>
      <c r="C5" s="181" t="s">
        <v>167</v>
      </c>
      <c r="D5" s="182"/>
      <c r="E5" s="182"/>
      <c r="F5" s="1146" t="s">
        <v>168</v>
      </c>
      <c r="G5" s="1146"/>
      <c r="H5" s="183"/>
      <c r="I5" s="184" t="s">
        <v>6</v>
      </c>
      <c r="J5" s="184" t="s">
        <v>14</v>
      </c>
      <c r="K5" s="184" t="s">
        <v>34</v>
      </c>
      <c r="L5" s="184" t="s">
        <v>37</v>
      </c>
      <c r="M5" s="184" t="s">
        <v>23</v>
      </c>
      <c r="N5" s="184" t="s">
        <v>39</v>
      </c>
      <c r="O5" s="184" t="s">
        <v>41</v>
      </c>
      <c r="P5" s="185" t="s">
        <v>43</v>
      </c>
      <c r="Q5" s="186"/>
      <c r="R5" s="180"/>
      <c r="S5" s="181" t="s">
        <v>167</v>
      </c>
      <c r="T5" s="182"/>
      <c r="U5" s="182"/>
      <c r="V5" s="1147" t="s">
        <v>168</v>
      </c>
      <c r="W5" s="1149"/>
      <c r="X5" s="183"/>
      <c r="Y5" s="184" t="s">
        <v>51</v>
      </c>
      <c r="Z5" s="184" t="s">
        <v>53</v>
      </c>
      <c r="AA5" s="187" t="s">
        <v>19</v>
      </c>
      <c r="AB5" s="184" t="s">
        <v>57</v>
      </c>
      <c r="AC5" s="184" t="s">
        <v>58</v>
      </c>
      <c r="AD5" s="184" t="s">
        <v>8</v>
      </c>
      <c r="AE5" s="184" t="s">
        <v>21</v>
      </c>
      <c r="AF5" s="185" t="s">
        <v>28</v>
      </c>
      <c r="AH5" s="180"/>
      <c r="AI5" s="181" t="s">
        <v>167</v>
      </c>
      <c r="AJ5" s="182"/>
      <c r="AK5" s="182"/>
      <c r="AL5" s="1146" t="s">
        <v>168</v>
      </c>
      <c r="AM5" s="1146"/>
      <c r="AN5" s="183"/>
      <c r="AO5" s="187" t="s">
        <v>59</v>
      </c>
      <c r="AP5" s="187" t="s">
        <v>60</v>
      </c>
      <c r="AQ5" s="184" t="s">
        <v>30</v>
      </c>
      <c r="AR5" s="187" t="s">
        <v>32</v>
      </c>
      <c r="AS5" s="187" t="s">
        <v>46</v>
      </c>
      <c r="AT5" s="187" t="s">
        <v>18</v>
      </c>
      <c r="AU5" s="187" t="s">
        <v>48</v>
      </c>
      <c r="AV5" s="185" t="s">
        <v>50</v>
      </c>
    </row>
    <row r="6" spans="2:48" ht="18.75" customHeight="1">
      <c r="B6" s="188"/>
      <c r="C6" s="1146" t="s">
        <v>169</v>
      </c>
      <c r="D6" s="1146"/>
      <c r="E6" s="1146"/>
      <c r="F6" s="1146"/>
      <c r="G6" s="183"/>
      <c r="H6" s="189" t="s">
        <v>170</v>
      </c>
      <c r="I6" s="190">
        <v>3475</v>
      </c>
      <c r="J6" s="190">
        <v>604</v>
      </c>
      <c r="K6" s="190">
        <v>240</v>
      </c>
      <c r="L6" s="190">
        <v>191</v>
      </c>
      <c r="M6" s="190">
        <v>474</v>
      </c>
      <c r="N6" s="190">
        <v>363</v>
      </c>
      <c r="O6" s="190">
        <v>175</v>
      </c>
      <c r="P6" s="191">
        <v>206</v>
      </c>
      <c r="Q6" s="192"/>
      <c r="R6" s="193"/>
      <c r="S6" s="1151" t="s">
        <v>169</v>
      </c>
      <c r="T6" s="1152"/>
      <c r="U6" s="1152"/>
      <c r="V6" s="1149"/>
      <c r="W6" s="183"/>
      <c r="X6" s="194" t="s">
        <v>170</v>
      </c>
      <c r="Y6" s="190">
        <v>336</v>
      </c>
      <c r="Z6" s="195">
        <v>233</v>
      </c>
      <c r="AA6" s="196">
        <v>516</v>
      </c>
      <c r="AB6" s="190">
        <v>32</v>
      </c>
      <c r="AC6" s="190">
        <v>50</v>
      </c>
      <c r="AD6" s="190">
        <v>265</v>
      </c>
      <c r="AE6" s="190">
        <v>119</v>
      </c>
      <c r="AF6" s="191">
        <v>136</v>
      </c>
      <c r="AH6" s="188"/>
      <c r="AI6" s="1146" t="s">
        <v>169</v>
      </c>
      <c r="AJ6" s="1146"/>
      <c r="AK6" s="1146"/>
      <c r="AL6" s="1146"/>
      <c r="AM6" s="183"/>
      <c r="AN6" s="189" t="s">
        <v>170</v>
      </c>
      <c r="AO6" s="196">
        <v>59</v>
      </c>
      <c r="AP6" s="196">
        <v>59</v>
      </c>
      <c r="AQ6" s="195">
        <v>172</v>
      </c>
      <c r="AR6" s="197">
        <v>90</v>
      </c>
      <c r="AS6" s="197">
        <v>118</v>
      </c>
      <c r="AT6" s="197">
        <v>164</v>
      </c>
      <c r="AU6" s="197">
        <v>141</v>
      </c>
      <c r="AV6" s="198">
        <v>126</v>
      </c>
    </row>
    <row r="7" spans="2:48" ht="18.75" customHeight="1">
      <c r="B7" s="188"/>
      <c r="C7" s="1146" t="s">
        <v>171</v>
      </c>
      <c r="D7" s="1146"/>
      <c r="E7" s="1146"/>
      <c r="F7" s="1146"/>
      <c r="G7" s="199"/>
      <c r="H7" s="189" t="s">
        <v>172</v>
      </c>
      <c r="I7" s="190">
        <v>30</v>
      </c>
      <c r="J7" s="190">
        <v>7</v>
      </c>
      <c r="K7" s="190">
        <v>4</v>
      </c>
      <c r="L7" s="190">
        <v>4</v>
      </c>
      <c r="M7" s="190">
        <v>5</v>
      </c>
      <c r="N7" s="190">
        <v>5</v>
      </c>
      <c r="O7" s="190">
        <v>4</v>
      </c>
      <c r="P7" s="191">
        <v>4</v>
      </c>
      <c r="Q7" s="192"/>
      <c r="R7" s="188"/>
      <c r="S7" s="1147" t="s">
        <v>171</v>
      </c>
      <c r="T7" s="1148"/>
      <c r="U7" s="1148"/>
      <c r="V7" s="1149"/>
      <c r="W7" s="183"/>
      <c r="X7" s="194" t="s">
        <v>172</v>
      </c>
      <c r="Y7" s="190">
        <v>4</v>
      </c>
      <c r="Z7" s="195">
        <v>4</v>
      </c>
      <c r="AA7" s="196">
        <v>5</v>
      </c>
      <c r="AB7" s="190">
        <v>1</v>
      </c>
      <c r="AC7" s="190">
        <v>1</v>
      </c>
      <c r="AD7" s="190">
        <v>3</v>
      </c>
      <c r="AE7" s="190">
        <v>3</v>
      </c>
      <c r="AF7" s="191">
        <v>3</v>
      </c>
      <c r="AH7" s="188"/>
      <c r="AI7" s="1146" t="s">
        <v>171</v>
      </c>
      <c r="AJ7" s="1146"/>
      <c r="AK7" s="1146"/>
      <c r="AL7" s="1146"/>
      <c r="AM7" s="199"/>
      <c r="AN7" s="189" t="s">
        <v>172</v>
      </c>
      <c r="AO7" s="196">
        <v>2</v>
      </c>
      <c r="AP7" s="196">
        <v>2</v>
      </c>
      <c r="AQ7" s="195">
        <v>3</v>
      </c>
      <c r="AR7" s="197">
        <v>1</v>
      </c>
      <c r="AS7" s="197">
        <v>2</v>
      </c>
      <c r="AT7" s="197">
        <v>2</v>
      </c>
      <c r="AU7" s="197">
        <v>2</v>
      </c>
      <c r="AV7" s="198">
        <v>2</v>
      </c>
    </row>
    <row r="8" spans="2:48" ht="18.75" customHeight="1">
      <c r="B8" s="188"/>
      <c r="C8" s="1146" t="s">
        <v>173</v>
      </c>
      <c r="D8" s="1146"/>
      <c r="E8" s="1146"/>
      <c r="F8" s="1146"/>
      <c r="G8" s="199"/>
      <c r="H8" s="189" t="s">
        <v>174</v>
      </c>
      <c r="I8" s="190">
        <v>596</v>
      </c>
      <c r="J8" s="190">
        <v>189</v>
      </c>
      <c r="K8" s="190">
        <v>56</v>
      </c>
      <c r="L8" s="190">
        <v>59</v>
      </c>
      <c r="M8" s="190">
        <v>127</v>
      </c>
      <c r="N8" s="190">
        <v>105</v>
      </c>
      <c r="O8" s="190">
        <v>63</v>
      </c>
      <c r="P8" s="191">
        <v>48</v>
      </c>
      <c r="Q8" s="192"/>
      <c r="R8" s="188"/>
      <c r="S8" s="1147" t="s">
        <v>173</v>
      </c>
      <c r="T8" s="1148"/>
      <c r="U8" s="1148"/>
      <c r="V8" s="1149"/>
      <c r="W8" s="183"/>
      <c r="X8" s="194" t="s">
        <v>174</v>
      </c>
      <c r="Y8" s="190">
        <v>81</v>
      </c>
      <c r="Z8" s="195">
        <v>64</v>
      </c>
      <c r="AA8" s="196">
        <v>118</v>
      </c>
      <c r="AB8" s="190">
        <v>8</v>
      </c>
      <c r="AC8" s="190">
        <v>12</v>
      </c>
      <c r="AD8" s="190">
        <v>61</v>
      </c>
      <c r="AE8" s="190">
        <v>33</v>
      </c>
      <c r="AF8" s="191">
        <v>33</v>
      </c>
      <c r="AH8" s="188"/>
      <c r="AI8" s="1146" t="s">
        <v>173</v>
      </c>
      <c r="AJ8" s="1146"/>
      <c r="AK8" s="1146"/>
      <c r="AL8" s="1146"/>
      <c r="AM8" s="199"/>
      <c r="AN8" s="189" t="s">
        <v>174</v>
      </c>
      <c r="AO8" s="196">
        <v>18</v>
      </c>
      <c r="AP8" s="196">
        <v>19</v>
      </c>
      <c r="AQ8" s="195">
        <v>49</v>
      </c>
      <c r="AR8" s="197">
        <v>22</v>
      </c>
      <c r="AS8" s="197">
        <v>34</v>
      </c>
      <c r="AT8" s="197">
        <v>43</v>
      </c>
      <c r="AU8" s="197">
        <v>29</v>
      </c>
      <c r="AV8" s="198">
        <v>31</v>
      </c>
    </row>
    <row r="9" spans="2:48" ht="18.75" customHeight="1">
      <c r="B9" s="188"/>
      <c r="C9" s="1146" t="s">
        <v>175</v>
      </c>
      <c r="D9" s="1146"/>
      <c r="E9" s="1146"/>
      <c r="F9" s="1146"/>
      <c r="G9" s="199"/>
      <c r="H9" s="189" t="s">
        <v>176</v>
      </c>
      <c r="I9" s="190">
        <v>269</v>
      </c>
      <c r="J9" s="190">
        <v>45</v>
      </c>
      <c r="K9" s="190">
        <v>18</v>
      </c>
      <c r="L9" s="190">
        <v>12</v>
      </c>
      <c r="M9" s="190">
        <v>25</v>
      </c>
      <c r="N9" s="190">
        <v>30</v>
      </c>
      <c r="O9" s="190">
        <v>13</v>
      </c>
      <c r="P9" s="191">
        <v>11</v>
      </c>
      <c r="Q9" s="192"/>
      <c r="R9" s="188"/>
      <c r="S9" s="1147" t="s">
        <v>175</v>
      </c>
      <c r="T9" s="1148"/>
      <c r="U9" s="1148"/>
      <c r="V9" s="1149"/>
      <c r="W9" s="183"/>
      <c r="X9" s="194" t="s">
        <v>176</v>
      </c>
      <c r="Y9" s="190">
        <v>28</v>
      </c>
      <c r="Z9" s="195">
        <v>11</v>
      </c>
      <c r="AA9" s="196">
        <v>42</v>
      </c>
      <c r="AB9" s="190">
        <v>1</v>
      </c>
      <c r="AC9" s="190">
        <v>1</v>
      </c>
      <c r="AD9" s="190">
        <v>16</v>
      </c>
      <c r="AE9" s="190">
        <v>6</v>
      </c>
      <c r="AF9" s="191">
        <v>10</v>
      </c>
      <c r="AH9" s="188"/>
      <c r="AI9" s="1146" t="s">
        <v>175</v>
      </c>
      <c r="AJ9" s="1146"/>
      <c r="AK9" s="1146"/>
      <c r="AL9" s="1146"/>
      <c r="AM9" s="199"/>
      <c r="AN9" s="189" t="s">
        <v>176</v>
      </c>
      <c r="AO9" s="196">
        <v>2</v>
      </c>
      <c r="AP9" s="196">
        <v>3</v>
      </c>
      <c r="AQ9" s="195">
        <v>11</v>
      </c>
      <c r="AR9" s="197">
        <v>6</v>
      </c>
      <c r="AS9" s="197">
        <v>6</v>
      </c>
      <c r="AT9" s="197">
        <v>12</v>
      </c>
      <c r="AU9" s="197">
        <v>9</v>
      </c>
      <c r="AV9" s="198">
        <v>7</v>
      </c>
    </row>
    <row r="10" spans="2:48" ht="18.75" customHeight="1">
      <c r="B10" s="200"/>
      <c r="C10" s="201" t="s">
        <v>177</v>
      </c>
      <c r="D10" s="202"/>
      <c r="E10" s="203"/>
      <c r="F10" s="204" t="s">
        <v>178</v>
      </c>
      <c r="G10" s="199"/>
      <c r="H10" s="189" t="s">
        <v>179</v>
      </c>
      <c r="I10" s="190">
        <v>101</v>
      </c>
      <c r="J10" s="190">
        <v>0</v>
      </c>
      <c r="K10" s="190">
        <v>0</v>
      </c>
      <c r="L10" s="190">
        <v>0</v>
      </c>
      <c r="M10" s="190">
        <v>18</v>
      </c>
      <c r="N10" s="190">
        <v>4</v>
      </c>
      <c r="O10" s="190">
        <v>0</v>
      </c>
      <c r="P10" s="191">
        <v>0</v>
      </c>
      <c r="Q10" s="192"/>
      <c r="R10" s="200"/>
      <c r="S10" s="201" t="s">
        <v>177</v>
      </c>
      <c r="T10" s="201"/>
      <c r="U10" s="203"/>
      <c r="V10" s="204" t="s">
        <v>178</v>
      </c>
      <c r="W10" s="183"/>
      <c r="X10" s="194" t="s">
        <v>179</v>
      </c>
      <c r="Y10" s="190">
        <v>0</v>
      </c>
      <c r="Z10" s="195">
        <v>0</v>
      </c>
      <c r="AA10" s="196">
        <v>6</v>
      </c>
      <c r="AB10" s="190">
        <v>0</v>
      </c>
      <c r="AC10" s="190">
        <v>0</v>
      </c>
      <c r="AD10" s="190">
        <v>0</v>
      </c>
      <c r="AE10" s="190">
        <v>0</v>
      </c>
      <c r="AF10" s="191">
        <v>0</v>
      </c>
      <c r="AH10" s="200"/>
      <c r="AI10" s="201" t="s">
        <v>177</v>
      </c>
      <c r="AJ10" s="202"/>
      <c r="AK10" s="203"/>
      <c r="AL10" s="204" t="s">
        <v>178</v>
      </c>
      <c r="AM10" s="199"/>
      <c r="AN10" s="189" t="s">
        <v>179</v>
      </c>
      <c r="AO10" s="196">
        <v>0</v>
      </c>
      <c r="AP10" s="196">
        <v>5</v>
      </c>
      <c r="AQ10" s="195">
        <v>4</v>
      </c>
      <c r="AR10" s="197">
        <v>14</v>
      </c>
      <c r="AS10" s="197">
        <v>0</v>
      </c>
      <c r="AT10" s="197">
        <v>9</v>
      </c>
      <c r="AU10" s="197">
        <v>15</v>
      </c>
      <c r="AV10" s="198">
        <v>0</v>
      </c>
    </row>
    <row r="11" spans="2:48" ht="18.75" customHeight="1">
      <c r="B11" s="193"/>
      <c r="C11" s="205" t="s">
        <v>180</v>
      </c>
      <c r="D11" s="199"/>
      <c r="E11" s="203"/>
      <c r="F11" s="204" t="s">
        <v>181</v>
      </c>
      <c r="G11" s="199"/>
      <c r="H11" s="189" t="s">
        <v>182</v>
      </c>
      <c r="I11" s="190">
        <v>18</v>
      </c>
      <c r="J11" s="190">
        <v>0</v>
      </c>
      <c r="K11" s="190">
        <v>0</v>
      </c>
      <c r="L11" s="190">
        <v>2</v>
      </c>
      <c r="M11" s="190">
        <v>12</v>
      </c>
      <c r="N11" s="190">
        <v>0</v>
      </c>
      <c r="O11" s="190">
        <v>0</v>
      </c>
      <c r="P11" s="191">
        <v>0</v>
      </c>
      <c r="Q11" s="192"/>
      <c r="R11" s="193"/>
      <c r="S11" s="205" t="s">
        <v>180</v>
      </c>
      <c r="T11" s="205"/>
      <c r="U11" s="203"/>
      <c r="V11" s="204" t="s">
        <v>181</v>
      </c>
      <c r="W11" s="183"/>
      <c r="X11" s="194" t="s">
        <v>182</v>
      </c>
      <c r="Y11" s="190">
        <v>0</v>
      </c>
      <c r="Z11" s="195">
        <v>0</v>
      </c>
      <c r="AA11" s="196">
        <v>1</v>
      </c>
      <c r="AB11" s="190">
        <v>0</v>
      </c>
      <c r="AC11" s="190">
        <v>0</v>
      </c>
      <c r="AD11" s="190">
        <v>0</v>
      </c>
      <c r="AE11" s="190">
        <v>0</v>
      </c>
      <c r="AF11" s="191">
        <v>0</v>
      </c>
      <c r="AH11" s="193"/>
      <c r="AI11" s="205" t="s">
        <v>180</v>
      </c>
      <c r="AJ11" s="199"/>
      <c r="AK11" s="203"/>
      <c r="AL11" s="204" t="s">
        <v>181</v>
      </c>
      <c r="AM11" s="199"/>
      <c r="AN11" s="189" t="s">
        <v>182</v>
      </c>
      <c r="AO11" s="196">
        <v>0</v>
      </c>
      <c r="AP11" s="196">
        <v>0</v>
      </c>
      <c r="AQ11" s="195">
        <v>1</v>
      </c>
      <c r="AR11" s="197">
        <v>0</v>
      </c>
      <c r="AS11" s="197">
        <v>0</v>
      </c>
      <c r="AT11" s="197">
        <v>2</v>
      </c>
      <c r="AU11" s="197">
        <v>3</v>
      </c>
      <c r="AV11" s="198">
        <v>0</v>
      </c>
    </row>
    <row r="12" spans="2:48" ht="18.75" customHeight="1">
      <c r="B12" s="188"/>
      <c r="C12" s="1146" t="s">
        <v>183</v>
      </c>
      <c r="D12" s="1146"/>
      <c r="E12" s="1146"/>
      <c r="F12" s="1146"/>
      <c r="G12" s="199"/>
      <c r="H12" s="189" t="s">
        <v>184</v>
      </c>
      <c r="I12" s="190">
        <v>9</v>
      </c>
      <c r="J12" s="190">
        <v>0</v>
      </c>
      <c r="K12" s="190">
        <v>0</v>
      </c>
      <c r="L12" s="190">
        <v>0</v>
      </c>
      <c r="M12" s="190">
        <v>0</v>
      </c>
      <c r="N12" s="190">
        <v>0</v>
      </c>
      <c r="O12" s="190">
        <v>0</v>
      </c>
      <c r="P12" s="191">
        <v>0</v>
      </c>
      <c r="Q12" s="192"/>
      <c r="R12" s="188"/>
      <c r="S12" s="1147" t="s">
        <v>183</v>
      </c>
      <c r="T12" s="1148"/>
      <c r="U12" s="1148"/>
      <c r="V12" s="1149"/>
      <c r="W12" s="183"/>
      <c r="X12" s="194" t="s">
        <v>184</v>
      </c>
      <c r="Y12" s="190">
        <v>0</v>
      </c>
      <c r="Z12" s="195">
        <v>0</v>
      </c>
      <c r="AA12" s="196">
        <v>0</v>
      </c>
      <c r="AB12" s="190">
        <v>0</v>
      </c>
      <c r="AC12" s="190">
        <v>0</v>
      </c>
      <c r="AD12" s="190">
        <v>0</v>
      </c>
      <c r="AE12" s="190">
        <v>7</v>
      </c>
      <c r="AF12" s="191">
        <v>0</v>
      </c>
      <c r="AH12" s="188"/>
      <c r="AI12" s="1146" t="s">
        <v>183</v>
      </c>
      <c r="AJ12" s="1146"/>
      <c r="AK12" s="1146"/>
      <c r="AL12" s="1146"/>
      <c r="AM12" s="199"/>
      <c r="AN12" s="189" t="s">
        <v>184</v>
      </c>
      <c r="AO12" s="196">
        <v>0</v>
      </c>
      <c r="AP12" s="196">
        <v>1</v>
      </c>
      <c r="AQ12" s="195">
        <v>0</v>
      </c>
      <c r="AR12" s="197">
        <v>0</v>
      </c>
      <c r="AS12" s="197">
        <v>4</v>
      </c>
      <c r="AT12" s="197">
        <v>0</v>
      </c>
      <c r="AU12" s="197">
        <v>1</v>
      </c>
      <c r="AV12" s="198">
        <v>0</v>
      </c>
    </row>
    <row r="13" spans="2:48" ht="18.75" customHeight="1">
      <c r="B13" s="188"/>
      <c r="C13" s="1146" t="s">
        <v>185</v>
      </c>
      <c r="D13" s="1146"/>
      <c r="E13" s="1146"/>
      <c r="F13" s="1146"/>
      <c r="G13" s="199"/>
      <c r="H13" s="189" t="s">
        <v>186</v>
      </c>
      <c r="I13" s="190">
        <v>452</v>
      </c>
      <c r="J13" s="190">
        <v>61</v>
      </c>
      <c r="K13" s="190">
        <v>21</v>
      </c>
      <c r="L13" s="190">
        <v>22</v>
      </c>
      <c r="M13" s="190">
        <v>41</v>
      </c>
      <c r="N13" s="190">
        <v>27</v>
      </c>
      <c r="O13" s="190">
        <v>12</v>
      </c>
      <c r="P13" s="191">
        <v>13</v>
      </c>
      <c r="Q13" s="192"/>
      <c r="R13" s="188"/>
      <c r="S13" s="1147" t="s">
        <v>185</v>
      </c>
      <c r="T13" s="1148"/>
      <c r="U13" s="1148"/>
      <c r="V13" s="1149"/>
      <c r="W13" s="183"/>
      <c r="X13" s="194" t="s">
        <v>186</v>
      </c>
      <c r="Y13" s="190">
        <v>5</v>
      </c>
      <c r="Z13" s="195">
        <v>24</v>
      </c>
      <c r="AA13" s="196">
        <v>19</v>
      </c>
      <c r="AB13" s="190">
        <v>0</v>
      </c>
      <c r="AC13" s="190">
        <v>1</v>
      </c>
      <c r="AD13" s="190">
        <v>0</v>
      </c>
      <c r="AE13" s="190">
        <v>3</v>
      </c>
      <c r="AF13" s="191">
        <v>0</v>
      </c>
      <c r="AH13" s="188"/>
      <c r="AI13" s="1146" t="s">
        <v>185</v>
      </c>
      <c r="AJ13" s="1146"/>
      <c r="AK13" s="1146"/>
      <c r="AL13" s="1146"/>
      <c r="AM13" s="199"/>
      <c r="AN13" s="189" t="s">
        <v>186</v>
      </c>
      <c r="AO13" s="196">
        <v>0</v>
      </c>
      <c r="AP13" s="196">
        <v>0</v>
      </c>
      <c r="AQ13" s="195">
        <v>0</v>
      </c>
      <c r="AR13" s="197">
        <v>0</v>
      </c>
      <c r="AS13" s="197">
        <v>0</v>
      </c>
      <c r="AT13" s="197">
        <v>0</v>
      </c>
      <c r="AU13" s="197">
        <v>0</v>
      </c>
      <c r="AV13" s="198">
        <v>0</v>
      </c>
    </row>
    <row r="14" spans="2:48" ht="18.75" customHeight="1">
      <c r="B14" s="188"/>
      <c r="C14" s="1146" t="s">
        <v>187</v>
      </c>
      <c r="D14" s="1146"/>
      <c r="E14" s="1146"/>
      <c r="F14" s="1146"/>
      <c r="G14" s="199"/>
      <c r="H14" s="189" t="s">
        <v>188</v>
      </c>
      <c r="I14" s="190">
        <v>17</v>
      </c>
      <c r="J14" s="190">
        <v>8</v>
      </c>
      <c r="K14" s="190">
        <v>8</v>
      </c>
      <c r="L14" s="190">
        <v>1</v>
      </c>
      <c r="M14" s="190">
        <v>9</v>
      </c>
      <c r="N14" s="190">
        <v>2</v>
      </c>
      <c r="O14" s="190">
        <v>1</v>
      </c>
      <c r="P14" s="191">
        <v>2</v>
      </c>
      <c r="Q14" s="192"/>
      <c r="R14" s="188"/>
      <c r="S14" s="1147" t="s">
        <v>187</v>
      </c>
      <c r="T14" s="1148"/>
      <c r="U14" s="1148"/>
      <c r="V14" s="1149"/>
      <c r="W14" s="183"/>
      <c r="X14" s="194" t="s">
        <v>188</v>
      </c>
      <c r="Y14" s="190">
        <v>45</v>
      </c>
      <c r="Z14" s="195">
        <v>2</v>
      </c>
      <c r="AA14" s="196">
        <v>43</v>
      </c>
      <c r="AB14" s="190">
        <v>4</v>
      </c>
      <c r="AC14" s="190">
        <v>2</v>
      </c>
      <c r="AD14" s="190">
        <v>22</v>
      </c>
      <c r="AE14" s="190">
        <v>8</v>
      </c>
      <c r="AF14" s="191">
        <v>14</v>
      </c>
      <c r="AH14" s="188"/>
      <c r="AI14" s="1146" t="s">
        <v>187</v>
      </c>
      <c r="AJ14" s="1146"/>
      <c r="AK14" s="1146"/>
      <c r="AL14" s="1146"/>
      <c r="AM14" s="199"/>
      <c r="AN14" s="189" t="s">
        <v>188</v>
      </c>
      <c r="AO14" s="196">
        <v>12</v>
      </c>
      <c r="AP14" s="196">
        <v>6</v>
      </c>
      <c r="AQ14" s="195">
        <v>4</v>
      </c>
      <c r="AR14" s="197">
        <v>13</v>
      </c>
      <c r="AS14" s="197">
        <v>7</v>
      </c>
      <c r="AT14" s="197">
        <v>16</v>
      </c>
      <c r="AU14" s="197">
        <v>14</v>
      </c>
      <c r="AV14" s="198">
        <v>23</v>
      </c>
    </row>
    <row r="15" spans="2:48" ht="18.75" customHeight="1">
      <c r="B15" s="188"/>
      <c r="C15" s="1146" t="s">
        <v>189</v>
      </c>
      <c r="D15" s="1146"/>
      <c r="E15" s="1146"/>
      <c r="F15" s="1146"/>
      <c r="G15" s="199"/>
      <c r="H15" s="189" t="s">
        <v>190</v>
      </c>
      <c r="I15" s="190">
        <v>173</v>
      </c>
      <c r="J15" s="190">
        <v>0</v>
      </c>
      <c r="K15" s="190">
        <v>0</v>
      </c>
      <c r="L15" s="190">
        <v>0</v>
      </c>
      <c r="M15" s="190">
        <v>0</v>
      </c>
      <c r="N15" s="190">
        <v>0</v>
      </c>
      <c r="O15" s="190">
        <v>0</v>
      </c>
      <c r="P15" s="191">
        <v>0</v>
      </c>
      <c r="Q15" s="192"/>
      <c r="R15" s="188"/>
      <c r="S15" s="1147" t="s">
        <v>189</v>
      </c>
      <c r="T15" s="1148"/>
      <c r="U15" s="1148"/>
      <c r="V15" s="1149"/>
      <c r="W15" s="183"/>
      <c r="X15" s="194" t="s">
        <v>190</v>
      </c>
      <c r="Y15" s="190">
        <v>0</v>
      </c>
      <c r="Z15" s="195">
        <v>0</v>
      </c>
      <c r="AA15" s="196">
        <v>0</v>
      </c>
      <c r="AB15" s="190">
        <v>0</v>
      </c>
      <c r="AC15" s="190">
        <v>0</v>
      </c>
      <c r="AD15" s="190">
        <v>6</v>
      </c>
      <c r="AE15" s="190">
        <v>0</v>
      </c>
      <c r="AF15" s="191">
        <v>0</v>
      </c>
      <c r="AH15" s="188"/>
      <c r="AI15" s="1146" t="s">
        <v>189</v>
      </c>
      <c r="AJ15" s="1146"/>
      <c r="AK15" s="1146"/>
      <c r="AL15" s="1146"/>
      <c r="AM15" s="199"/>
      <c r="AN15" s="189" t="s">
        <v>190</v>
      </c>
      <c r="AO15" s="196">
        <v>0</v>
      </c>
      <c r="AP15" s="196">
        <v>0</v>
      </c>
      <c r="AQ15" s="195">
        <v>0</v>
      </c>
      <c r="AR15" s="197">
        <v>0</v>
      </c>
      <c r="AS15" s="197">
        <v>0</v>
      </c>
      <c r="AT15" s="197">
        <v>0</v>
      </c>
      <c r="AU15" s="197">
        <v>0</v>
      </c>
      <c r="AV15" s="198">
        <v>0</v>
      </c>
    </row>
    <row r="16" spans="2:48" ht="18.75" customHeight="1">
      <c r="B16" s="200"/>
      <c r="C16" s="201" t="s">
        <v>191</v>
      </c>
      <c r="D16" s="202"/>
      <c r="E16" s="203"/>
      <c r="F16" s="204" t="s">
        <v>192</v>
      </c>
      <c r="G16" s="199"/>
      <c r="H16" s="189" t="s">
        <v>193</v>
      </c>
      <c r="I16" s="190">
        <v>5</v>
      </c>
      <c r="J16" s="190">
        <v>0</v>
      </c>
      <c r="K16" s="190">
        <v>0</v>
      </c>
      <c r="L16" s="190">
        <v>0</v>
      </c>
      <c r="M16" s="190">
        <v>0</v>
      </c>
      <c r="N16" s="190">
        <v>0</v>
      </c>
      <c r="O16" s="190">
        <v>0</v>
      </c>
      <c r="P16" s="191">
        <v>0</v>
      </c>
      <c r="Q16" s="192"/>
      <c r="R16" s="200"/>
      <c r="S16" s="201" t="s">
        <v>191</v>
      </c>
      <c r="T16" s="206"/>
      <c r="U16" s="203"/>
      <c r="V16" s="204" t="s">
        <v>192</v>
      </c>
      <c r="W16" s="183"/>
      <c r="X16" s="194" t="s">
        <v>193</v>
      </c>
      <c r="Y16" s="190">
        <v>0</v>
      </c>
      <c r="Z16" s="195">
        <v>0</v>
      </c>
      <c r="AA16" s="196">
        <v>0</v>
      </c>
      <c r="AB16" s="190">
        <v>0</v>
      </c>
      <c r="AC16" s="190">
        <v>0</v>
      </c>
      <c r="AD16" s="190">
        <v>0</v>
      </c>
      <c r="AE16" s="190">
        <v>0</v>
      </c>
      <c r="AF16" s="191">
        <v>0</v>
      </c>
      <c r="AH16" s="200"/>
      <c r="AI16" s="201" t="s">
        <v>191</v>
      </c>
      <c r="AJ16" s="202"/>
      <c r="AK16" s="203"/>
      <c r="AL16" s="204" t="s">
        <v>192</v>
      </c>
      <c r="AM16" s="199"/>
      <c r="AN16" s="189" t="s">
        <v>193</v>
      </c>
      <c r="AO16" s="196">
        <v>0</v>
      </c>
      <c r="AP16" s="196">
        <v>0</v>
      </c>
      <c r="AQ16" s="195">
        <v>0</v>
      </c>
      <c r="AR16" s="197">
        <v>0</v>
      </c>
      <c r="AS16" s="197">
        <v>0</v>
      </c>
      <c r="AT16" s="197">
        <v>0</v>
      </c>
      <c r="AU16" s="197">
        <v>0</v>
      </c>
      <c r="AV16" s="198">
        <v>0</v>
      </c>
    </row>
    <row r="17" spans="2:48" ht="18.75" customHeight="1">
      <c r="B17" s="193"/>
      <c r="C17" s="205" t="s">
        <v>180</v>
      </c>
      <c r="D17" s="199"/>
      <c r="E17" s="203"/>
      <c r="F17" s="204" t="s">
        <v>181</v>
      </c>
      <c r="G17" s="199"/>
      <c r="H17" s="189" t="s">
        <v>194</v>
      </c>
      <c r="I17" s="190">
        <v>276</v>
      </c>
      <c r="J17" s="190">
        <v>0</v>
      </c>
      <c r="K17" s="190">
        <v>0</v>
      </c>
      <c r="L17" s="190">
        <v>0</v>
      </c>
      <c r="M17" s="190">
        <v>0</v>
      </c>
      <c r="N17" s="190">
        <v>0</v>
      </c>
      <c r="O17" s="190">
        <v>0</v>
      </c>
      <c r="P17" s="191">
        <v>0</v>
      </c>
      <c r="Q17" s="192"/>
      <c r="R17" s="193"/>
      <c r="S17" s="205" t="s">
        <v>180</v>
      </c>
      <c r="T17" s="207"/>
      <c r="U17" s="208"/>
      <c r="V17" s="204" t="s">
        <v>181</v>
      </c>
      <c r="W17" s="183"/>
      <c r="X17" s="194" t="s">
        <v>194</v>
      </c>
      <c r="Y17" s="190">
        <v>0</v>
      </c>
      <c r="Z17" s="195">
        <v>0</v>
      </c>
      <c r="AA17" s="196">
        <v>0</v>
      </c>
      <c r="AB17" s="190">
        <v>0</v>
      </c>
      <c r="AC17" s="190">
        <v>0</v>
      </c>
      <c r="AD17" s="190">
        <v>0</v>
      </c>
      <c r="AE17" s="190">
        <v>0</v>
      </c>
      <c r="AF17" s="191">
        <v>0</v>
      </c>
      <c r="AH17" s="193"/>
      <c r="AI17" s="205" t="s">
        <v>180</v>
      </c>
      <c r="AJ17" s="199"/>
      <c r="AK17" s="203"/>
      <c r="AL17" s="204" t="s">
        <v>181</v>
      </c>
      <c r="AM17" s="199"/>
      <c r="AN17" s="189" t="s">
        <v>194</v>
      </c>
      <c r="AO17" s="196">
        <v>0</v>
      </c>
      <c r="AP17" s="196">
        <v>0</v>
      </c>
      <c r="AQ17" s="195">
        <v>0</v>
      </c>
      <c r="AR17" s="197">
        <v>0</v>
      </c>
      <c r="AS17" s="197">
        <v>0</v>
      </c>
      <c r="AT17" s="197">
        <v>0</v>
      </c>
      <c r="AU17" s="197">
        <v>0</v>
      </c>
      <c r="AV17" s="198">
        <v>0</v>
      </c>
    </row>
    <row r="18" spans="2:48" ht="18.75" customHeight="1">
      <c r="B18" s="188"/>
      <c r="C18" s="1146" t="s">
        <v>195</v>
      </c>
      <c r="D18" s="1146"/>
      <c r="E18" s="1146"/>
      <c r="F18" s="1146"/>
      <c r="G18" s="199"/>
      <c r="H18" s="189" t="s">
        <v>196</v>
      </c>
      <c r="I18" s="190">
        <v>113</v>
      </c>
      <c r="J18" s="190">
        <v>41</v>
      </c>
      <c r="K18" s="190">
        <v>17</v>
      </c>
      <c r="L18" s="190">
        <v>17</v>
      </c>
      <c r="M18" s="190">
        <v>27</v>
      </c>
      <c r="N18" s="190">
        <v>29</v>
      </c>
      <c r="O18" s="190">
        <v>14</v>
      </c>
      <c r="P18" s="191">
        <v>19</v>
      </c>
      <c r="Q18" s="192"/>
      <c r="R18" s="188"/>
      <c r="S18" s="1147" t="s">
        <v>195</v>
      </c>
      <c r="T18" s="1148"/>
      <c r="U18" s="1148"/>
      <c r="V18" s="1149"/>
      <c r="W18" s="183"/>
      <c r="X18" s="194" t="s">
        <v>196</v>
      </c>
      <c r="Y18" s="190">
        <v>24</v>
      </c>
      <c r="Z18" s="195">
        <v>39</v>
      </c>
      <c r="AA18" s="196">
        <v>32</v>
      </c>
      <c r="AB18" s="190">
        <v>10</v>
      </c>
      <c r="AC18" s="190">
        <v>15</v>
      </c>
      <c r="AD18" s="190">
        <v>12</v>
      </c>
      <c r="AE18" s="190">
        <v>12</v>
      </c>
      <c r="AF18" s="191">
        <v>13</v>
      </c>
      <c r="AH18" s="188"/>
      <c r="AI18" s="1146" t="s">
        <v>195</v>
      </c>
      <c r="AJ18" s="1146"/>
      <c r="AK18" s="1146"/>
      <c r="AL18" s="1146"/>
      <c r="AM18" s="199"/>
      <c r="AN18" s="189" t="s">
        <v>196</v>
      </c>
      <c r="AO18" s="196">
        <v>5</v>
      </c>
      <c r="AP18" s="196">
        <v>3</v>
      </c>
      <c r="AQ18" s="195">
        <v>29</v>
      </c>
      <c r="AR18" s="197">
        <v>3</v>
      </c>
      <c r="AS18" s="197">
        <v>14</v>
      </c>
      <c r="AT18" s="197">
        <v>14</v>
      </c>
      <c r="AU18" s="197">
        <v>11</v>
      </c>
      <c r="AV18" s="198">
        <v>11</v>
      </c>
    </row>
    <row r="19" spans="2:48" ht="18.75" customHeight="1">
      <c r="B19" s="188"/>
      <c r="C19" s="1146" t="s">
        <v>197</v>
      </c>
      <c r="D19" s="1146"/>
      <c r="E19" s="1146"/>
      <c r="F19" s="1146"/>
      <c r="G19" s="199"/>
      <c r="H19" s="189" t="s">
        <v>198</v>
      </c>
      <c r="I19" s="190">
        <v>0</v>
      </c>
      <c r="J19" s="190">
        <v>3</v>
      </c>
      <c r="K19" s="190">
        <v>0</v>
      </c>
      <c r="L19" s="190">
        <v>0</v>
      </c>
      <c r="M19" s="190">
        <v>1</v>
      </c>
      <c r="N19" s="190">
        <v>0</v>
      </c>
      <c r="O19" s="190">
        <v>0</v>
      </c>
      <c r="P19" s="191">
        <v>0</v>
      </c>
      <c r="Q19" s="192"/>
      <c r="R19" s="188"/>
      <c r="S19" s="1147" t="s">
        <v>197</v>
      </c>
      <c r="T19" s="1148"/>
      <c r="U19" s="1148"/>
      <c r="V19" s="1149"/>
      <c r="W19" s="183"/>
      <c r="X19" s="194" t="s">
        <v>198</v>
      </c>
      <c r="Y19" s="190">
        <v>0</v>
      </c>
      <c r="Z19" s="195">
        <v>0</v>
      </c>
      <c r="AA19" s="196">
        <v>0</v>
      </c>
      <c r="AB19" s="190">
        <v>0</v>
      </c>
      <c r="AC19" s="190">
        <v>0</v>
      </c>
      <c r="AD19" s="190">
        <v>0</v>
      </c>
      <c r="AE19" s="190">
        <v>0</v>
      </c>
      <c r="AF19" s="191">
        <v>0</v>
      </c>
      <c r="AH19" s="188"/>
      <c r="AI19" s="1146" t="s">
        <v>197</v>
      </c>
      <c r="AJ19" s="1146"/>
      <c r="AK19" s="1146"/>
      <c r="AL19" s="1146"/>
      <c r="AM19" s="199"/>
      <c r="AN19" s="189" t="s">
        <v>198</v>
      </c>
      <c r="AO19" s="196">
        <v>0</v>
      </c>
      <c r="AP19" s="196">
        <v>0</v>
      </c>
      <c r="AQ19" s="195">
        <v>0</v>
      </c>
      <c r="AR19" s="197">
        <v>0</v>
      </c>
      <c r="AS19" s="197">
        <v>0</v>
      </c>
      <c r="AT19" s="197">
        <v>0</v>
      </c>
      <c r="AU19" s="197">
        <v>0</v>
      </c>
      <c r="AV19" s="198">
        <v>0</v>
      </c>
    </row>
    <row r="20" spans="2:48" ht="18.75" customHeight="1">
      <c r="B20" s="188"/>
      <c r="C20" s="1146" t="s">
        <v>199</v>
      </c>
      <c r="D20" s="1146"/>
      <c r="E20" s="1146"/>
      <c r="F20" s="1146"/>
      <c r="G20" s="199"/>
      <c r="H20" s="189" t="s">
        <v>200</v>
      </c>
      <c r="I20" s="190">
        <v>0</v>
      </c>
      <c r="J20" s="190">
        <v>0</v>
      </c>
      <c r="K20" s="190">
        <v>0</v>
      </c>
      <c r="L20" s="190">
        <v>0</v>
      </c>
      <c r="M20" s="190">
        <v>0</v>
      </c>
      <c r="N20" s="190">
        <v>0</v>
      </c>
      <c r="O20" s="190">
        <v>0</v>
      </c>
      <c r="P20" s="191">
        <v>0</v>
      </c>
      <c r="Q20" s="192"/>
      <c r="R20" s="188"/>
      <c r="S20" s="1147" t="s">
        <v>199</v>
      </c>
      <c r="T20" s="1148"/>
      <c r="U20" s="1148"/>
      <c r="V20" s="1149"/>
      <c r="W20" s="183"/>
      <c r="X20" s="194" t="s">
        <v>200</v>
      </c>
      <c r="Y20" s="190">
        <v>0</v>
      </c>
      <c r="Z20" s="195">
        <v>0</v>
      </c>
      <c r="AA20" s="196">
        <v>0</v>
      </c>
      <c r="AB20" s="190">
        <v>0</v>
      </c>
      <c r="AC20" s="190">
        <v>0</v>
      </c>
      <c r="AD20" s="190">
        <v>0</v>
      </c>
      <c r="AE20" s="190">
        <v>0</v>
      </c>
      <c r="AF20" s="191">
        <v>0</v>
      </c>
      <c r="AH20" s="188"/>
      <c r="AI20" s="1146" t="s">
        <v>199</v>
      </c>
      <c r="AJ20" s="1146"/>
      <c r="AK20" s="1146"/>
      <c r="AL20" s="1146"/>
      <c r="AM20" s="199"/>
      <c r="AN20" s="189" t="s">
        <v>200</v>
      </c>
      <c r="AO20" s="196">
        <v>0</v>
      </c>
      <c r="AP20" s="196">
        <v>0</v>
      </c>
      <c r="AQ20" s="195">
        <v>0</v>
      </c>
      <c r="AR20" s="197">
        <v>0</v>
      </c>
      <c r="AS20" s="197">
        <v>0</v>
      </c>
      <c r="AT20" s="197">
        <v>0</v>
      </c>
      <c r="AU20" s="197">
        <v>0</v>
      </c>
      <c r="AV20" s="198">
        <v>0</v>
      </c>
    </row>
    <row r="21" spans="2:48" ht="18.75" customHeight="1">
      <c r="B21" s="188"/>
      <c r="C21" s="1146" t="s">
        <v>201</v>
      </c>
      <c r="D21" s="1146"/>
      <c r="E21" s="1146"/>
      <c r="F21" s="1146"/>
      <c r="G21" s="199"/>
      <c r="H21" s="189" t="s">
        <v>202</v>
      </c>
      <c r="I21" s="190">
        <v>0</v>
      </c>
      <c r="J21" s="190">
        <v>0</v>
      </c>
      <c r="K21" s="190">
        <v>7</v>
      </c>
      <c r="L21" s="190">
        <v>4</v>
      </c>
      <c r="M21" s="190">
        <v>6</v>
      </c>
      <c r="N21" s="190">
        <v>5</v>
      </c>
      <c r="O21" s="190">
        <v>3</v>
      </c>
      <c r="P21" s="191">
        <v>0</v>
      </c>
      <c r="Q21" s="192"/>
      <c r="R21" s="188"/>
      <c r="S21" s="1147" t="s">
        <v>201</v>
      </c>
      <c r="T21" s="1148"/>
      <c r="U21" s="1148"/>
      <c r="V21" s="1149"/>
      <c r="W21" s="183"/>
      <c r="X21" s="194" t="s">
        <v>202</v>
      </c>
      <c r="Y21" s="190">
        <v>0</v>
      </c>
      <c r="Z21" s="195">
        <v>5</v>
      </c>
      <c r="AA21" s="196">
        <v>4</v>
      </c>
      <c r="AB21" s="190">
        <v>0</v>
      </c>
      <c r="AC21" s="190">
        <v>0</v>
      </c>
      <c r="AD21" s="190">
        <v>4</v>
      </c>
      <c r="AE21" s="190">
        <v>5</v>
      </c>
      <c r="AF21" s="191">
        <v>1</v>
      </c>
      <c r="AH21" s="188"/>
      <c r="AI21" s="1146" t="s">
        <v>201</v>
      </c>
      <c r="AJ21" s="1146"/>
      <c r="AK21" s="1146"/>
      <c r="AL21" s="1146"/>
      <c r="AM21" s="199"/>
      <c r="AN21" s="189" t="s">
        <v>202</v>
      </c>
      <c r="AO21" s="196">
        <v>0</v>
      </c>
      <c r="AP21" s="196">
        <v>0</v>
      </c>
      <c r="AQ21" s="195">
        <v>3</v>
      </c>
      <c r="AR21" s="197">
        <v>0</v>
      </c>
      <c r="AS21" s="197">
        <v>5</v>
      </c>
      <c r="AT21" s="197">
        <v>9</v>
      </c>
      <c r="AU21" s="197">
        <v>6</v>
      </c>
      <c r="AV21" s="198">
        <v>6</v>
      </c>
    </row>
    <row r="22" spans="2:48" ht="18.75" customHeight="1">
      <c r="B22" s="188"/>
      <c r="C22" s="1146" t="s">
        <v>203</v>
      </c>
      <c r="D22" s="1146"/>
      <c r="E22" s="1146"/>
      <c r="F22" s="1146"/>
      <c r="G22" s="199"/>
      <c r="H22" s="189" t="s">
        <v>204</v>
      </c>
      <c r="I22" s="190">
        <v>122</v>
      </c>
      <c r="J22" s="190">
        <v>90</v>
      </c>
      <c r="K22" s="190">
        <v>19</v>
      </c>
      <c r="L22" s="190">
        <v>18</v>
      </c>
      <c r="M22" s="190">
        <v>32</v>
      </c>
      <c r="N22" s="190">
        <v>41</v>
      </c>
      <c r="O22" s="190">
        <v>25</v>
      </c>
      <c r="P22" s="191">
        <v>21</v>
      </c>
      <c r="Q22" s="192"/>
      <c r="R22" s="188"/>
      <c r="S22" s="1147" t="s">
        <v>203</v>
      </c>
      <c r="T22" s="1148"/>
      <c r="U22" s="1148"/>
      <c r="V22" s="1149"/>
      <c r="W22" s="183"/>
      <c r="X22" s="194" t="s">
        <v>204</v>
      </c>
      <c r="Y22" s="190">
        <v>54</v>
      </c>
      <c r="Z22" s="195">
        <v>24</v>
      </c>
      <c r="AA22" s="196">
        <v>34</v>
      </c>
      <c r="AB22" s="190">
        <v>1</v>
      </c>
      <c r="AC22" s="190">
        <v>8</v>
      </c>
      <c r="AD22" s="190">
        <v>31</v>
      </c>
      <c r="AE22" s="190">
        <v>16</v>
      </c>
      <c r="AF22" s="191">
        <v>19</v>
      </c>
      <c r="AH22" s="188"/>
      <c r="AI22" s="1146" t="s">
        <v>203</v>
      </c>
      <c r="AJ22" s="1146"/>
      <c r="AK22" s="1146"/>
      <c r="AL22" s="1146"/>
      <c r="AM22" s="199"/>
      <c r="AN22" s="189" t="s">
        <v>204</v>
      </c>
      <c r="AO22" s="196">
        <v>8</v>
      </c>
      <c r="AP22" s="196">
        <v>7</v>
      </c>
      <c r="AQ22" s="195">
        <v>20</v>
      </c>
      <c r="AR22" s="197">
        <v>10</v>
      </c>
      <c r="AS22" s="197">
        <v>18</v>
      </c>
      <c r="AT22" s="197">
        <v>23</v>
      </c>
      <c r="AU22" s="197">
        <v>20</v>
      </c>
      <c r="AV22" s="198">
        <v>16</v>
      </c>
    </row>
    <row r="23" spans="2:48" ht="18.75" customHeight="1">
      <c r="B23" s="188"/>
      <c r="C23" s="1146" t="s">
        <v>205</v>
      </c>
      <c r="D23" s="1146"/>
      <c r="E23" s="1146"/>
      <c r="F23" s="1146"/>
      <c r="G23" s="199"/>
      <c r="H23" s="189" t="s">
        <v>206</v>
      </c>
      <c r="I23" s="190">
        <v>173</v>
      </c>
      <c r="J23" s="190">
        <v>41</v>
      </c>
      <c r="K23" s="190">
        <v>14</v>
      </c>
      <c r="L23" s="190">
        <v>9</v>
      </c>
      <c r="M23" s="190">
        <v>28</v>
      </c>
      <c r="N23" s="190">
        <v>46</v>
      </c>
      <c r="O23" s="190">
        <v>4</v>
      </c>
      <c r="P23" s="191">
        <v>8</v>
      </c>
      <c r="Q23" s="192"/>
      <c r="R23" s="188"/>
      <c r="S23" s="1147" t="s">
        <v>205</v>
      </c>
      <c r="T23" s="1148"/>
      <c r="U23" s="1148"/>
      <c r="V23" s="1149"/>
      <c r="W23" s="183"/>
      <c r="X23" s="194" t="s">
        <v>206</v>
      </c>
      <c r="Y23" s="190">
        <v>13</v>
      </c>
      <c r="Z23" s="195">
        <v>6</v>
      </c>
      <c r="AA23" s="196">
        <v>9</v>
      </c>
      <c r="AB23" s="190">
        <v>0</v>
      </c>
      <c r="AC23" s="190">
        <v>1</v>
      </c>
      <c r="AD23" s="190">
        <v>7</v>
      </c>
      <c r="AE23" s="190">
        <v>1</v>
      </c>
      <c r="AF23" s="191">
        <v>8</v>
      </c>
      <c r="AH23" s="188"/>
      <c r="AI23" s="1146" t="s">
        <v>205</v>
      </c>
      <c r="AJ23" s="1146"/>
      <c r="AK23" s="1146"/>
      <c r="AL23" s="1146"/>
      <c r="AM23" s="199"/>
      <c r="AN23" s="189" t="s">
        <v>206</v>
      </c>
      <c r="AO23" s="196">
        <v>3</v>
      </c>
      <c r="AP23" s="196">
        <v>1</v>
      </c>
      <c r="AQ23" s="195">
        <v>11</v>
      </c>
      <c r="AR23" s="197">
        <v>4</v>
      </c>
      <c r="AS23" s="197">
        <v>0</v>
      </c>
      <c r="AT23" s="197">
        <v>4</v>
      </c>
      <c r="AU23" s="197">
        <v>6</v>
      </c>
      <c r="AV23" s="198">
        <v>5</v>
      </c>
    </row>
    <row r="24" spans="2:48" ht="18.75" customHeight="1">
      <c r="B24" s="200"/>
      <c r="C24" s="201" t="s">
        <v>207</v>
      </c>
      <c r="D24" s="202"/>
      <c r="E24" s="203"/>
      <c r="F24" s="204" t="s">
        <v>208</v>
      </c>
      <c r="G24" s="199"/>
      <c r="H24" s="189" t="s">
        <v>209</v>
      </c>
      <c r="I24" s="190">
        <v>44</v>
      </c>
      <c r="J24" s="190">
        <v>0</v>
      </c>
      <c r="K24" s="190">
        <v>0</v>
      </c>
      <c r="L24" s="190">
        <v>0</v>
      </c>
      <c r="M24" s="190">
        <v>0</v>
      </c>
      <c r="N24" s="190">
        <v>0</v>
      </c>
      <c r="O24" s="190">
        <v>0</v>
      </c>
      <c r="P24" s="191">
        <v>0</v>
      </c>
      <c r="Q24" s="192"/>
      <c r="R24" s="200"/>
      <c r="S24" s="201" t="s">
        <v>207</v>
      </c>
      <c r="T24" s="202"/>
      <c r="U24" s="203"/>
      <c r="V24" s="204" t="s">
        <v>208</v>
      </c>
      <c r="W24" s="183"/>
      <c r="X24" s="194" t="s">
        <v>209</v>
      </c>
      <c r="Y24" s="190">
        <v>3</v>
      </c>
      <c r="Z24" s="195">
        <v>0</v>
      </c>
      <c r="AA24" s="196">
        <v>0</v>
      </c>
      <c r="AB24" s="190">
        <v>0</v>
      </c>
      <c r="AC24" s="190">
        <v>0</v>
      </c>
      <c r="AD24" s="190">
        <v>0</v>
      </c>
      <c r="AE24" s="190">
        <v>0</v>
      </c>
      <c r="AF24" s="191">
        <v>0</v>
      </c>
      <c r="AH24" s="200"/>
      <c r="AI24" s="201" t="s">
        <v>207</v>
      </c>
      <c r="AJ24" s="202"/>
      <c r="AK24" s="203"/>
      <c r="AL24" s="204" t="s">
        <v>208</v>
      </c>
      <c r="AM24" s="199"/>
      <c r="AN24" s="189" t="s">
        <v>209</v>
      </c>
      <c r="AO24" s="196">
        <v>0</v>
      </c>
      <c r="AP24" s="196">
        <v>0</v>
      </c>
      <c r="AQ24" s="195">
        <v>0</v>
      </c>
      <c r="AR24" s="197">
        <v>0</v>
      </c>
      <c r="AS24" s="197">
        <v>0</v>
      </c>
      <c r="AT24" s="197">
        <v>0</v>
      </c>
      <c r="AU24" s="197">
        <v>0</v>
      </c>
      <c r="AV24" s="198">
        <v>0</v>
      </c>
    </row>
    <row r="25" spans="2:48" ht="18.75" customHeight="1">
      <c r="B25" s="193"/>
      <c r="C25" s="205" t="s">
        <v>210</v>
      </c>
      <c r="D25" s="199"/>
      <c r="E25" s="203"/>
      <c r="F25" s="204" t="s">
        <v>181</v>
      </c>
      <c r="G25" s="199"/>
      <c r="H25" s="189" t="s">
        <v>211</v>
      </c>
      <c r="I25" s="190">
        <v>425</v>
      </c>
      <c r="J25" s="190">
        <v>61</v>
      </c>
      <c r="K25" s="190">
        <v>15</v>
      </c>
      <c r="L25" s="190">
        <v>22</v>
      </c>
      <c r="M25" s="190">
        <v>44</v>
      </c>
      <c r="N25" s="190">
        <v>36</v>
      </c>
      <c r="O25" s="190">
        <v>16</v>
      </c>
      <c r="P25" s="191">
        <v>11</v>
      </c>
      <c r="Q25" s="192"/>
      <c r="R25" s="193"/>
      <c r="S25" s="205" t="s">
        <v>210</v>
      </c>
      <c r="T25" s="199"/>
      <c r="U25" s="203"/>
      <c r="V25" s="204" t="s">
        <v>181</v>
      </c>
      <c r="W25" s="183"/>
      <c r="X25" s="194" t="s">
        <v>211</v>
      </c>
      <c r="Y25" s="190">
        <v>35</v>
      </c>
      <c r="Z25" s="195">
        <v>21</v>
      </c>
      <c r="AA25" s="196">
        <v>51</v>
      </c>
      <c r="AB25" s="190">
        <v>5</v>
      </c>
      <c r="AC25" s="190">
        <v>7</v>
      </c>
      <c r="AD25" s="190">
        <v>17</v>
      </c>
      <c r="AE25" s="190">
        <v>12</v>
      </c>
      <c r="AF25" s="191">
        <v>14</v>
      </c>
      <c r="AH25" s="193"/>
      <c r="AI25" s="205" t="s">
        <v>210</v>
      </c>
      <c r="AJ25" s="199"/>
      <c r="AK25" s="203"/>
      <c r="AL25" s="204" t="s">
        <v>181</v>
      </c>
      <c r="AM25" s="199"/>
      <c r="AN25" s="189" t="s">
        <v>211</v>
      </c>
      <c r="AO25" s="196">
        <v>4</v>
      </c>
      <c r="AP25" s="196">
        <v>5</v>
      </c>
      <c r="AQ25" s="195">
        <v>18</v>
      </c>
      <c r="AR25" s="197">
        <v>8</v>
      </c>
      <c r="AS25" s="197">
        <v>9</v>
      </c>
      <c r="AT25" s="197">
        <v>10</v>
      </c>
      <c r="AU25" s="197">
        <v>11</v>
      </c>
      <c r="AV25" s="198">
        <v>8</v>
      </c>
    </row>
    <row r="26" spans="2:48" ht="18.75" customHeight="1">
      <c r="B26" s="188"/>
      <c r="C26" s="1146" t="s">
        <v>212</v>
      </c>
      <c r="D26" s="1146"/>
      <c r="E26" s="1146"/>
      <c r="F26" s="1146"/>
      <c r="G26" s="199"/>
      <c r="H26" s="189" t="s">
        <v>213</v>
      </c>
      <c r="I26" s="190">
        <v>526</v>
      </c>
      <c r="J26" s="190">
        <v>0</v>
      </c>
      <c r="K26" s="190">
        <v>42</v>
      </c>
      <c r="L26" s="190">
        <v>0</v>
      </c>
      <c r="M26" s="190">
        <v>72</v>
      </c>
      <c r="N26" s="190">
        <v>0</v>
      </c>
      <c r="O26" s="190">
        <v>0</v>
      </c>
      <c r="P26" s="191">
        <v>44</v>
      </c>
      <c r="Q26" s="192"/>
      <c r="R26" s="188"/>
      <c r="S26" s="1147" t="s">
        <v>212</v>
      </c>
      <c r="T26" s="1148"/>
      <c r="U26" s="1148"/>
      <c r="V26" s="1149"/>
      <c r="W26" s="183"/>
      <c r="X26" s="194" t="s">
        <v>213</v>
      </c>
      <c r="Y26" s="190">
        <v>0</v>
      </c>
      <c r="Z26" s="195">
        <v>0</v>
      </c>
      <c r="AA26" s="196">
        <v>99</v>
      </c>
      <c r="AB26" s="190">
        <v>0</v>
      </c>
      <c r="AC26" s="190">
        <v>0</v>
      </c>
      <c r="AD26" s="190">
        <v>50</v>
      </c>
      <c r="AE26" s="190">
        <v>0</v>
      </c>
      <c r="AF26" s="191">
        <v>0</v>
      </c>
      <c r="AH26" s="188"/>
      <c r="AI26" s="1146" t="s">
        <v>212</v>
      </c>
      <c r="AJ26" s="1146"/>
      <c r="AK26" s="1146"/>
      <c r="AL26" s="1146"/>
      <c r="AM26" s="199"/>
      <c r="AN26" s="189" t="s">
        <v>213</v>
      </c>
      <c r="AO26" s="196">
        <v>0</v>
      </c>
      <c r="AP26" s="196">
        <v>0</v>
      </c>
      <c r="AQ26" s="195">
        <v>0</v>
      </c>
      <c r="AR26" s="197">
        <v>0</v>
      </c>
      <c r="AS26" s="197">
        <v>0</v>
      </c>
      <c r="AT26" s="197">
        <v>0</v>
      </c>
      <c r="AU26" s="197">
        <v>0</v>
      </c>
      <c r="AV26" s="198">
        <v>0</v>
      </c>
    </row>
    <row r="27" spans="2:48" ht="18.75" customHeight="1">
      <c r="B27" s="200"/>
      <c r="C27" s="201" t="s">
        <v>214</v>
      </c>
      <c r="D27" s="202"/>
      <c r="E27" s="203"/>
      <c r="F27" s="209" t="s">
        <v>215</v>
      </c>
      <c r="G27" s="210"/>
      <c r="H27" s="189" t="s">
        <v>216</v>
      </c>
      <c r="I27" s="190">
        <v>1</v>
      </c>
      <c r="J27" s="190">
        <v>13</v>
      </c>
      <c r="K27" s="190">
        <v>1</v>
      </c>
      <c r="L27" s="190">
        <v>1</v>
      </c>
      <c r="M27" s="190">
        <v>2</v>
      </c>
      <c r="N27" s="190">
        <v>0</v>
      </c>
      <c r="O27" s="190">
        <v>1</v>
      </c>
      <c r="P27" s="191">
        <v>1</v>
      </c>
      <c r="Q27" s="192"/>
      <c r="R27" s="200"/>
      <c r="S27" s="201" t="s">
        <v>214</v>
      </c>
      <c r="T27" s="202"/>
      <c r="U27" s="203"/>
      <c r="V27" s="209" t="s">
        <v>215</v>
      </c>
      <c r="W27" s="211"/>
      <c r="X27" s="194" t="s">
        <v>216</v>
      </c>
      <c r="Y27" s="190">
        <v>0</v>
      </c>
      <c r="Z27" s="195">
        <v>3</v>
      </c>
      <c r="AA27" s="196">
        <v>0</v>
      </c>
      <c r="AB27" s="190">
        <v>0</v>
      </c>
      <c r="AC27" s="190">
        <v>0</v>
      </c>
      <c r="AD27" s="190">
        <v>7</v>
      </c>
      <c r="AE27" s="190">
        <v>1</v>
      </c>
      <c r="AF27" s="191">
        <v>1</v>
      </c>
      <c r="AH27" s="200"/>
      <c r="AI27" s="201" t="s">
        <v>214</v>
      </c>
      <c r="AJ27" s="202"/>
      <c r="AK27" s="203"/>
      <c r="AL27" s="209" t="s">
        <v>215</v>
      </c>
      <c r="AM27" s="210"/>
      <c r="AN27" s="189" t="s">
        <v>216</v>
      </c>
      <c r="AO27" s="196">
        <v>0</v>
      </c>
      <c r="AP27" s="196">
        <v>0</v>
      </c>
      <c r="AQ27" s="195">
        <v>1</v>
      </c>
      <c r="AR27" s="197">
        <v>1</v>
      </c>
      <c r="AS27" s="197">
        <v>1</v>
      </c>
      <c r="AT27" s="197">
        <v>2</v>
      </c>
      <c r="AU27" s="197">
        <v>1</v>
      </c>
      <c r="AV27" s="198">
        <v>2</v>
      </c>
    </row>
    <row r="28" spans="2:48" ht="18.75" customHeight="1" thickBot="1">
      <c r="B28" s="212"/>
      <c r="C28" s="213" t="s">
        <v>210</v>
      </c>
      <c r="D28" s="214"/>
      <c r="E28" s="215"/>
      <c r="F28" s="216" t="s">
        <v>181</v>
      </c>
      <c r="G28" s="214"/>
      <c r="H28" s="217" t="s">
        <v>217</v>
      </c>
      <c r="I28" s="218">
        <v>125</v>
      </c>
      <c r="J28" s="218">
        <v>45</v>
      </c>
      <c r="K28" s="218">
        <v>18</v>
      </c>
      <c r="L28" s="218">
        <v>20</v>
      </c>
      <c r="M28" s="218">
        <v>25</v>
      </c>
      <c r="N28" s="218">
        <v>33</v>
      </c>
      <c r="O28" s="218">
        <v>19</v>
      </c>
      <c r="P28" s="219">
        <v>24</v>
      </c>
      <c r="Q28" s="192"/>
      <c r="R28" s="212"/>
      <c r="S28" s="213" t="s">
        <v>210</v>
      </c>
      <c r="T28" s="214"/>
      <c r="U28" s="220"/>
      <c r="V28" s="216" t="s">
        <v>181</v>
      </c>
      <c r="W28" s="221"/>
      <c r="X28" s="222" t="s">
        <v>217</v>
      </c>
      <c r="Y28" s="218">
        <v>44</v>
      </c>
      <c r="Z28" s="223">
        <v>30</v>
      </c>
      <c r="AA28" s="224">
        <v>53</v>
      </c>
      <c r="AB28" s="218">
        <v>2</v>
      </c>
      <c r="AC28" s="218">
        <v>2</v>
      </c>
      <c r="AD28" s="218">
        <v>29</v>
      </c>
      <c r="AE28" s="218">
        <v>12</v>
      </c>
      <c r="AF28" s="219">
        <v>20</v>
      </c>
      <c r="AH28" s="212"/>
      <c r="AI28" s="213" t="s">
        <v>210</v>
      </c>
      <c r="AJ28" s="214"/>
      <c r="AK28" s="215"/>
      <c r="AL28" s="216" t="s">
        <v>181</v>
      </c>
      <c r="AM28" s="214"/>
      <c r="AN28" s="217" t="s">
        <v>217</v>
      </c>
      <c r="AO28" s="224">
        <v>5</v>
      </c>
      <c r="AP28" s="224">
        <v>7</v>
      </c>
      <c r="AQ28" s="218">
        <v>18</v>
      </c>
      <c r="AR28" s="224">
        <v>8</v>
      </c>
      <c r="AS28" s="224">
        <v>18</v>
      </c>
      <c r="AT28" s="224">
        <v>18</v>
      </c>
      <c r="AU28" s="224">
        <v>13</v>
      </c>
      <c r="AV28" s="219">
        <v>15</v>
      </c>
    </row>
    <row r="29" spans="2:48" ht="19.5" customHeight="1" thickBot="1">
      <c r="B29" s="169"/>
      <c r="C29" s="169"/>
      <c r="D29" s="169"/>
      <c r="E29" s="169"/>
      <c r="F29" s="169"/>
      <c r="G29" s="169"/>
      <c r="H29" s="225"/>
      <c r="I29" s="172"/>
      <c r="J29" s="172"/>
      <c r="K29" s="172"/>
      <c r="L29" s="172"/>
      <c r="M29" s="172"/>
      <c r="N29" s="172"/>
      <c r="O29" s="166"/>
      <c r="P29" s="226"/>
      <c r="Q29" s="172"/>
      <c r="R29" s="169"/>
      <c r="S29" s="169"/>
      <c r="T29" s="169"/>
      <c r="U29" s="169"/>
      <c r="V29" s="169"/>
      <c r="W29" s="169"/>
      <c r="X29" s="170"/>
      <c r="Y29" s="227"/>
      <c r="Z29" s="166"/>
      <c r="AA29" s="166"/>
      <c r="AB29" s="166"/>
      <c r="AC29" s="166"/>
      <c r="AD29" s="166"/>
      <c r="AE29" s="166"/>
      <c r="AF29" s="227"/>
      <c r="AH29" s="169"/>
      <c r="AI29" s="169"/>
      <c r="AJ29" s="169"/>
      <c r="AK29" s="169"/>
      <c r="AL29" s="169"/>
      <c r="AM29" s="169"/>
      <c r="AN29" s="225"/>
      <c r="AO29" s="228"/>
      <c r="AP29" s="172"/>
      <c r="AQ29" s="172"/>
      <c r="AR29" s="172"/>
      <c r="AS29" s="172"/>
      <c r="AT29" s="172"/>
      <c r="AU29" s="166"/>
      <c r="AV29" s="172"/>
    </row>
    <row r="30" spans="2:48" ht="18.75" customHeight="1">
      <c r="B30" s="173"/>
      <c r="C30" s="174"/>
      <c r="D30" s="174"/>
      <c r="E30" s="174"/>
      <c r="F30" s="1150" t="s">
        <v>166</v>
      </c>
      <c r="G30" s="1150"/>
      <c r="H30" s="175"/>
      <c r="I30" s="74">
        <v>462152</v>
      </c>
      <c r="J30" s="74">
        <v>462161</v>
      </c>
      <c r="K30" s="74">
        <v>462179</v>
      </c>
      <c r="L30" s="74">
        <v>462187</v>
      </c>
      <c r="M30" s="74">
        <v>462195</v>
      </c>
      <c r="N30" s="74">
        <v>462209</v>
      </c>
      <c r="O30" s="74">
        <v>462217</v>
      </c>
      <c r="P30" s="76">
        <v>462225</v>
      </c>
      <c r="Q30" s="156"/>
      <c r="R30" s="173"/>
      <c r="S30" s="174"/>
      <c r="T30" s="174"/>
      <c r="U30" s="174"/>
      <c r="V30" s="1150" t="s">
        <v>166</v>
      </c>
      <c r="W30" s="1150"/>
      <c r="X30" s="175"/>
      <c r="Y30" s="177">
        <v>464686</v>
      </c>
      <c r="Z30" s="177">
        <v>464821</v>
      </c>
      <c r="AA30" s="177">
        <v>464902</v>
      </c>
      <c r="AB30" s="177">
        <v>464911</v>
      </c>
      <c r="AC30" s="177">
        <v>464929</v>
      </c>
      <c r="AD30" s="177">
        <v>465011</v>
      </c>
      <c r="AE30" s="177">
        <v>465020</v>
      </c>
      <c r="AF30" s="178">
        <v>465054</v>
      </c>
      <c r="AH30" s="173"/>
      <c r="AI30" s="174"/>
      <c r="AJ30" s="174"/>
      <c r="AK30" s="174"/>
      <c r="AL30" s="1150" t="s">
        <v>166</v>
      </c>
      <c r="AM30" s="1150"/>
      <c r="AN30" s="175"/>
      <c r="AO30" s="179" t="s">
        <v>156</v>
      </c>
      <c r="AP30" s="177" t="s">
        <v>157</v>
      </c>
      <c r="AQ30" s="177" t="s">
        <v>158</v>
      </c>
      <c r="AR30" s="229"/>
      <c r="AS30" s="230" t="s">
        <v>218</v>
      </c>
      <c r="AT30" s="231"/>
      <c r="AV30" s="163"/>
    </row>
    <row r="31" spans="2:48" ht="18.75" customHeight="1">
      <c r="B31" s="180"/>
      <c r="C31" s="181" t="s">
        <v>167</v>
      </c>
      <c r="D31" s="182"/>
      <c r="E31" s="182"/>
      <c r="F31" s="1146" t="s">
        <v>168</v>
      </c>
      <c r="G31" s="1146"/>
      <c r="H31" s="183"/>
      <c r="I31" s="184" t="s">
        <v>17</v>
      </c>
      <c r="J31" s="184" t="s">
        <v>26</v>
      </c>
      <c r="K31" s="184" t="s">
        <v>45</v>
      </c>
      <c r="L31" s="184" t="s">
        <v>10</v>
      </c>
      <c r="M31" s="184" t="s">
        <v>29</v>
      </c>
      <c r="N31" s="184" t="s">
        <v>47</v>
      </c>
      <c r="O31" s="184" t="s">
        <v>49</v>
      </c>
      <c r="P31" s="185" t="s">
        <v>31</v>
      </c>
      <c r="Q31" s="186"/>
      <c r="R31" s="180"/>
      <c r="S31" s="181" t="s">
        <v>167</v>
      </c>
      <c r="T31" s="182"/>
      <c r="U31" s="182"/>
      <c r="V31" s="1146" t="s">
        <v>168</v>
      </c>
      <c r="W31" s="1146"/>
      <c r="X31" s="183"/>
      <c r="Y31" s="184" t="s">
        <v>24</v>
      </c>
      <c r="Z31" s="187" t="s">
        <v>36</v>
      </c>
      <c r="AA31" s="187" t="s">
        <v>38</v>
      </c>
      <c r="AB31" s="187" t="s">
        <v>40</v>
      </c>
      <c r="AC31" s="187" t="s">
        <v>144</v>
      </c>
      <c r="AD31" s="184" t="s">
        <v>42</v>
      </c>
      <c r="AE31" s="187" t="s">
        <v>44</v>
      </c>
      <c r="AF31" s="185" t="s">
        <v>15</v>
      </c>
      <c r="AH31" s="180"/>
      <c r="AI31" s="181" t="s">
        <v>167</v>
      </c>
      <c r="AJ31" s="182"/>
      <c r="AK31" s="182"/>
      <c r="AL31" s="1146" t="s">
        <v>168</v>
      </c>
      <c r="AM31" s="1146"/>
      <c r="AN31" s="183"/>
      <c r="AO31" s="187" t="s">
        <v>52</v>
      </c>
      <c r="AP31" s="184" t="s">
        <v>54</v>
      </c>
      <c r="AQ31" s="184" t="s">
        <v>55</v>
      </c>
      <c r="AR31" s="184" t="s">
        <v>219</v>
      </c>
      <c r="AS31" s="184" t="s">
        <v>220</v>
      </c>
      <c r="AT31" s="185" t="s">
        <v>221</v>
      </c>
    </row>
    <row r="32" spans="2:48" ht="18.75" customHeight="1">
      <c r="B32" s="188"/>
      <c r="C32" s="1146" t="s">
        <v>169</v>
      </c>
      <c r="D32" s="1146"/>
      <c r="E32" s="1146"/>
      <c r="F32" s="1146"/>
      <c r="G32" s="183"/>
      <c r="H32" s="189" t="s">
        <v>170</v>
      </c>
      <c r="I32" s="190">
        <v>873</v>
      </c>
      <c r="J32" s="190">
        <v>418</v>
      </c>
      <c r="K32" s="190">
        <v>317</v>
      </c>
      <c r="L32" s="190">
        <v>915</v>
      </c>
      <c r="M32" s="190">
        <v>259</v>
      </c>
      <c r="N32" s="232">
        <v>437</v>
      </c>
      <c r="O32" s="190">
        <v>284</v>
      </c>
      <c r="P32" s="191">
        <v>502</v>
      </c>
      <c r="Q32" s="192"/>
      <c r="R32" s="188"/>
      <c r="S32" s="1146" t="s">
        <v>169</v>
      </c>
      <c r="T32" s="1146"/>
      <c r="U32" s="1146"/>
      <c r="V32" s="1146"/>
      <c r="W32" s="183"/>
      <c r="X32" s="189" t="s">
        <v>170</v>
      </c>
      <c r="Y32" s="190">
        <v>123</v>
      </c>
      <c r="Z32" s="196">
        <v>80</v>
      </c>
      <c r="AA32" s="196">
        <v>94</v>
      </c>
      <c r="AB32" s="196">
        <v>103</v>
      </c>
      <c r="AC32" s="196">
        <v>155</v>
      </c>
      <c r="AD32" s="190">
        <v>133</v>
      </c>
      <c r="AE32" s="196">
        <v>91</v>
      </c>
      <c r="AF32" s="191">
        <v>151</v>
      </c>
      <c r="AH32" s="188"/>
      <c r="AI32" s="1146" t="s">
        <v>169</v>
      </c>
      <c r="AJ32" s="1146"/>
      <c r="AK32" s="1146"/>
      <c r="AL32" s="1146"/>
      <c r="AM32" s="183"/>
      <c r="AN32" s="189" t="s">
        <v>170</v>
      </c>
      <c r="AO32" s="197">
        <v>124</v>
      </c>
      <c r="AP32" s="195">
        <v>134</v>
      </c>
      <c r="AQ32" s="195">
        <v>103</v>
      </c>
      <c r="AR32" s="190">
        <v>10818</v>
      </c>
      <c r="AS32" s="190">
        <v>2822</v>
      </c>
      <c r="AT32" s="191">
        <v>13640</v>
      </c>
    </row>
    <row r="33" spans="2:46" ht="18.75" customHeight="1">
      <c r="B33" s="188"/>
      <c r="C33" s="1146" t="s">
        <v>171</v>
      </c>
      <c r="D33" s="1146"/>
      <c r="E33" s="1146"/>
      <c r="F33" s="1146"/>
      <c r="G33" s="199"/>
      <c r="H33" s="189" t="s">
        <v>172</v>
      </c>
      <c r="I33" s="190">
        <v>8</v>
      </c>
      <c r="J33" s="190">
        <v>5</v>
      </c>
      <c r="K33" s="190">
        <v>5</v>
      </c>
      <c r="L33" s="190">
        <v>8</v>
      </c>
      <c r="M33" s="190">
        <v>5</v>
      </c>
      <c r="N33" s="232">
        <v>4</v>
      </c>
      <c r="O33" s="190">
        <v>4</v>
      </c>
      <c r="P33" s="191">
        <v>6</v>
      </c>
      <c r="Q33" s="192"/>
      <c r="R33" s="188"/>
      <c r="S33" s="1146" t="s">
        <v>171</v>
      </c>
      <c r="T33" s="1146"/>
      <c r="U33" s="1146"/>
      <c r="V33" s="1146"/>
      <c r="W33" s="199"/>
      <c r="X33" s="189" t="s">
        <v>172</v>
      </c>
      <c r="Y33" s="190">
        <v>3</v>
      </c>
      <c r="Z33" s="196">
        <v>2</v>
      </c>
      <c r="AA33" s="196">
        <v>2</v>
      </c>
      <c r="AB33" s="196">
        <v>2</v>
      </c>
      <c r="AC33" s="196">
        <v>3</v>
      </c>
      <c r="AD33" s="190">
        <v>2</v>
      </c>
      <c r="AE33" s="196">
        <v>2</v>
      </c>
      <c r="AF33" s="191">
        <v>3</v>
      </c>
      <c r="AH33" s="188"/>
      <c r="AI33" s="1146" t="s">
        <v>171</v>
      </c>
      <c r="AJ33" s="1146"/>
      <c r="AK33" s="1146"/>
      <c r="AL33" s="1146"/>
      <c r="AM33" s="199"/>
      <c r="AN33" s="189" t="s">
        <v>172</v>
      </c>
      <c r="AO33" s="197">
        <v>2</v>
      </c>
      <c r="AP33" s="195">
        <v>2</v>
      </c>
      <c r="AQ33" s="195">
        <v>2</v>
      </c>
      <c r="AR33" s="190">
        <v>121</v>
      </c>
      <c r="AS33" s="190">
        <v>52</v>
      </c>
      <c r="AT33" s="191">
        <v>173</v>
      </c>
    </row>
    <row r="34" spans="2:46" ht="18.75" customHeight="1">
      <c r="B34" s="188"/>
      <c r="C34" s="1146" t="s">
        <v>173</v>
      </c>
      <c r="D34" s="1146"/>
      <c r="E34" s="1146"/>
      <c r="F34" s="1146"/>
      <c r="G34" s="199"/>
      <c r="H34" s="189" t="s">
        <v>174</v>
      </c>
      <c r="I34" s="190">
        <v>218</v>
      </c>
      <c r="J34" s="190">
        <v>92</v>
      </c>
      <c r="K34" s="190">
        <v>79</v>
      </c>
      <c r="L34" s="190">
        <v>229</v>
      </c>
      <c r="M34" s="190">
        <v>66</v>
      </c>
      <c r="N34" s="232">
        <v>98</v>
      </c>
      <c r="O34" s="190">
        <v>86</v>
      </c>
      <c r="P34" s="191">
        <v>110</v>
      </c>
      <c r="Q34" s="192"/>
      <c r="R34" s="188"/>
      <c r="S34" s="1146" t="s">
        <v>173</v>
      </c>
      <c r="T34" s="1146"/>
      <c r="U34" s="1146"/>
      <c r="V34" s="1146"/>
      <c r="W34" s="199"/>
      <c r="X34" s="189" t="s">
        <v>174</v>
      </c>
      <c r="Y34" s="190">
        <v>33</v>
      </c>
      <c r="Z34" s="196">
        <v>26</v>
      </c>
      <c r="AA34" s="196">
        <v>28</v>
      </c>
      <c r="AB34" s="196">
        <v>28</v>
      </c>
      <c r="AC34" s="196">
        <v>49</v>
      </c>
      <c r="AD34" s="190">
        <v>32</v>
      </c>
      <c r="AE34" s="196">
        <v>28</v>
      </c>
      <c r="AF34" s="191">
        <v>51</v>
      </c>
      <c r="AH34" s="188"/>
      <c r="AI34" s="1146" t="s">
        <v>173</v>
      </c>
      <c r="AJ34" s="1146"/>
      <c r="AK34" s="1146"/>
      <c r="AL34" s="1146"/>
      <c r="AM34" s="199"/>
      <c r="AN34" s="189" t="s">
        <v>174</v>
      </c>
      <c r="AO34" s="197">
        <v>26</v>
      </c>
      <c r="AP34" s="195">
        <v>28</v>
      </c>
      <c r="AQ34" s="195">
        <v>16</v>
      </c>
      <c r="AR34" s="190">
        <v>2484</v>
      </c>
      <c r="AS34" s="190">
        <v>737</v>
      </c>
      <c r="AT34" s="191">
        <v>3221</v>
      </c>
    </row>
    <row r="35" spans="2:46" ht="18.75" customHeight="1">
      <c r="B35" s="188"/>
      <c r="C35" s="1146" t="s">
        <v>175</v>
      </c>
      <c r="D35" s="1146"/>
      <c r="E35" s="1146"/>
      <c r="F35" s="1146"/>
      <c r="G35" s="199"/>
      <c r="H35" s="189" t="s">
        <v>176</v>
      </c>
      <c r="I35" s="190">
        <v>62</v>
      </c>
      <c r="J35" s="190">
        <v>32</v>
      </c>
      <c r="K35" s="190">
        <v>28</v>
      </c>
      <c r="L35" s="190">
        <v>58</v>
      </c>
      <c r="M35" s="190">
        <v>18</v>
      </c>
      <c r="N35" s="232">
        <v>23</v>
      </c>
      <c r="O35" s="190">
        <v>25</v>
      </c>
      <c r="P35" s="191">
        <v>28</v>
      </c>
      <c r="Q35" s="192"/>
      <c r="R35" s="188"/>
      <c r="S35" s="1146" t="s">
        <v>175</v>
      </c>
      <c r="T35" s="1146"/>
      <c r="U35" s="1146"/>
      <c r="V35" s="1146"/>
      <c r="W35" s="199"/>
      <c r="X35" s="189" t="s">
        <v>176</v>
      </c>
      <c r="Y35" s="190">
        <v>12</v>
      </c>
      <c r="Z35" s="196">
        <v>6</v>
      </c>
      <c r="AA35" s="196">
        <v>7</v>
      </c>
      <c r="AB35" s="196">
        <v>10</v>
      </c>
      <c r="AC35" s="196">
        <v>14</v>
      </c>
      <c r="AD35" s="190">
        <v>9</v>
      </c>
      <c r="AE35" s="196">
        <v>5</v>
      </c>
      <c r="AF35" s="191">
        <v>12</v>
      </c>
      <c r="AH35" s="188"/>
      <c r="AI35" s="1146" t="s">
        <v>175</v>
      </c>
      <c r="AJ35" s="1146"/>
      <c r="AK35" s="1146"/>
      <c r="AL35" s="1146"/>
      <c r="AM35" s="199"/>
      <c r="AN35" s="189" t="s">
        <v>176</v>
      </c>
      <c r="AO35" s="197">
        <v>6</v>
      </c>
      <c r="AP35" s="195">
        <v>8</v>
      </c>
      <c r="AQ35" s="195">
        <v>5</v>
      </c>
      <c r="AR35" s="190">
        <v>778</v>
      </c>
      <c r="AS35" s="190">
        <v>184</v>
      </c>
      <c r="AT35" s="191">
        <v>962</v>
      </c>
    </row>
    <row r="36" spans="2:46" ht="18.75" customHeight="1">
      <c r="B36" s="200"/>
      <c r="C36" s="201" t="s">
        <v>177</v>
      </c>
      <c r="D36" s="202"/>
      <c r="E36" s="203"/>
      <c r="F36" s="204" t="s">
        <v>178</v>
      </c>
      <c r="G36" s="199"/>
      <c r="H36" s="189" t="s">
        <v>179</v>
      </c>
      <c r="I36" s="190">
        <v>0</v>
      </c>
      <c r="J36" s="190">
        <v>0</v>
      </c>
      <c r="K36" s="190">
        <v>0</v>
      </c>
      <c r="L36" s="190">
        <v>15</v>
      </c>
      <c r="M36" s="190">
        <v>0</v>
      </c>
      <c r="N36" s="232">
        <v>0</v>
      </c>
      <c r="O36" s="190">
        <v>0</v>
      </c>
      <c r="P36" s="191">
        <v>27</v>
      </c>
      <c r="Q36" s="192"/>
      <c r="R36" s="200"/>
      <c r="S36" s="201" t="s">
        <v>177</v>
      </c>
      <c r="T36" s="202"/>
      <c r="U36" s="203"/>
      <c r="V36" s="204" t="s">
        <v>178</v>
      </c>
      <c r="W36" s="199"/>
      <c r="X36" s="189" t="s">
        <v>179</v>
      </c>
      <c r="Y36" s="190">
        <v>0</v>
      </c>
      <c r="Z36" s="196">
        <v>0</v>
      </c>
      <c r="AA36" s="196">
        <v>0</v>
      </c>
      <c r="AB36" s="196">
        <v>0</v>
      </c>
      <c r="AC36" s="196">
        <v>0</v>
      </c>
      <c r="AD36" s="190">
        <v>14</v>
      </c>
      <c r="AE36" s="196">
        <v>2</v>
      </c>
      <c r="AF36" s="191">
        <v>0</v>
      </c>
      <c r="AH36" s="200"/>
      <c r="AI36" s="201" t="s">
        <v>177</v>
      </c>
      <c r="AJ36" s="202"/>
      <c r="AK36" s="203"/>
      <c r="AL36" s="204" t="s">
        <v>178</v>
      </c>
      <c r="AM36" s="199"/>
      <c r="AN36" s="189" t="s">
        <v>179</v>
      </c>
      <c r="AO36" s="197">
        <v>25</v>
      </c>
      <c r="AP36" s="195">
        <v>29</v>
      </c>
      <c r="AQ36" s="195">
        <v>12</v>
      </c>
      <c r="AR36" s="190">
        <v>171</v>
      </c>
      <c r="AS36" s="190">
        <v>129</v>
      </c>
      <c r="AT36" s="191">
        <v>300</v>
      </c>
    </row>
    <row r="37" spans="2:46" ht="18.75" customHeight="1">
      <c r="B37" s="193"/>
      <c r="C37" s="205" t="s">
        <v>180</v>
      </c>
      <c r="D37" s="199"/>
      <c r="E37" s="203"/>
      <c r="F37" s="204" t="s">
        <v>181</v>
      </c>
      <c r="G37" s="199"/>
      <c r="H37" s="189" t="s">
        <v>182</v>
      </c>
      <c r="I37" s="190">
        <v>0</v>
      </c>
      <c r="J37" s="190">
        <v>0</v>
      </c>
      <c r="K37" s="190">
        <v>0</v>
      </c>
      <c r="L37" s="190">
        <v>3</v>
      </c>
      <c r="M37" s="190">
        <v>0</v>
      </c>
      <c r="N37" s="232">
        <v>0</v>
      </c>
      <c r="O37" s="190">
        <v>0</v>
      </c>
      <c r="P37" s="191">
        <v>2</v>
      </c>
      <c r="Q37" s="192"/>
      <c r="R37" s="193"/>
      <c r="S37" s="205" t="s">
        <v>180</v>
      </c>
      <c r="T37" s="199"/>
      <c r="U37" s="203"/>
      <c r="V37" s="204" t="s">
        <v>181</v>
      </c>
      <c r="W37" s="199"/>
      <c r="X37" s="189" t="s">
        <v>182</v>
      </c>
      <c r="Y37" s="190">
        <v>0</v>
      </c>
      <c r="Z37" s="196">
        <v>0</v>
      </c>
      <c r="AA37" s="196">
        <v>0</v>
      </c>
      <c r="AB37" s="196">
        <v>0</v>
      </c>
      <c r="AC37" s="196">
        <v>0</v>
      </c>
      <c r="AD37" s="190">
        <v>3</v>
      </c>
      <c r="AE37" s="196">
        <v>2</v>
      </c>
      <c r="AF37" s="191">
        <v>0</v>
      </c>
      <c r="AH37" s="193"/>
      <c r="AI37" s="205" t="s">
        <v>180</v>
      </c>
      <c r="AJ37" s="199"/>
      <c r="AK37" s="203"/>
      <c r="AL37" s="204" t="s">
        <v>181</v>
      </c>
      <c r="AM37" s="199"/>
      <c r="AN37" s="189" t="s">
        <v>182</v>
      </c>
      <c r="AO37" s="197">
        <v>1</v>
      </c>
      <c r="AP37" s="195">
        <v>2</v>
      </c>
      <c r="AQ37" s="195">
        <v>3</v>
      </c>
      <c r="AR37" s="190">
        <v>38</v>
      </c>
      <c r="AS37" s="190">
        <v>17</v>
      </c>
      <c r="AT37" s="191">
        <v>55</v>
      </c>
    </row>
    <row r="38" spans="2:46" ht="18.75" customHeight="1">
      <c r="B38" s="188"/>
      <c r="C38" s="1146" t="s">
        <v>183</v>
      </c>
      <c r="D38" s="1146"/>
      <c r="E38" s="1146"/>
      <c r="F38" s="1146"/>
      <c r="G38" s="199"/>
      <c r="H38" s="189" t="s">
        <v>184</v>
      </c>
      <c r="I38" s="190">
        <v>0</v>
      </c>
      <c r="J38" s="190">
        <v>0</v>
      </c>
      <c r="K38" s="190">
        <v>0</v>
      </c>
      <c r="L38" s="190">
        <v>3</v>
      </c>
      <c r="M38" s="190">
        <v>0</v>
      </c>
      <c r="N38" s="232">
        <v>0</v>
      </c>
      <c r="O38" s="190">
        <v>0</v>
      </c>
      <c r="P38" s="191">
        <v>0</v>
      </c>
      <c r="Q38" s="192"/>
      <c r="R38" s="188"/>
      <c r="S38" s="1146" t="s">
        <v>183</v>
      </c>
      <c r="T38" s="1146"/>
      <c r="U38" s="1146"/>
      <c r="V38" s="1146"/>
      <c r="W38" s="199"/>
      <c r="X38" s="189" t="s">
        <v>184</v>
      </c>
      <c r="Y38" s="190">
        <v>0</v>
      </c>
      <c r="Z38" s="196">
        <v>0</v>
      </c>
      <c r="AA38" s="196">
        <v>0</v>
      </c>
      <c r="AB38" s="196">
        <v>0</v>
      </c>
      <c r="AC38" s="196">
        <v>0</v>
      </c>
      <c r="AD38" s="190">
        <v>0</v>
      </c>
      <c r="AE38" s="196">
        <v>0</v>
      </c>
      <c r="AF38" s="191">
        <v>0</v>
      </c>
      <c r="AH38" s="188"/>
      <c r="AI38" s="1146" t="s">
        <v>183</v>
      </c>
      <c r="AJ38" s="1146"/>
      <c r="AK38" s="1146"/>
      <c r="AL38" s="1146"/>
      <c r="AM38" s="199"/>
      <c r="AN38" s="189" t="s">
        <v>184</v>
      </c>
      <c r="AO38" s="197">
        <v>1</v>
      </c>
      <c r="AP38" s="195">
        <v>0</v>
      </c>
      <c r="AQ38" s="195">
        <v>0</v>
      </c>
      <c r="AR38" s="190">
        <v>12</v>
      </c>
      <c r="AS38" s="190">
        <v>14</v>
      </c>
      <c r="AT38" s="191">
        <v>26</v>
      </c>
    </row>
    <row r="39" spans="2:46" ht="18.75" customHeight="1">
      <c r="B39" s="188"/>
      <c r="C39" s="1146" t="s">
        <v>185</v>
      </c>
      <c r="D39" s="1146"/>
      <c r="E39" s="1146"/>
      <c r="F39" s="1146"/>
      <c r="G39" s="199"/>
      <c r="H39" s="189" t="s">
        <v>186</v>
      </c>
      <c r="I39" s="190">
        <v>68</v>
      </c>
      <c r="J39" s="190">
        <v>17</v>
      </c>
      <c r="K39" s="190">
        <v>7</v>
      </c>
      <c r="L39" s="190">
        <v>81</v>
      </c>
      <c r="M39" s="190">
        <v>13</v>
      </c>
      <c r="N39" s="232">
        <v>35</v>
      </c>
      <c r="O39" s="190">
        <v>6</v>
      </c>
      <c r="P39" s="191">
        <v>43</v>
      </c>
      <c r="Q39" s="192"/>
      <c r="R39" s="188"/>
      <c r="S39" s="1146" t="s">
        <v>185</v>
      </c>
      <c r="T39" s="1146"/>
      <c r="U39" s="1146"/>
      <c r="V39" s="1146"/>
      <c r="W39" s="199"/>
      <c r="X39" s="189" t="s">
        <v>186</v>
      </c>
      <c r="Y39" s="190">
        <v>0</v>
      </c>
      <c r="Z39" s="196">
        <v>0</v>
      </c>
      <c r="AA39" s="196">
        <v>0</v>
      </c>
      <c r="AB39" s="196">
        <v>0</v>
      </c>
      <c r="AC39" s="196">
        <v>0</v>
      </c>
      <c r="AD39" s="190">
        <v>0</v>
      </c>
      <c r="AE39" s="196">
        <v>5</v>
      </c>
      <c r="AF39" s="191">
        <v>15</v>
      </c>
      <c r="AH39" s="188"/>
      <c r="AI39" s="1146" t="s">
        <v>185</v>
      </c>
      <c r="AJ39" s="1146"/>
      <c r="AK39" s="1146"/>
      <c r="AL39" s="1146"/>
      <c r="AM39" s="199"/>
      <c r="AN39" s="189" t="s">
        <v>186</v>
      </c>
      <c r="AO39" s="197">
        <v>0</v>
      </c>
      <c r="AP39" s="195">
        <v>0</v>
      </c>
      <c r="AQ39" s="195">
        <v>0</v>
      </c>
      <c r="AR39" s="190">
        <v>967</v>
      </c>
      <c r="AS39" s="190">
        <v>24</v>
      </c>
      <c r="AT39" s="191">
        <v>991</v>
      </c>
    </row>
    <row r="40" spans="2:46" ht="18.75" customHeight="1">
      <c r="B40" s="188"/>
      <c r="C40" s="1146" t="s">
        <v>187</v>
      </c>
      <c r="D40" s="1146"/>
      <c r="E40" s="1146"/>
      <c r="F40" s="1146"/>
      <c r="G40" s="199"/>
      <c r="H40" s="189" t="s">
        <v>188</v>
      </c>
      <c r="I40" s="190">
        <v>2</v>
      </c>
      <c r="J40" s="190">
        <v>25</v>
      </c>
      <c r="K40" s="190">
        <v>38</v>
      </c>
      <c r="L40" s="190">
        <v>9</v>
      </c>
      <c r="M40" s="190">
        <v>18</v>
      </c>
      <c r="N40" s="232">
        <v>8</v>
      </c>
      <c r="O40" s="190">
        <v>28</v>
      </c>
      <c r="P40" s="191">
        <v>34</v>
      </c>
      <c r="Q40" s="192"/>
      <c r="R40" s="188"/>
      <c r="S40" s="1146" t="s">
        <v>187</v>
      </c>
      <c r="T40" s="1146"/>
      <c r="U40" s="1146"/>
      <c r="V40" s="1146"/>
      <c r="W40" s="199"/>
      <c r="X40" s="189" t="s">
        <v>188</v>
      </c>
      <c r="Y40" s="190">
        <v>9</v>
      </c>
      <c r="Z40" s="196">
        <v>6</v>
      </c>
      <c r="AA40" s="196">
        <v>6</v>
      </c>
      <c r="AB40" s="196">
        <v>9</v>
      </c>
      <c r="AC40" s="196">
        <v>16</v>
      </c>
      <c r="AD40" s="190">
        <v>13</v>
      </c>
      <c r="AE40" s="196">
        <v>3</v>
      </c>
      <c r="AF40" s="191">
        <v>0</v>
      </c>
      <c r="AH40" s="188"/>
      <c r="AI40" s="1146" t="s">
        <v>187</v>
      </c>
      <c r="AJ40" s="1146"/>
      <c r="AK40" s="1146"/>
      <c r="AL40" s="1146"/>
      <c r="AM40" s="199"/>
      <c r="AN40" s="189" t="s">
        <v>188</v>
      </c>
      <c r="AO40" s="197">
        <v>13</v>
      </c>
      <c r="AP40" s="195">
        <v>12</v>
      </c>
      <c r="AQ40" s="195">
        <v>9</v>
      </c>
      <c r="AR40" s="190">
        <v>300</v>
      </c>
      <c r="AS40" s="190">
        <v>241</v>
      </c>
      <c r="AT40" s="191">
        <v>541</v>
      </c>
    </row>
    <row r="41" spans="2:46" ht="18.75" customHeight="1">
      <c r="B41" s="188"/>
      <c r="C41" s="1146" t="s">
        <v>189</v>
      </c>
      <c r="D41" s="1146"/>
      <c r="E41" s="1146"/>
      <c r="F41" s="1146"/>
      <c r="G41" s="199"/>
      <c r="H41" s="189" t="s">
        <v>190</v>
      </c>
      <c r="I41" s="190">
        <v>0</v>
      </c>
      <c r="J41" s="190">
        <v>0</v>
      </c>
      <c r="K41" s="190">
        <v>0</v>
      </c>
      <c r="L41" s="190">
        <v>3</v>
      </c>
      <c r="M41" s="190">
        <v>0</v>
      </c>
      <c r="N41" s="232">
        <v>0</v>
      </c>
      <c r="O41" s="190">
        <v>0</v>
      </c>
      <c r="P41" s="191">
        <v>0</v>
      </c>
      <c r="Q41" s="192"/>
      <c r="R41" s="188"/>
      <c r="S41" s="1146" t="s">
        <v>189</v>
      </c>
      <c r="T41" s="1146"/>
      <c r="U41" s="1146"/>
      <c r="V41" s="1146"/>
      <c r="W41" s="199"/>
      <c r="X41" s="189" t="s">
        <v>190</v>
      </c>
      <c r="Y41" s="190">
        <v>0</v>
      </c>
      <c r="Z41" s="196">
        <v>0</v>
      </c>
      <c r="AA41" s="196">
        <v>0</v>
      </c>
      <c r="AB41" s="196">
        <v>0</v>
      </c>
      <c r="AC41" s="196">
        <v>0</v>
      </c>
      <c r="AD41" s="190">
        <v>0</v>
      </c>
      <c r="AE41" s="196">
        <v>0</v>
      </c>
      <c r="AF41" s="191">
        <v>0</v>
      </c>
      <c r="AH41" s="188"/>
      <c r="AI41" s="1146" t="s">
        <v>189</v>
      </c>
      <c r="AJ41" s="1146"/>
      <c r="AK41" s="1146"/>
      <c r="AL41" s="1146"/>
      <c r="AM41" s="199"/>
      <c r="AN41" s="189" t="s">
        <v>190</v>
      </c>
      <c r="AO41" s="197">
        <v>0</v>
      </c>
      <c r="AP41" s="195">
        <v>0</v>
      </c>
      <c r="AQ41" s="195">
        <v>0</v>
      </c>
      <c r="AR41" s="190">
        <v>176</v>
      </c>
      <c r="AS41" s="190">
        <v>6</v>
      </c>
      <c r="AT41" s="191">
        <v>182</v>
      </c>
    </row>
    <row r="42" spans="2:46" ht="18.75" customHeight="1">
      <c r="B42" s="200"/>
      <c r="C42" s="201" t="s">
        <v>191</v>
      </c>
      <c r="D42" s="202"/>
      <c r="E42" s="203"/>
      <c r="F42" s="204" t="s">
        <v>192</v>
      </c>
      <c r="G42" s="199"/>
      <c r="H42" s="189" t="s">
        <v>193</v>
      </c>
      <c r="I42" s="190">
        <v>0</v>
      </c>
      <c r="J42" s="190">
        <v>0</v>
      </c>
      <c r="K42" s="190">
        <v>0</v>
      </c>
      <c r="L42" s="190">
        <v>0</v>
      </c>
      <c r="M42" s="190">
        <v>0</v>
      </c>
      <c r="N42" s="232">
        <v>0</v>
      </c>
      <c r="O42" s="190">
        <v>0</v>
      </c>
      <c r="P42" s="191">
        <v>0</v>
      </c>
      <c r="Q42" s="192"/>
      <c r="R42" s="200"/>
      <c r="S42" s="201" t="s">
        <v>191</v>
      </c>
      <c r="T42" s="202"/>
      <c r="U42" s="203"/>
      <c r="V42" s="204" t="s">
        <v>192</v>
      </c>
      <c r="W42" s="199"/>
      <c r="X42" s="189" t="s">
        <v>193</v>
      </c>
      <c r="Y42" s="190">
        <v>0</v>
      </c>
      <c r="Z42" s="196">
        <v>0</v>
      </c>
      <c r="AA42" s="196">
        <v>0</v>
      </c>
      <c r="AB42" s="196">
        <v>0</v>
      </c>
      <c r="AC42" s="196">
        <v>0</v>
      </c>
      <c r="AD42" s="190">
        <v>0</v>
      </c>
      <c r="AE42" s="196">
        <v>0</v>
      </c>
      <c r="AF42" s="191">
        <v>0</v>
      </c>
      <c r="AH42" s="200"/>
      <c r="AI42" s="201" t="s">
        <v>191</v>
      </c>
      <c r="AJ42" s="202"/>
      <c r="AK42" s="203"/>
      <c r="AL42" s="204" t="s">
        <v>192</v>
      </c>
      <c r="AM42" s="199"/>
      <c r="AN42" s="189" t="s">
        <v>193</v>
      </c>
      <c r="AO42" s="197">
        <v>0</v>
      </c>
      <c r="AP42" s="195">
        <v>0</v>
      </c>
      <c r="AQ42" s="195">
        <v>0</v>
      </c>
      <c r="AR42" s="190">
        <v>5</v>
      </c>
      <c r="AS42" s="190">
        <v>0</v>
      </c>
      <c r="AT42" s="191">
        <v>5</v>
      </c>
    </row>
    <row r="43" spans="2:46" ht="18.75" customHeight="1">
      <c r="B43" s="193"/>
      <c r="C43" s="205" t="s">
        <v>180</v>
      </c>
      <c r="D43" s="199"/>
      <c r="E43" s="203"/>
      <c r="F43" s="204" t="s">
        <v>181</v>
      </c>
      <c r="G43" s="199"/>
      <c r="H43" s="189" t="s">
        <v>194</v>
      </c>
      <c r="I43" s="190">
        <v>0</v>
      </c>
      <c r="J43" s="190">
        <v>0</v>
      </c>
      <c r="K43" s="190">
        <v>0</v>
      </c>
      <c r="L43" s="190">
        <v>0</v>
      </c>
      <c r="M43" s="190">
        <v>0</v>
      </c>
      <c r="N43" s="232">
        <v>0</v>
      </c>
      <c r="O43" s="190">
        <v>0</v>
      </c>
      <c r="P43" s="191">
        <v>0</v>
      </c>
      <c r="Q43" s="192"/>
      <c r="R43" s="193"/>
      <c r="S43" s="205" t="s">
        <v>180</v>
      </c>
      <c r="T43" s="199"/>
      <c r="U43" s="203"/>
      <c r="V43" s="204" t="s">
        <v>181</v>
      </c>
      <c r="W43" s="199"/>
      <c r="X43" s="189" t="s">
        <v>194</v>
      </c>
      <c r="Y43" s="190">
        <v>0</v>
      </c>
      <c r="Z43" s="196">
        <v>0</v>
      </c>
      <c r="AA43" s="196">
        <v>0</v>
      </c>
      <c r="AB43" s="196">
        <v>0</v>
      </c>
      <c r="AC43" s="196">
        <v>0</v>
      </c>
      <c r="AD43" s="190">
        <v>0</v>
      </c>
      <c r="AE43" s="196">
        <v>0</v>
      </c>
      <c r="AF43" s="191">
        <v>0</v>
      </c>
      <c r="AH43" s="193"/>
      <c r="AI43" s="205" t="s">
        <v>180</v>
      </c>
      <c r="AJ43" s="199"/>
      <c r="AK43" s="203"/>
      <c r="AL43" s="204" t="s">
        <v>181</v>
      </c>
      <c r="AM43" s="199"/>
      <c r="AN43" s="189" t="s">
        <v>194</v>
      </c>
      <c r="AO43" s="197">
        <v>0</v>
      </c>
      <c r="AP43" s="195">
        <v>0</v>
      </c>
      <c r="AQ43" s="195">
        <v>0</v>
      </c>
      <c r="AR43" s="190">
        <v>276</v>
      </c>
      <c r="AS43" s="190">
        <v>0</v>
      </c>
      <c r="AT43" s="191">
        <v>276</v>
      </c>
    </row>
    <row r="44" spans="2:46" ht="18.75" customHeight="1">
      <c r="B44" s="188"/>
      <c r="C44" s="1146" t="s">
        <v>195</v>
      </c>
      <c r="D44" s="1146"/>
      <c r="E44" s="1146"/>
      <c r="F44" s="1146"/>
      <c r="G44" s="199"/>
      <c r="H44" s="189" t="s">
        <v>196</v>
      </c>
      <c r="I44" s="190">
        <v>54</v>
      </c>
      <c r="J44" s="190">
        <v>35</v>
      </c>
      <c r="K44" s="190">
        <v>21</v>
      </c>
      <c r="L44" s="190">
        <v>67</v>
      </c>
      <c r="M44" s="190">
        <v>13</v>
      </c>
      <c r="N44" s="232">
        <v>33</v>
      </c>
      <c r="O44" s="190">
        <v>22</v>
      </c>
      <c r="P44" s="191">
        <v>44</v>
      </c>
      <c r="Q44" s="192"/>
      <c r="R44" s="188"/>
      <c r="S44" s="1146" t="s">
        <v>195</v>
      </c>
      <c r="T44" s="1146"/>
      <c r="U44" s="1146"/>
      <c r="V44" s="1146"/>
      <c r="W44" s="199"/>
      <c r="X44" s="189" t="s">
        <v>196</v>
      </c>
      <c r="Y44" s="190">
        <v>10</v>
      </c>
      <c r="Z44" s="196">
        <v>6</v>
      </c>
      <c r="AA44" s="196">
        <v>6</v>
      </c>
      <c r="AB44" s="196">
        <v>15</v>
      </c>
      <c r="AC44" s="196">
        <v>10</v>
      </c>
      <c r="AD44" s="190">
        <v>9</v>
      </c>
      <c r="AE44" s="196">
        <v>4</v>
      </c>
      <c r="AF44" s="191">
        <v>16</v>
      </c>
      <c r="AH44" s="188"/>
      <c r="AI44" s="1146" t="s">
        <v>195</v>
      </c>
      <c r="AJ44" s="1146"/>
      <c r="AK44" s="1146"/>
      <c r="AL44" s="1146"/>
      <c r="AM44" s="199"/>
      <c r="AN44" s="189" t="s">
        <v>196</v>
      </c>
      <c r="AO44" s="197">
        <v>5</v>
      </c>
      <c r="AP44" s="195">
        <v>7</v>
      </c>
      <c r="AQ44" s="195">
        <v>10</v>
      </c>
      <c r="AR44" s="190">
        <v>661</v>
      </c>
      <c r="AS44" s="190">
        <v>250</v>
      </c>
      <c r="AT44" s="191">
        <v>911</v>
      </c>
    </row>
    <row r="45" spans="2:46" ht="18.75" customHeight="1">
      <c r="B45" s="188"/>
      <c r="C45" s="1146" t="s">
        <v>197</v>
      </c>
      <c r="D45" s="1146"/>
      <c r="E45" s="1146"/>
      <c r="F45" s="1146"/>
      <c r="G45" s="199"/>
      <c r="H45" s="189" t="s">
        <v>198</v>
      </c>
      <c r="I45" s="190">
        <v>1</v>
      </c>
      <c r="J45" s="190">
        <v>0</v>
      </c>
      <c r="K45" s="190">
        <v>0</v>
      </c>
      <c r="L45" s="190">
        <v>0</v>
      </c>
      <c r="M45" s="190">
        <v>1</v>
      </c>
      <c r="N45" s="232">
        <v>0</v>
      </c>
      <c r="O45" s="190">
        <v>0</v>
      </c>
      <c r="P45" s="191">
        <v>1</v>
      </c>
      <c r="Q45" s="192"/>
      <c r="R45" s="188"/>
      <c r="S45" s="1146" t="s">
        <v>197</v>
      </c>
      <c r="T45" s="1146"/>
      <c r="U45" s="1146"/>
      <c r="V45" s="1146"/>
      <c r="W45" s="199"/>
      <c r="X45" s="189" t="s">
        <v>198</v>
      </c>
      <c r="Y45" s="190">
        <v>0</v>
      </c>
      <c r="Z45" s="196">
        <v>0</v>
      </c>
      <c r="AA45" s="196">
        <v>0</v>
      </c>
      <c r="AB45" s="196">
        <v>0</v>
      </c>
      <c r="AC45" s="196">
        <v>0</v>
      </c>
      <c r="AD45" s="190">
        <v>0</v>
      </c>
      <c r="AE45" s="196">
        <v>0</v>
      </c>
      <c r="AF45" s="191">
        <v>0</v>
      </c>
      <c r="AH45" s="188"/>
      <c r="AI45" s="1146" t="s">
        <v>197</v>
      </c>
      <c r="AJ45" s="1146"/>
      <c r="AK45" s="1146"/>
      <c r="AL45" s="1146"/>
      <c r="AM45" s="199"/>
      <c r="AN45" s="189" t="s">
        <v>198</v>
      </c>
      <c r="AO45" s="197">
        <v>0</v>
      </c>
      <c r="AP45" s="195">
        <v>0</v>
      </c>
      <c r="AQ45" s="195">
        <v>0</v>
      </c>
      <c r="AR45" s="190">
        <v>7</v>
      </c>
      <c r="AS45" s="190">
        <v>0</v>
      </c>
      <c r="AT45" s="191">
        <v>7</v>
      </c>
    </row>
    <row r="46" spans="2:46" ht="18.75" customHeight="1">
      <c r="B46" s="188"/>
      <c r="C46" s="1146" t="s">
        <v>199</v>
      </c>
      <c r="D46" s="1146"/>
      <c r="E46" s="1146"/>
      <c r="F46" s="1146"/>
      <c r="G46" s="199"/>
      <c r="H46" s="189" t="s">
        <v>200</v>
      </c>
      <c r="I46" s="190">
        <v>0</v>
      </c>
      <c r="J46" s="190">
        <v>0</v>
      </c>
      <c r="K46" s="190">
        <v>0</v>
      </c>
      <c r="L46" s="190">
        <v>0</v>
      </c>
      <c r="M46" s="190">
        <v>0</v>
      </c>
      <c r="N46" s="232">
        <v>0</v>
      </c>
      <c r="O46" s="190">
        <v>0</v>
      </c>
      <c r="P46" s="191">
        <v>0</v>
      </c>
      <c r="Q46" s="192"/>
      <c r="R46" s="188"/>
      <c r="S46" s="1146" t="s">
        <v>199</v>
      </c>
      <c r="T46" s="1146"/>
      <c r="U46" s="1146"/>
      <c r="V46" s="1146"/>
      <c r="W46" s="199"/>
      <c r="X46" s="189" t="s">
        <v>200</v>
      </c>
      <c r="Y46" s="190">
        <v>0</v>
      </c>
      <c r="Z46" s="196">
        <v>0</v>
      </c>
      <c r="AA46" s="196">
        <v>0</v>
      </c>
      <c r="AB46" s="196">
        <v>0</v>
      </c>
      <c r="AC46" s="196">
        <v>0</v>
      </c>
      <c r="AD46" s="190">
        <v>0</v>
      </c>
      <c r="AE46" s="196">
        <v>0</v>
      </c>
      <c r="AF46" s="191">
        <v>0</v>
      </c>
      <c r="AH46" s="188"/>
      <c r="AI46" s="1146" t="s">
        <v>199</v>
      </c>
      <c r="AJ46" s="1146"/>
      <c r="AK46" s="1146"/>
      <c r="AL46" s="1146"/>
      <c r="AM46" s="199"/>
      <c r="AN46" s="189" t="s">
        <v>200</v>
      </c>
      <c r="AO46" s="197">
        <v>0</v>
      </c>
      <c r="AP46" s="195">
        <v>0</v>
      </c>
      <c r="AQ46" s="195">
        <v>0</v>
      </c>
      <c r="AR46" s="190">
        <v>0</v>
      </c>
      <c r="AS46" s="190">
        <v>0</v>
      </c>
      <c r="AT46" s="191">
        <v>0</v>
      </c>
    </row>
    <row r="47" spans="2:46" ht="18.75" customHeight="1">
      <c r="B47" s="188"/>
      <c r="C47" s="1146" t="s">
        <v>201</v>
      </c>
      <c r="D47" s="1146"/>
      <c r="E47" s="1146"/>
      <c r="F47" s="1146"/>
      <c r="G47" s="199"/>
      <c r="H47" s="189" t="s">
        <v>202</v>
      </c>
      <c r="I47" s="190">
        <v>8</v>
      </c>
      <c r="J47" s="190">
        <v>0</v>
      </c>
      <c r="K47" s="190">
        <v>18</v>
      </c>
      <c r="L47" s="190">
        <v>14</v>
      </c>
      <c r="M47" s="190">
        <v>0</v>
      </c>
      <c r="N47" s="232">
        <v>12</v>
      </c>
      <c r="O47" s="190">
        <v>0</v>
      </c>
      <c r="P47" s="191">
        <v>7</v>
      </c>
      <c r="Q47" s="192"/>
      <c r="R47" s="188"/>
      <c r="S47" s="1146" t="s">
        <v>201</v>
      </c>
      <c r="T47" s="1146"/>
      <c r="U47" s="1146"/>
      <c r="V47" s="1146"/>
      <c r="W47" s="199"/>
      <c r="X47" s="189" t="s">
        <v>202</v>
      </c>
      <c r="Y47" s="190">
        <v>3</v>
      </c>
      <c r="Z47" s="196">
        <v>2</v>
      </c>
      <c r="AA47" s="196">
        <v>0</v>
      </c>
      <c r="AB47" s="196">
        <v>0</v>
      </c>
      <c r="AC47" s="196">
        <v>0</v>
      </c>
      <c r="AD47" s="190">
        <v>8</v>
      </c>
      <c r="AE47" s="196">
        <v>3</v>
      </c>
      <c r="AF47" s="191">
        <v>0</v>
      </c>
      <c r="AH47" s="188"/>
      <c r="AI47" s="1146" t="s">
        <v>201</v>
      </c>
      <c r="AJ47" s="1146"/>
      <c r="AK47" s="1146"/>
      <c r="AL47" s="1146"/>
      <c r="AM47" s="199"/>
      <c r="AN47" s="189" t="s">
        <v>202</v>
      </c>
      <c r="AO47" s="197">
        <v>7</v>
      </c>
      <c r="AP47" s="195">
        <v>8</v>
      </c>
      <c r="AQ47" s="195">
        <v>6</v>
      </c>
      <c r="AR47" s="190">
        <v>93</v>
      </c>
      <c r="AS47" s="190">
        <v>76</v>
      </c>
      <c r="AT47" s="191">
        <v>169</v>
      </c>
    </row>
    <row r="48" spans="2:46" ht="18.75" customHeight="1">
      <c r="B48" s="188"/>
      <c r="C48" s="1146" t="s">
        <v>203</v>
      </c>
      <c r="D48" s="1146"/>
      <c r="E48" s="1146"/>
      <c r="F48" s="1146"/>
      <c r="G48" s="199"/>
      <c r="H48" s="189" t="s">
        <v>204</v>
      </c>
      <c r="I48" s="190">
        <v>55</v>
      </c>
      <c r="J48" s="190">
        <v>43</v>
      </c>
      <c r="K48" s="190">
        <v>45</v>
      </c>
      <c r="L48" s="190">
        <v>62</v>
      </c>
      <c r="M48" s="190">
        <v>19</v>
      </c>
      <c r="N48" s="232">
        <v>37</v>
      </c>
      <c r="O48" s="190">
        <v>39</v>
      </c>
      <c r="P48" s="191">
        <v>49</v>
      </c>
      <c r="Q48" s="192"/>
      <c r="R48" s="188"/>
      <c r="S48" s="1146" t="s">
        <v>203</v>
      </c>
      <c r="T48" s="1146"/>
      <c r="U48" s="1146"/>
      <c r="V48" s="1146"/>
      <c r="W48" s="199"/>
      <c r="X48" s="189" t="s">
        <v>204</v>
      </c>
      <c r="Y48" s="190">
        <v>20</v>
      </c>
      <c r="Z48" s="196">
        <v>16</v>
      </c>
      <c r="AA48" s="196">
        <v>18</v>
      </c>
      <c r="AB48" s="196">
        <v>15</v>
      </c>
      <c r="AC48" s="196">
        <v>29</v>
      </c>
      <c r="AD48" s="190">
        <v>12</v>
      </c>
      <c r="AE48" s="196">
        <v>17</v>
      </c>
      <c r="AF48" s="191">
        <v>14</v>
      </c>
      <c r="AH48" s="188"/>
      <c r="AI48" s="1146" t="s">
        <v>203</v>
      </c>
      <c r="AJ48" s="1146"/>
      <c r="AK48" s="1146"/>
      <c r="AL48" s="1146"/>
      <c r="AM48" s="199"/>
      <c r="AN48" s="189" t="s">
        <v>204</v>
      </c>
      <c r="AO48" s="197">
        <v>15</v>
      </c>
      <c r="AP48" s="195">
        <v>14</v>
      </c>
      <c r="AQ48" s="195">
        <v>9</v>
      </c>
      <c r="AR48" s="190">
        <v>829</v>
      </c>
      <c r="AS48" s="190">
        <v>376</v>
      </c>
      <c r="AT48" s="191">
        <v>1205</v>
      </c>
    </row>
    <row r="49" spans="2:48" ht="18.75" customHeight="1">
      <c r="B49" s="188"/>
      <c r="C49" s="1146" t="s">
        <v>205</v>
      </c>
      <c r="D49" s="1146"/>
      <c r="E49" s="1146"/>
      <c r="F49" s="1146"/>
      <c r="G49" s="199"/>
      <c r="H49" s="189" t="s">
        <v>206</v>
      </c>
      <c r="I49" s="190">
        <v>69</v>
      </c>
      <c r="J49" s="190">
        <v>8</v>
      </c>
      <c r="K49" s="190">
        <v>11</v>
      </c>
      <c r="L49" s="190">
        <v>30</v>
      </c>
      <c r="M49" s="190">
        <v>17</v>
      </c>
      <c r="N49" s="232">
        <v>20</v>
      </c>
      <c r="O49" s="190">
        <v>13</v>
      </c>
      <c r="P49" s="191">
        <v>28</v>
      </c>
      <c r="Q49" s="192"/>
      <c r="R49" s="188"/>
      <c r="S49" s="1146" t="s">
        <v>205</v>
      </c>
      <c r="T49" s="1146"/>
      <c r="U49" s="1146"/>
      <c r="V49" s="1146"/>
      <c r="W49" s="199"/>
      <c r="X49" s="189" t="s">
        <v>206</v>
      </c>
      <c r="Y49" s="190">
        <v>7</v>
      </c>
      <c r="Z49" s="196">
        <v>1</v>
      </c>
      <c r="AA49" s="196">
        <v>4</v>
      </c>
      <c r="AB49" s="196">
        <v>6</v>
      </c>
      <c r="AC49" s="196">
        <v>4</v>
      </c>
      <c r="AD49" s="190">
        <v>3</v>
      </c>
      <c r="AE49" s="196">
        <v>2</v>
      </c>
      <c r="AF49" s="191">
        <v>7</v>
      </c>
      <c r="AH49" s="188"/>
      <c r="AI49" s="1146" t="s">
        <v>205</v>
      </c>
      <c r="AJ49" s="1146"/>
      <c r="AK49" s="1146"/>
      <c r="AL49" s="1146"/>
      <c r="AM49" s="199"/>
      <c r="AN49" s="189" t="s">
        <v>206</v>
      </c>
      <c r="AO49" s="197">
        <v>1</v>
      </c>
      <c r="AP49" s="195">
        <v>1</v>
      </c>
      <c r="AQ49" s="195">
        <v>6</v>
      </c>
      <c r="AR49" s="190">
        <v>547</v>
      </c>
      <c r="AS49" s="190">
        <v>93</v>
      </c>
      <c r="AT49" s="191">
        <v>640</v>
      </c>
    </row>
    <row r="50" spans="2:48" ht="18.75" customHeight="1">
      <c r="B50" s="200"/>
      <c r="C50" s="201" t="s">
        <v>207</v>
      </c>
      <c r="D50" s="202"/>
      <c r="E50" s="203"/>
      <c r="F50" s="204" t="s">
        <v>208</v>
      </c>
      <c r="G50" s="199"/>
      <c r="H50" s="189" t="s">
        <v>209</v>
      </c>
      <c r="I50" s="190">
        <v>0</v>
      </c>
      <c r="J50" s="190">
        <v>0</v>
      </c>
      <c r="K50" s="190">
        <v>0</v>
      </c>
      <c r="L50" s="190">
        <v>0</v>
      </c>
      <c r="M50" s="190">
        <v>0</v>
      </c>
      <c r="N50" s="232">
        <v>0</v>
      </c>
      <c r="O50" s="190">
        <v>0</v>
      </c>
      <c r="P50" s="191">
        <v>0</v>
      </c>
      <c r="Q50" s="192"/>
      <c r="R50" s="200"/>
      <c r="S50" s="201" t="s">
        <v>207</v>
      </c>
      <c r="T50" s="202"/>
      <c r="U50" s="203"/>
      <c r="V50" s="204" t="s">
        <v>208</v>
      </c>
      <c r="W50" s="199"/>
      <c r="X50" s="189" t="s">
        <v>209</v>
      </c>
      <c r="Y50" s="190">
        <v>0</v>
      </c>
      <c r="Z50" s="196">
        <v>0</v>
      </c>
      <c r="AA50" s="196">
        <v>0</v>
      </c>
      <c r="AB50" s="196">
        <v>0</v>
      </c>
      <c r="AC50" s="196">
        <v>0</v>
      </c>
      <c r="AD50" s="190">
        <v>0</v>
      </c>
      <c r="AE50" s="196">
        <v>0</v>
      </c>
      <c r="AF50" s="191">
        <v>0</v>
      </c>
      <c r="AH50" s="200"/>
      <c r="AI50" s="201" t="s">
        <v>207</v>
      </c>
      <c r="AJ50" s="202"/>
      <c r="AK50" s="203"/>
      <c r="AL50" s="204" t="s">
        <v>208</v>
      </c>
      <c r="AM50" s="199"/>
      <c r="AN50" s="189" t="s">
        <v>209</v>
      </c>
      <c r="AO50" s="197">
        <v>0</v>
      </c>
      <c r="AP50" s="195">
        <v>0</v>
      </c>
      <c r="AQ50" s="195">
        <v>0</v>
      </c>
      <c r="AR50" s="190">
        <v>47</v>
      </c>
      <c r="AS50" s="190">
        <v>0</v>
      </c>
      <c r="AT50" s="191">
        <v>47</v>
      </c>
    </row>
    <row r="51" spans="2:48" ht="18.75" customHeight="1">
      <c r="B51" s="193"/>
      <c r="C51" s="205" t="s">
        <v>210</v>
      </c>
      <c r="D51" s="199"/>
      <c r="E51" s="203"/>
      <c r="F51" s="204" t="s">
        <v>181</v>
      </c>
      <c r="G51" s="199"/>
      <c r="H51" s="189" t="s">
        <v>211</v>
      </c>
      <c r="I51" s="190">
        <v>99</v>
      </c>
      <c r="J51" s="190">
        <v>31</v>
      </c>
      <c r="K51" s="190">
        <v>34</v>
      </c>
      <c r="L51" s="190">
        <v>87</v>
      </c>
      <c r="M51" s="190">
        <v>17</v>
      </c>
      <c r="N51" s="232">
        <v>46</v>
      </c>
      <c r="O51" s="190">
        <v>26</v>
      </c>
      <c r="P51" s="191">
        <v>66</v>
      </c>
      <c r="Q51" s="192"/>
      <c r="R51" s="193"/>
      <c r="S51" s="205" t="s">
        <v>210</v>
      </c>
      <c r="T51" s="199"/>
      <c r="U51" s="203"/>
      <c r="V51" s="204" t="s">
        <v>181</v>
      </c>
      <c r="W51" s="199"/>
      <c r="X51" s="189" t="s">
        <v>211</v>
      </c>
      <c r="Y51" s="190">
        <v>8</v>
      </c>
      <c r="Z51" s="196">
        <v>5</v>
      </c>
      <c r="AA51" s="196">
        <v>7</v>
      </c>
      <c r="AB51" s="196">
        <v>7</v>
      </c>
      <c r="AC51" s="196">
        <v>14</v>
      </c>
      <c r="AD51" s="190">
        <v>11</v>
      </c>
      <c r="AE51" s="196">
        <v>7</v>
      </c>
      <c r="AF51" s="191">
        <v>13</v>
      </c>
      <c r="AH51" s="193"/>
      <c r="AI51" s="205" t="s">
        <v>210</v>
      </c>
      <c r="AJ51" s="199"/>
      <c r="AK51" s="203"/>
      <c r="AL51" s="204" t="s">
        <v>181</v>
      </c>
      <c r="AM51" s="199"/>
      <c r="AN51" s="189" t="s">
        <v>211</v>
      </c>
      <c r="AO51" s="197">
        <v>10</v>
      </c>
      <c r="AP51" s="195">
        <v>7</v>
      </c>
      <c r="AQ51" s="195">
        <v>11</v>
      </c>
      <c r="AR51" s="190">
        <v>1143</v>
      </c>
      <c r="AS51" s="190">
        <v>228</v>
      </c>
      <c r="AT51" s="191">
        <v>1371</v>
      </c>
    </row>
    <row r="52" spans="2:48" ht="18.75" customHeight="1">
      <c r="B52" s="188"/>
      <c r="C52" s="1146" t="s">
        <v>212</v>
      </c>
      <c r="D52" s="1146"/>
      <c r="E52" s="1146"/>
      <c r="F52" s="1146"/>
      <c r="G52" s="199"/>
      <c r="H52" s="189" t="s">
        <v>213</v>
      </c>
      <c r="I52" s="190">
        <v>158</v>
      </c>
      <c r="J52" s="190">
        <v>81</v>
      </c>
      <c r="K52" s="190">
        <v>0</v>
      </c>
      <c r="L52" s="190">
        <v>184</v>
      </c>
      <c r="M52" s="190">
        <v>49</v>
      </c>
      <c r="N52" s="232">
        <v>85</v>
      </c>
      <c r="O52" s="190">
        <v>0</v>
      </c>
      <c r="P52" s="191">
        <v>0</v>
      </c>
      <c r="Q52" s="192"/>
      <c r="R52" s="188"/>
      <c r="S52" s="1146" t="s">
        <v>212</v>
      </c>
      <c r="T52" s="1146"/>
      <c r="U52" s="1146"/>
      <c r="V52" s="1146"/>
      <c r="W52" s="199"/>
      <c r="X52" s="189" t="s">
        <v>213</v>
      </c>
      <c r="Y52" s="190">
        <v>0</v>
      </c>
      <c r="Z52" s="196">
        <v>0</v>
      </c>
      <c r="AA52" s="196">
        <v>0</v>
      </c>
      <c r="AB52" s="196">
        <v>0</v>
      </c>
      <c r="AC52" s="196">
        <v>0</v>
      </c>
      <c r="AD52" s="190">
        <v>0</v>
      </c>
      <c r="AE52" s="196">
        <v>0</v>
      </c>
      <c r="AF52" s="191">
        <v>0</v>
      </c>
      <c r="AH52" s="188"/>
      <c r="AI52" s="1146" t="s">
        <v>212</v>
      </c>
      <c r="AJ52" s="1146"/>
      <c r="AK52" s="1146"/>
      <c r="AL52" s="1146"/>
      <c r="AM52" s="199"/>
      <c r="AN52" s="189" t="s">
        <v>213</v>
      </c>
      <c r="AO52" s="197">
        <v>0</v>
      </c>
      <c r="AP52" s="195">
        <v>0</v>
      </c>
      <c r="AQ52" s="195">
        <v>0</v>
      </c>
      <c r="AR52" s="190">
        <v>1340</v>
      </c>
      <c r="AS52" s="190">
        <v>50</v>
      </c>
      <c r="AT52" s="191">
        <v>1390</v>
      </c>
    </row>
    <row r="53" spans="2:48" ht="18.75" customHeight="1">
      <c r="B53" s="200"/>
      <c r="C53" s="201" t="s">
        <v>214</v>
      </c>
      <c r="D53" s="202"/>
      <c r="E53" s="203"/>
      <c r="F53" s="209" t="s">
        <v>215</v>
      </c>
      <c r="G53" s="210"/>
      <c r="H53" s="189" t="s">
        <v>216</v>
      </c>
      <c r="I53" s="190">
        <v>0</v>
      </c>
      <c r="J53" s="190">
        <v>3</v>
      </c>
      <c r="K53" s="190">
        <v>0</v>
      </c>
      <c r="L53" s="190">
        <v>1</v>
      </c>
      <c r="M53" s="190">
        <v>2</v>
      </c>
      <c r="N53" s="232">
        <v>2</v>
      </c>
      <c r="O53" s="190">
        <v>2</v>
      </c>
      <c r="P53" s="191">
        <v>8</v>
      </c>
      <c r="Q53" s="192"/>
      <c r="R53" s="200"/>
      <c r="S53" s="201" t="s">
        <v>214</v>
      </c>
      <c r="T53" s="202"/>
      <c r="U53" s="203"/>
      <c r="V53" s="209" t="s">
        <v>215</v>
      </c>
      <c r="W53" s="210"/>
      <c r="X53" s="189" t="s">
        <v>216</v>
      </c>
      <c r="Y53" s="190">
        <v>1</v>
      </c>
      <c r="Z53" s="196">
        <v>1</v>
      </c>
      <c r="AA53" s="196">
        <v>5</v>
      </c>
      <c r="AB53" s="196">
        <v>0</v>
      </c>
      <c r="AC53" s="196">
        <v>2</v>
      </c>
      <c r="AD53" s="190">
        <v>1</v>
      </c>
      <c r="AE53" s="196">
        <v>1</v>
      </c>
      <c r="AF53" s="191">
        <v>0</v>
      </c>
      <c r="AH53" s="200"/>
      <c r="AI53" s="201" t="s">
        <v>214</v>
      </c>
      <c r="AJ53" s="202"/>
      <c r="AK53" s="203"/>
      <c r="AL53" s="209" t="s">
        <v>215</v>
      </c>
      <c r="AM53" s="210"/>
      <c r="AN53" s="189" t="s">
        <v>216</v>
      </c>
      <c r="AO53" s="197">
        <v>1</v>
      </c>
      <c r="AP53" s="195">
        <v>1</v>
      </c>
      <c r="AQ53" s="195">
        <v>2</v>
      </c>
      <c r="AR53" s="190">
        <v>41</v>
      </c>
      <c r="AS53" s="190">
        <v>32</v>
      </c>
      <c r="AT53" s="191">
        <v>73</v>
      </c>
    </row>
    <row r="54" spans="2:48" ht="18.75" customHeight="1" thickBot="1">
      <c r="B54" s="212"/>
      <c r="C54" s="213" t="s">
        <v>210</v>
      </c>
      <c r="D54" s="214"/>
      <c r="E54" s="215"/>
      <c r="F54" s="216" t="s">
        <v>181</v>
      </c>
      <c r="G54" s="214"/>
      <c r="H54" s="217" t="s">
        <v>217</v>
      </c>
      <c r="I54" s="218">
        <v>71</v>
      </c>
      <c r="J54" s="218">
        <v>46</v>
      </c>
      <c r="K54" s="218">
        <v>31</v>
      </c>
      <c r="L54" s="218">
        <v>61</v>
      </c>
      <c r="M54" s="218">
        <v>21</v>
      </c>
      <c r="N54" s="233">
        <v>34</v>
      </c>
      <c r="O54" s="218">
        <v>33</v>
      </c>
      <c r="P54" s="219">
        <v>49</v>
      </c>
      <c r="Q54" s="192"/>
      <c r="R54" s="212"/>
      <c r="S54" s="213" t="s">
        <v>210</v>
      </c>
      <c r="T54" s="214"/>
      <c r="U54" s="215"/>
      <c r="V54" s="216" t="s">
        <v>181</v>
      </c>
      <c r="W54" s="214"/>
      <c r="X54" s="217" t="s">
        <v>217</v>
      </c>
      <c r="Y54" s="218">
        <v>17</v>
      </c>
      <c r="Z54" s="224">
        <v>9</v>
      </c>
      <c r="AA54" s="224">
        <v>11</v>
      </c>
      <c r="AB54" s="224">
        <v>11</v>
      </c>
      <c r="AC54" s="224">
        <v>14</v>
      </c>
      <c r="AD54" s="218">
        <v>16</v>
      </c>
      <c r="AE54" s="224">
        <v>10</v>
      </c>
      <c r="AF54" s="219">
        <v>20</v>
      </c>
      <c r="AH54" s="212"/>
      <c r="AI54" s="213" t="s">
        <v>210</v>
      </c>
      <c r="AJ54" s="214"/>
      <c r="AK54" s="215"/>
      <c r="AL54" s="216" t="s">
        <v>181</v>
      </c>
      <c r="AM54" s="214"/>
      <c r="AN54" s="217" t="s">
        <v>217</v>
      </c>
      <c r="AO54" s="224">
        <v>11</v>
      </c>
      <c r="AP54" s="218">
        <v>15</v>
      </c>
      <c r="AQ54" s="218">
        <v>12</v>
      </c>
      <c r="AR54" s="218">
        <v>782</v>
      </c>
      <c r="AS54" s="218">
        <v>313</v>
      </c>
      <c r="AT54" s="219">
        <v>1095</v>
      </c>
    </row>
    <row r="55" spans="2:48" ht="15.75" customHeight="1">
      <c r="B55" s="65"/>
      <c r="C55" s="65"/>
      <c r="D55" s="65"/>
      <c r="E55" s="65"/>
      <c r="F55" s="65"/>
      <c r="G55" s="65"/>
      <c r="H55" s="65"/>
      <c r="I55" s="166"/>
      <c r="J55" s="166"/>
      <c r="K55" s="166"/>
      <c r="L55" s="166"/>
      <c r="M55" s="166"/>
      <c r="N55" s="166"/>
      <c r="O55" s="166"/>
      <c r="P55" s="166"/>
      <c r="Q55" s="166"/>
      <c r="R55" s="65"/>
      <c r="S55" s="65"/>
      <c r="T55" s="65"/>
      <c r="U55" s="65"/>
      <c r="V55" s="65"/>
      <c r="W55" s="65"/>
      <c r="X55" s="65"/>
      <c r="Y55" s="228"/>
      <c r="Z55" s="166"/>
      <c r="AA55" s="228"/>
      <c r="AB55" s="228"/>
      <c r="AC55" s="166"/>
      <c r="AD55" s="166"/>
      <c r="AE55" s="166"/>
      <c r="AF55" s="166"/>
      <c r="AG55" s="166"/>
      <c r="AH55" s="65"/>
      <c r="AI55" s="65"/>
      <c r="AJ55" s="65"/>
      <c r="AK55" s="65"/>
      <c r="AL55" s="65"/>
      <c r="AM55" s="65"/>
      <c r="AN55" s="65"/>
      <c r="AO55" s="228"/>
      <c r="AP55" s="166"/>
      <c r="AQ55" s="228"/>
      <c r="AR55" s="228"/>
      <c r="AS55" s="166"/>
      <c r="AT55" s="166"/>
      <c r="AU55" s="166"/>
      <c r="AV55" s="166"/>
    </row>
    <row r="56" spans="2:48" ht="10.5" customHeight="1">
      <c r="Q56" s="166"/>
      <c r="AG56" s="166"/>
    </row>
    <row r="57" spans="2:48">
      <c r="Q57" s="166"/>
      <c r="AG57" s="166"/>
    </row>
    <row r="58" spans="2:48">
      <c r="Q58" s="166"/>
      <c r="AG58" s="166"/>
    </row>
    <row r="59" spans="2:48" ht="18.75" customHeight="1">
      <c r="Q59" s="234"/>
      <c r="AG59" s="234"/>
    </row>
    <row r="60" spans="2:48" ht="18.75" customHeight="1">
      <c r="Q60" s="186"/>
      <c r="AG60" s="186"/>
    </row>
    <row r="61" spans="2:48" ht="18.75" customHeight="1">
      <c r="Q61" s="235"/>
      <c r="AG61" s="235"/>
    </row>
    <row r="62" spans="2:48" ht="18.75" customHeight="1">
      <c r="Q62" s="235"/>
      <c r="AG62" s="235"/>
    </row>
    <row r="63" spans="2:48" ht="18.75" customHeight="1">
      <c r="Q63" s="235"/>
      <c r="V63" s="236" t="s">
        <v>222</v>
      </c>
      <c r="AG63" s="235"/>
      <c r="AL63" s="236" t="s">
        <v>222</v>
      </c>
    </row>
    <row r="64" spans="2:48" ht="18.75" customHeight="1">
      <c r="Q64" s="235"/>
      <c r="AG64" s="235"/>
    </row>
    <row r="65" spans="17:33" ht="18.75" customHeight="1">
      <c r="Q65" s="235"/>
      <c r="AG65" s="235"/>
    </row>
    <row r="66" spans="17:33" ht="18.75" customHeight="1">
      <c r="Q66" s="235"/>
      <c r="AG66" s="235"/>
    </row>
    <row r="67" spans="17:33" ht="18.75" customHeight="1">
      <c r="Q67" s="235"/>
      <c r="AG67" s="235"/>
    </row>
    <row r="68" spans="17:33" ht="18.75" customHeight="1">
      <c r="Q68" s="235"/>
      <c r="AG68" s="235"/>
    </row>
    <row r="69" spans="17:33" ht="18.75" customHeight="1">
      <c r="Q69" s="235"/>
      <c r="AG69" s="235"/>
    </row>
    <row r="70" spans="17:33" ht="18.75" customHeight="1">
      <c r="Q70" s="235"/>
      <c r="AG70" s="235"/>
    </row>
    <row r="71" spans="17:33" ht="18.75" customHeight="1">
      <c r="Q71" s="235"/>
      <c r="AG71" s="235"/>
    </row>
    <row r="72" spans="17:33" ht="18.75" customHeight="1">
      <c r="Q72" s="235"/>
      <c r="AG72" s="235"/>
    </row>
    <row r="73" spans="17:33" ht="18.75" customHeight="1">
      <c r="Q73" s="235"/>
      <c r="AG73" s="235"/>
    </row>
    <row r="74" spans="17:33" ht="18.75" customHeight="1">
      <c r="Q74" s="235"/>
      <c r="AG74" s="235"/>
    </row>
    <row r="75" spans="17:33" ht="18.75" customHeight="1">
      <c r="Q75" s="235"/>
      <c r="AG75" s="235"/>
    </row>
    <row r="76" spans="17:33" ht="18.75" customHeight="1">
      <c r="Q76" s="235"/>
      <c r="AG76" s="235"/>
    </row>
    <row r="77" spans="17:33" ht="18.75" customHeight="1">
      <c r="Q77" s="235"/>
      <c r="AG77" s="235"/>
    </row>
    <row r="78" spans="17:33" ht="18.75" customHeight="1">
      <c r="Q78" s="235"/>
      <c r="AG78" s="235"/>
    </row>
    <row r="79" spans="17:33" ht="18.75" customHeight="1">
      <c r="Q79" s="235"/>
      <c r="AG79" s="235"/>
    </row>
    <row r="80" spans="17:33" ht="18.75" customHeight="1">
      <c r="Q80" s="235"/>
      <c r="AG80" s="235"/>
    </row>
    <row r="81" spans="17:33" ht="18.75" customHeight="1">
      <c r="Q81" s="235"/>
      <c r="AG81" s="235"/>
    </row>
    <row r="82" spans="17:33" ht="18.75" customHeight="1">
      <c r="Q82" s="235"/>
      <c r="AG82" s="235"/>
    </row>
    <row r="83" spans="17:33" ht="18.75" customHeight="1">
      <c r="Q83" s="192"/>
      <c r="AG83" s="192"/>
    </row>
    <row r="84" spans="17:33" ht="19.5" customHeight="1">
      <c r="Q84" s="166"/>
      <c r="AG84" s="166"/>
    </row>
    <row r="85" spans="17:33" ht="18.75" customHeight="1">
      <c r="Q85" s="172"/>
      <c r="AG85" s="172"/>
    </row>
    <row r="86" spans="17:33" ht="18.75" customHeight="1">
      <c r="Q86" s="186"/>
      <c r="AG86" s="186"/>
    </row>
    <row r="87" spans="17:33" ht="18.75" customHeight="1">
      <c r="Q87" s="192"/>
      <c r="AG87" s="192"/>
    </row>
    <row r="88" spans="17:33" ht="18.75" customHeight="1">
      <c r="Q88" s="192"/>
      <c r="AG88" s="192"/>
    </row>
    <row r="89" spans="17:33" ht="18.75" customHeight="1">
      <c r="Q89" s="192"/>
      <c r="AG89" s="192"/>
    </row>
    <row r="90" spans="17:33" ht="18.75" customHeight="1">
      <c r="Q90" s="192"/>
      <c r="AG90" s="192"/>
    </row>
    <row r="91" spans="17:33" ht="18.75" customHeight="1">
      <c r="Q91" s="192"/>
      <c r="AG91" s="192"/>
    </row>
    <row r="92" spans="17:33" ht="18.75" customHeight="1">
      <c r="Q92" s="192"/>
      <c r="AG92" s="192"/>
    </row>
    <row r="93" spans="17:33" ht="18.75" customHeight="1">
      <c r="Q93" s="192"/>
      <c r="AG93" s="192"/>
    </row>
    <row r="94" spans="17:33" ht="18.75" customHeight="1">
      <c r="Q94" s="192"/>
      <c r="AG94" s="192"/>
    </row>
    <row r="95" spans="17:33" ht="18.75" customHeight="1">
      <c r="Q95" s="192"/>
      <c r="AG95" s="192"/>
    </row>
    <row r="96" spans="17:33" ht="18.75" customHeight="1">
      <c r="Q96" s="192"/>
      <c r="AG96" s="192"/>
    </row>
    <row r="97" spans="2:33" ht="18.75" customHeight="1">
      <c r="Q97" s="192"/>
      <c r="AG97" s="192"/>
    </row>
    <row r="98" spans="2:33" ht="18.75" customHeight="1">
      <c r="Q98" s="192"/>
      <c r="AG98" s="192"/>
    </row>
    <row r="99" spans="2:33" ht="18.75" customHeight="1">
      <c r="Q99" s="192"/>
      <c r="AG99" s="192"/>
    </row>
    <row r="100" spans="2:33" ht="18.75" customHeight="1">
      <c r="Q100" s="192"/>
      <c r="AG100" s="192"/>
    </row>
    <row r="101" spans="2:33" ht="18.75" customHeight="1">
      <c r="Q101" s="192"/>
      <c r="AG101" s="192"/>
    </row>
    <row r="102" spans="2:33" ht="18.75" customHeight="1">
      <c r="Q102" s="192"/>
      <c r="AG102" s="192"/>
    </row>
    <row r="103" spans="2:33" ht="18.75" customHeight="1">
      <c r="Q103" s="192"/>
      <c r="AG103" s="192"/>
    </row>
    <row r="104" spans="2:33" ht="18.75" customHeight="1">
      <c r="Q104" s="192"/>
      <c r="AG104" s="192"/>
    </row>
    <row r="105" spans="2:33" ht="18.75" customHeight="1">
      <c r="Q105" s="192"/>
      <c r="AG105" s="192"/>
    </row>
    <row r="106" spans="2:33" ht="18.75" customHeight="1">
      <c r="Q106" s="192"/>
      <c r="AG106" s="192"/>
    </row>
    <row r="107" spans="2:33" ht="18.75" customHeight="1">
      <c r="Q107" s="192"/>
      <c r="AG107" s="192"/>
    </row>
    <row r="108" spans="2:33" ht="18.75" customHeight="1">
      <c r="Q108" s="192"/>
      <c r="AG108" s="192"/>
    </row>
    <row r="109" spans="2:33" ht="18.75" customHeight="1">
      <c r="Q109" s="192"/>
      <c r="AG109" s="192"/>
    </row>
    <row r="110" spans="2:33" ht="15.75" customHeight="1">
      <c r="B110" s="237"/>
      <c r="C110" s="237"/>
      <c r="D110" s="237"/>
      <c r="E110" s="237"/>
      <c r="F110" s="237"/>
      <c r="G110" s="237"/>
      <c r="H110" s="163"/>
      <c r="I110" s="163"/>
      <c r="J110" s="163"/>
      <c r="K110" s="163"/>
      <c r="L110" s="163"/>
      <c r="M110" s="163"/>
      <c r="N110" s="163"/>
      <c r="O110" s="163"/>
      <c r="P110" s="163"/>
      <c r="Q110" s="163"/>
      <c r="AG110" s="163"/>
    </row>
    <row r="111" spans="2:33" ht="18.75" customHeight="1">
      <c r="B111" s="237"/>
      <c r="C111" s="237"/>
      <c r="D111" s="237"/>
      <c r="E111" s="237"/>
      <c r="F111" s="237"/>
      <c r="G111" s="237"/>
      <c r="H111" s="163"/>
      <c r="I111" s="163"/>
      <c r="J111" s="163"/>
      <c r="K111" s="163"/>
      <c r="L111" s="163"/>
      <c r="M111" s="163"/>
      <c r="N111" s="163"/>
      <c r="O111" s="163"/>
      <c r="P111" s="163"/>
      <c r="Q111" s="163"/>
      <c r="AG111" s="163"/>
    </row>
    <row r="112" spans="2:33" ht="15.75" customHeight="1">
      <c r="B112" s="237"/>
      <c r="C112" s="237"/>
      <c r="D112" s="237"/>
      <c r="E112" s="237"/>
      <c r="F112" s="237"/>
      <c r="G112" s="237"/>
      <c r="H112" s="163"/>
      <c r="I112" s="163"/>
      <c r="J112" s="163"/>
      <c r="K112" s="163"/>
      <c r="L112" s="163"/>
      <c r="M112" s="163"/>
      <c r="N112" s="163"/>
      <c r="O112" s="163"/>
      <c r="P112" s="163"/>
      <c r="Q112" s="163"/>
      <c r="AG112" s="163"/>
    </row>
    <row r="113" spans="2:33" ht="15.75" customHeight="1">
      <c r="B113" s="237"/>
      <c r="C113" s="237"/>
      <c r="D113" s="237"/>
      <c r="E113" s="237"/>
      <c r="F113" s="237"/>
      <c r="G113" s="237"/>
      <c r="H113" s="163"/>
      <c r="I113" s="163"/>
      <c r="J113" s="163"/>
      <c r="K113" s="163"/>
      <c r="L113" s="163"/>
      <c r="M113" s="163"/>
      <c r="N113" s="163"/>
      <c r="O113" s="163"/>
      <c r="P113" s="163"/>
      <c r="Q113" s="163"/>
      <c r="AG113" s="163"/>
    </row>
    <row r="114" spans="2:33" ht="15.75" customHeight="1">
      <c r="B114" s="237"/>
      <c r="C114" s="237"/>
      <c r="D114" s="237"/>
      <c r="E114" s="237"/>
      <c r="F114" s="237"/>
      <c r="G114" s="237"/>
      <c r="H114" s="163"/>
      <c r="I114" s="163"/>
      <c r="J114" s="163"/>
      <c r="K114" s="163"/>
      <c r="L114" s="163"/>
      <c r="M114" s="163"/>
      <c r="N114" s="163"/>
      <c r="O114" s="163"/>
      <c r="P114" s="163"/>
      <c r="Q114" s="163"/>
      <c r="AG114" s="163"/>
    </row>
    <row r="115" spans="2:33" ht="18.75" customHeight="1">
      <c r="B115" s="237"/>
      <c r="C115" s="237"/>
      <c r="D115" s="237"/>
      <c r="E115" s="237"/>
      <c r="F115" s="237"/>
      <c r="G115" s="237"/>
      <c r="H115" s="163"/>
      <c r="I115" s="163"/>
      <c r="J115" s="163"/>
      <c r="K115" s="163"/>
      <c r="L115" s="163"/>
      <c r="M115" s="163"/>
      <c r="N115" s="163"/>
      <c r="O115" s="163"/>
      <c r="P115" s="163"/>
      <c r="Q115" s="163"/>
      <c r="AG115" s="163"/>
    </row>
    <row r="116" spans="2:33" ht="18.75" customHeight="1">
      <c r="B116" s="237"/>
      <c r="C116" s="237"/>
      <c r="D116" s="237"/>
      <c r="E116" s="237"/>
      <c r="F116" s="237"/>
      <c r="G116" s="237"/>
      <c r="H116" s="163"/>
      <c r="I116" s="163"/>
      <c r="J116" s="163"/>
      <c r="K116" s="163"/>
      <c r="L116" s="163"/>
      <c r="M116" s="163"/>
      <c r="N116" s="163"/>
      <c r="O116" s="163"/>
      <c r="P116" s="163"/>
      <c r="Q116" s="163"/>
      <c r="AG116" s="163"/>
    </row>
    <row r="117" spans="2:33" ht="18.75" customHeight="1">
      <c r="B117" s="237"/>
      <c r="C117" s="237"/>
      <c r="D117" s="237"/>
      <c r="E117" s="237"/>
      <c r="F117" s="237"/>
      <c r="G117" s="237"/>
      <c r="H117" s="163"/>
      <c r="I117" s="163"/>
      <c r="J117" s="163"/>
      <c r="K117" s="163"/>
      <c r="L117" s="163"/>
      <c r="M117" s="163"/>
      <c r="N117" s="163"/>
      <c r="O117" s="163"/>
      <c r="P117" s="163"/>
      <c r="Q117" s="163"/>
      <c r="AG117" s="163"/>
    </row>
    <row r="118" spans="2:33" ht="18.75" customHeight="1">
      <c r="B118" s="237"/>
      <c r="C118" s="237"/>
      <c r="D118" s="237"/>
      <c r="E118" s="237"/>
      <c r="F118" s="237"/>
      <c r="G118" s="237"/>
      <c r="H118" s="163"/>
      <c r="I118" s="163"/>
      <c r="J118" s="163"/>
      <c r="K118" s="163"/>
      <c r="L118" s="163"/>
      <c r="M118" s="163"/>
      <c r="N118" s="163"/>
      <c r="O118" s="163"/>
      <c r="P118" s="163"/>
      <c r="Q118" s="163"/>
      <c r="AG118" s="163"/>
    </row>
    <row r="119" spans="2:33" ht="18.75" customHeight="1">
      <c r="B119" s="237"/>
      <c r="C119" s="237"/>
      <c r="D119" s="237"/>
      <c r="E119" s="237"/>
      <c r="F119" s="237"/>
      <c r="G119" s="237"/>
      <c r="H119" s="163"/>
      <c r="I119" s="163"/>
      <c r="J119" s="163"/>
      <c r="K119" s="163"/>
      <c r="L119" s="163"/>
      <c r="M119" s="163"/>
      <c r="N119" s="163"/>
      <c r="O119" s="163"/>
      <c r="P119" s="163"/>
      <c r="Q119" s="163"/>
      <c r="AG119" s="163"/>
    </row>
    <row r="120" spans="2:33" ht="18.75" customHeight="1">
      <c r="B120" s="237"/>
      <c r="C120" s="237"/>
      <c r="D120" s="237"/>
      <c r="E120" s="237"/>
      <c r="F120" s="237"/>
      <c r="G120" s="237"/>
      <c r="H120" s="163"/>
      <c r="I120" s="163"/>
      <c r="J120" s="163"/>
      <c r="K120" s="163"/>
      <c r="L120" s="163"/>
      <c r="M120" s="163"/>
      <c r="N120" s="163"/>
      <c r="O120" s="163"/>
      <c r="P120" s="163"/>
      <c r="Q120" s="163"/>
      <c r="AG120" s="163"/>
    </row>
    <row r="121" spans="2:33" ht="18.75" customHeight="1">
      <c r="B121" s="237"/>
      <c r="C121" s="237"/>
      <c r="D121" s="237"/>
      <c r="E121" s="237"/>
      <c r="F121" s="237"/>
      <c r="G121" s="237"/>
      <c r="H121" s="163"/>
      <c r="I121" s="163"/>
      <c r="J121" s="163"/>
      <c r="K121" s="163"/>
      <c r="L121" s="163"/>
      <c r="M121" s="163"/>
      <c r="N121" s="163"/>
      <c r="O121" s="163"/>
      <c r="P121" s="163"/>
      <c r="Q121" s="163"/>
      <c r="AG121" s="163"/>
    </row>
    <row r="122" spans="2:33" ht="18.75" customHeight="1">
      <c r="B122" s="237"/>
      <c r="C122" s="237"/>
      <c r="D122" s="237"/>
      <c r="E122" s="237"/>
      <c r="F122" s="237"/>
      <c r="G122" s="237"/>
      <c r="H122" s="163"/>
      <c r="I122" s="163"/>
      <c r="J122" s="163"/>
      <c r="K122" s="163"/>
      <c r="L122" s="163"/>
      <c r="M122" s="163"/>
      <c r="N122" s="163"/>
      <c r="O122" s="163"/>
      <c r="P122" s="163"/>
      <c r="Q122" s="163"/>
      <c r="AG122" s="163"/>
    </row>
    <row r="123" spans="2:33" ht="18.75" customHeight="1">
      <c r="B123" s="237"/>
      <c r="C123" s="237"/>
      <c r="D123" s="237"/>
      <c r="E123" s="237"/>
      <c r="F123" s="237"/>
      <c r="G123" s="237"/>
      <c r="H123" s="163"/>
      <c r="I123" s="163"/>
      <c r="J123" s="163"/>
      <c r="K123" s="163"/>
      <c r="L123" s="163"/>
      <c r="M123" s="163"/>
      <c r="N123" s="163"/>
      <c r="O123" s="163"/>
      <c r="P123" s="163"/>
      <c r="Q123" s="163"/>
      <c r="AG123" s="163"/>
    </row>
    <row r="124" spans="2:33" ht="18.75" customHeight="1">
      <c r="B124" s="237"/>
      <c r="C124" s="237"/>
      <c r="D124" s="237"/>
      <c r="E124" s="237"/>
      <c r="F124" s="237"/>
      <c r="G124" s="237"/>
      <c r="H124" s="163"/>
      <c r="I124" s="163"/>
      <c r="J124" s="163"/>
      <c r="K124" s="163"/>
      <c r="L124" s="163"/>
      <c r="M124" s="163"/>
      <c r="N124" s="163"/>
      <c r="O124" s="163"/>
      <c r="P124" s="163"/>
      <c r="Q124" s="163"/>
      <c r="AG124" s="163"/>
    </row>
    <row r="125" spans="2:33" ht="18.75" customHeight="1">
      <c r="B125" s="237"/>
      <c r="C125" s="237"/>
      <c r="D125" s="237"/>
      <c r="E125" s="237"/>
      <c r="F125" s="237"/>
      <c r="G125" s="237"/>
      <c r="H125" s="163"/>
      <c r="I125" s="163"/>
      <c r="J125" s="163"/>
      <c r="K125" s="163"/>
      <c r="L125" s="163"/>
      <c r="M125" s="163"/>
      <c r="N125" s="163"/>
      <c r="O125" s="163"/>
      <c r="P125" s="163"/>
      <c r="Q125" s="163"/>
      <c r="AG125" s="163"/>
    </row>
    <row r="126" spans="2:33" ht="18.75" customHeight="1">
      <c r="B126" s="237"/>
      <c r="C126" s="237"/>
      <c r="D126" s="237"/>
      <c r="E126" s="237"/>
      <c r="F126" s="237"/>
      <c r="G126" s="237"/>
      <c r="H126" s="163"/>
      <c r="I126" s="163"/>
      <c r="J126" s="163"/>
      <c r="K126" s="163"/>
      <c r="L126" s="163"/>
      <c r="M126" s="163"/>
      <c r="N126" s="163"/>
      <c r="O126" s="163"/>
      <c r="P126" s="163"/>
      <c r="Q126" s="163"/>
      <c r="AG126" s="163"/>
    </row>
    <row r="127" spans="2:33" ht="18.75" customHeight="1">
      <c r="B127" s="237"/>
      <c r="C127" s="237"/>
      <c r="D127" s="237"/>
      <c r="E127" s="237"/>
      <c r="F127" s="237"/>
      <c r="G127" s="237"/>
      <c r="H127" s="163"/>
      <c r="I127" s="163"/>
      <c r="J127" s="163"/>
      <c r="K127" s="163"/>
      <c r="L127" s="163"/>
      <c r="M127" s="163"/>
      <c r="N127" s="163"/>
      <c r="O127" s="163"/>
      <c r="P127" s="163"/>
      <c r="Q127" s="163"/>
      <c r="AG127" s="163"/>
    </row>
    <row r="128" spans="2:33" ht="18.75" customHeight="1">
      <c r="B128" s="237"/>
      <c r="C128" s="237"/>
      <c r="D128" s="237"/>
      <c r="E128" s="237"/>
      <c r="F128" s="237"/>
      <c r="G128" s="237"/>
      <c r="H128" s="163"/>
      <c r="I128" s="163"/>
      <c r="J128" s="163"/>
      <c r="K128" s="163"/>
      <c r="L128" s="163"/>
      <c r="M128" s="163"/>
      <c r="N128" s="163"/>
      <c r="O128" s="163"/>
      <c r="P128" s="163"/>
      <c r="Q128" s="163"/>
      <c r="AG128" s="163"/>
    </row>
    <row r="129" spans="2:33" ht="18.75" customHeight="1">
      <c r="B129" s="237"/>
      <c r="C129" s="237"/>
      <c r="D129" s="237"/>
      <c r="E129" s="237"/>
      <c r="F129" s="237"/>
      <c r="G129" s="237"/>
      <c r="H129" s="163"/>
      <c r="I129" s="163"/>
      <c r="J129" s="163"/>
      <c r="K129" s="163"/>
      <c r="L129" s="163"/>
      <c r="M129" s="163"/>
      <c r="N129" s="163"/>
      <c r="O129" s="163"/>
      <c r="P129" s="163"/>
      <c r="Q129" s="163"/>
      <c r="AG129" s="163"/>
    </row>
    <row r="130" spans="2:33" ht="18.75" customHeight="1">
      <c r="B130" s="237"/>
      <c r="C130" s="237"/>
      <c r="D130" s="237"/>
      <c r="E130" s="237"/>
      <c r="F130" s="237"/>
      <c r="G130" s="237"/>
      <c r="H130" s="163"/>
      <c r="I130" s="163"/>
      <c r="J130" s="163"/>
      <c r="K130" s="163"/>
      <c r="L130" s="163"/>
      <c r="M130" s="163"/>
      <c r="N130" s="163"/>
      <c r="O130" s="163"/>
      <c r="P130" s="163"/>
      <c r="Q130" s="163"/>
      <c r="AG130" s="163"/>
    </row>
    <row r="131" spans="2:33" ht="18.75" customHeight="1">
      <c r="B131" s="237"/>
      <c r="C131" s="237"/>
      <c r="D131" s="237"/>
      <c r="E131" s="237"/>
      <c r="F131" s="237"/>
      <c r="G131" s="237"/>
      <c r="H131" s="163"/>
      <c r="I131" s="163"/>
      <c r="J131" s="163"/>
      <c r="K131" s="163"/>
      <c r="L131" s="163"/>
      <c r="M131" s="163"/>
      <c r="N131" s="163"/>
      <c r="O131" s="163"/>
      <c r="P131" s="163"/>
      <c r="Q131" s="163"/>
      <c r="AG131" s="163"/>
    </row>
    <row r="132" spans="2:33" ht="18.75" customHeight="1">
      <c r="B132" s="237"/>
      <c r="C132" s="237"/>
      <c r="D132" s="237"/>
      <c r="E132" s="237"/>
      <c r="F132" s="237"/>
      <c r="G132" s="237"/>
      <c r="H132" s="163"/>
      <c r="I132" s="163"/>
      <c r="J132" s="163"/>
      <c r="K132" s="163"/>
      <c r="L132" s="163"/>
      <c r="M132" s="163"/>
      <c r="N132" s="163"/>
      <c r="O132" s="163"/>
      <c r="P132" s="163"/>
      <c r="Q132" s="163"/>
      <c r="AG132" s="163"/>
    </row>
    <row r="133" spans="2:33" ht="18.75" customHeight="1">
      <c r="B133" s="237"/>
      <c r="C133" s="237"/>
      <c r="D133" s="237"/>
      <c r="E133" s="237"/>
      <c r="F133" s="237"/>
      <c r="G133" s="237"/>
      <c r="H133" s="163"/>
      <c r="I133" s="163"/>
      <c r="J133" s="163"/>
      <c r="K133" s="163"/>
      <c r="L133" s="163"/>
      <c r="M133" s="163"/>
      <c r="N133" s="163"/>
      <c r="O133" s="163"/>
      <c r="P133" s="163"/>
      <c r="Q133" s="163"/>
      <c r="AG133" s="163"/>
    </row>
    <row r="134" spans="2:33" ht="18.75" customHeight="1">
      <c r="B134" s="237"/>
      <c r="C134" s="237"/>
      <c r="D134" s="237"/>
      <c r="E134" s="237"/>
      <c r="F134" s="237"/>
      <c r="G134" s="237"/>
      <c r="H134" s="163"/>
      <c r="I134" s="163"/>
      <c r="J134" s="163"/>
      <c r="K134" s="163"/>
      <c r="L134" s="163"/>
      <c r="M134" s="163"/>
      <c r="N134" s="163"/>
      <c r="O134" s="163"/>
      <c r="P134" s="163"/>
      <c r="Q134" s="163"/>
      <c r="AG134" s="163"/>
    </row>
    <row r="135" spans="2:33" ht="18.75" customHeight="1">
      <c r="B135" s="237"/>
      <c r="C135" s="237"/>
      <c r="D135" s="237"/>
      <c r="E135" s="237"/>
      <c r="F135" s="237"/>
      <c r="G135" s="237"/>
      <c r="H135" s="163"/>
      <c r="I135" s="163"/>
      <c r="J135" s="163"/>
      <c r="K135" s="163"/>
      <c r="L135" s="163"/>
      <c r="M135" s="163"/>
      <c r="N135" s="163"/>
      <c r="O135" s="163"/>
      <c r="P135" s="163"/>
      <c r="Q135" s="163"/>
      <c r="AG135" s="163"/>
    </row>
    <row r="136" spans="2:33" ht="18.75" customHeight="1">
      <c r="B136" s="237"/>
      <c r="C136" s="237"/>
      <c r="D136" s="237"/>
      <c r="E136" s="237"/>
      <c r="F136" s="237"/>
      <c r="G136" s="237"/>
      <c r="H136" s="163"/>
      <c r="I136" s="163"/>
      <c r="J136" s="163"/>
      <c r="K136" s="163"/>
      <c r="L136" s="163"/>
      <c r="M136" s="163"/>
      <c r="N136" s="163"/>
      <c r="O136" s="163"/>
      <c r="P136" s="163"/>
      <c r="Q136" s="163"/>
      <c r="AG136" s="163"/>
    </row>
    <row r="137" spans="2:33" ht="18.75" customHeight="1">
      <c r="B137" s="237"/>
      <c r="C137" s="237"/>
      <c r="D137" s="237"/>
      <c r="E137" s="237"/>
      <c r="F137" s="237"/>
      <c r="G137" s="237"/>
      <c r="H137" s="163"/>
      <c r="I137" s="163"/>
      <c r="J137" s="163"/>
      <c r="K137" s="163"/>
      <c r="L137" s="163"/>
      <c r="M137" s="163"/>
      <c r="N137" s="163"/>
      <c r="O137" s="163"/>
      <c r="P137" s="163"/>
      <c r="Q137" s="163"/>
      <c r="AG137" s="163"/>
    </row>
    <row r="138" spans="2:33" ht="15.75" customHeight="1">
      <c r="B138" s="237"/>
      <c r="C138" s="237"/>
      <c r="D138" s="237"/>
      <c r="E138" s="237"/>
      <c r="F138" s="237"/>
      <c r="G138" s="237"/>
      <c r="H138" s="163"/>
      <c r="I138" s="163"/>
      <c r="J138" s="163"/>
      <c r="K138" s="163"/>
      <c r="L138" s="163"/>
      <c r="M138" s="163"/>
      <c r="N138" s="163"/>
      <c r="O138" s="163"/>
      <c r="P138" s="163"/>
      <c r="Q138" s="163"/>
      <c r="AG138" s="163"/>
    </row>
    <row r="139" spans="2:33" ht="11.25" customHeight="1">
      <c r="B139" s="237"/>
      <c r="C139" s="237"/>
      <c r="D139" s="237"/>
      <c r="E139" s="237"/>
      <c r="F139" s="237"/>
      <c r="G139" s="237"/>
      <c r="H139" s="163"/>
      <c r="I139" s="163"/>
      <c r="J139" s="163"/>
      <c r="K139" s="163"/>
      <c r="L139" s="163"/>
      <c r="M139" s="163"/>
      <c r="N139" s="163"/>
      <c r="O139" s="163"/>
      <c r="P139" s="163"/>
      <c r="Q139" s="163"/>
      <c r="AG139" s="163"/>
    </row>
    <row r="140" spans="2:33">
      <c r="B140" s="237"/>
      <c r="C140" s="237"/>
      <c r="D140" s="237"/>
      <c r="E140" s="237"/>
      <c r="F140" s="237"/>
      <c r="G140" s="237"/>
      <c r="H140" s="163"/>
      <c r="I140" s="163"/>
      <c r="J140" s="163"/>
      <c r="K140" s="163"/>
      <c r="L140" s="163"/>
      <c r="M140" s="163"/>
      <c r="N140" s="163"/>
      <c r="O140" s="163"/>
      <c r="P140" s="163"/>
      <c r="Q140" s="163"/>
      <c r="AG140" s="163"/>
    </row>
    <row r="141" spans="2:33">
      <c r="B141" s="237"/>
      <c r="C141" s="237"/>
      <c r="D141" s="237"/>
      <c r="E141" s="237"/>
      <c r="F141" s="237"/>
      <c r="G141" s="237"/>
      <c r="H141" s="163"/>
      <c r="I141" s="163"/>
      <c r="J141" s="163"/>
      <c r="K141" s="163"/>
      <c r="L141" s="163"/>
      <c r="M141" s="163"/>
      <c r="N141" s="163"/>
      <c r="O141" s="163"/>
      <c r="P141" s="163"/>
      <c r="Q141" s="163"/>
      <c r="AG141" s="163"/>
    </row>
    <row r="142" spans="2:33" ht="18.75" customHeight="1">
      <c r="B142" s="237"/>
      <c r="C142" s="237"/>
      <c r="D142" s="237"/>
      <c r="E142" s="237"/>
      <c r="F142" s="237"/>
      <c r="G142" s="237"/>
      <c r="H142" s="163"/>
      <c r="I142" s="163"/>
      <c r="J142" s="163"/>
      <c r="K142" s="163"/>
      <c r="L142" s="163"/>
      <c r="M142" s="163"/>
      <c r="N142" s="163"/>
      <c r="O142" s="163"/>
      <c r="P142" s="163"/>
      <c r="Q142" s="163"/>
      <c r="AG142" s="163"/>
    </row>
    <row r="143" spans="2:33" ht="18.75" customHeight="1">
      <c r="B143" s="237"/>
      <c r="C143" s="237"/>
      <c r="D143" s="237"/>
      <c r="E143" s="237"/>
      <c r="F143" s="237"/>
      <c r="G143" s="237"/>
      <c r="H143" s="163"/>
      <c r="I143" s="163"/>
      <c r="J143" s="163"/>
      <c r="K143" s="163"/>
      <c r="L143" s="163"/>
      <c r="M143" s="163"/>
      <c r="N143" s="163"/>
      <c r="O143" s="163"/>
      <c r="P143" s="163"/>
      <c r="Q143" s="163"/>
      <c r="AG143" s="163"/>
    </row>
    <row r="144" spans="2:33" ht="18.75" customHeight="1">
      <c r="B144" s="237"/>
      <c r="C144" s="237"/>
      <c r="D144" s="237"/>
      <c r="E144" s="237"/>
      <c r="F144" s="237"/>
      <c r="G144" s="237"/>
      <c r="H144" s="163"/>
      <c r="I144" s="163"/>
      <c r="J144" s="163"/>
      <c r="K144" s="163"/>
      <c r="L144" s="163"/>
      <c r="M144" s="163"/>
      <c r="N144" s="163"/>
      <c r="O144" s="163"/>
      <c r="P144" s="163"/>
      <c r="Q144" s="163"/>
      <c r="AG144" s="163"/>
    </row>
    <row r="145" spans="2:33" ht="18.75" customHeight="1">
      <c r="B145" s="237"/>
      <c r="C145" s="237"/>
      <c r="D145" s="237"/>
      <c r="E145" s="237"/>
      <c r="F145" s="237"/>
      <c r="G145" s="237"/>
      <c r="H145" s="163"/>
      <c r="I145" s="163"/>
      <c r="J145" s="163"/>
      <c r="K145" s="163"/>
      <c r="L145" s="163"/>
      <c r="M145" s="163"/>
      <c r="N145" s="163"/>
      <c r="O145" s="163"/>
      <c r="P145" s="163"/>
      <c r="Q145" s="163"/>
      <c r="AG145" s="163"/>
    </row>
    <row r="146" spans="2:33" ht="18.75" customHeight="1">
      <c r="B146" s="237"/>
      <c r="C146" s="237"/>
      <c r="D146" s="237"/>
      <c r="E146" s="237"/>
      <c r="F146" s="237"/>
      <c r="G146" s="237"/>
      <c r="H146" s="163"/>
      <c r="I146" s="163"/>
      <c r="J146" s="163"/>
      <c r="K146" s="163"/>
      <c r="L146" s="163"/>
      <c r="M146" s="163"/>
      <c r="N146" s="163"/>
      <c r="O146" s="163"/>
      <c r="P146" s="163"/>
      <c r="Q146" s="163"/>
      <c r="AG146" s="163"/>
    </row>
    <row r="147" spans="2:33" ht="18.75" customHeight="1">
      <c r="B147" s="237"/>
      <c r="C147" s="237"/>
      <c r="D147" s="237"/>
      <c r="E147" s="237"/>
      <c r="F147" s="237"/>
      <c r="G147" s="237"/>
      <c r="H147" s="163"/>
      <c r="I147" s="163"/>
      <c r="J147" s="163"/>
      <c r="K147" s="163"/>
      <c r="L147" s="163"/>
      <c r="M147" s="163"/>
      <c r="N147" s="163"/>
      <c r="O147" s="163"/>
      <c r="P147" s="163"/>
      <c r="Q147" s="163"/>
      <c r="AG147" s="163"/>
    </row>
    <row r="148" spans="2:33" ht="18.75" customHeight="1">
      <c r="B148" s="237"/>
      <c r="C148" s="237"/>
      <c r="D148" s="237"/>
      <c r="E148" s="237"/>
      <c r="F148" s="237"/>
      <c r="G148" s="237"/>
      <c r="H148" s="163"/>
      <c r="I148" s="163"/>
      <c r="J148" s="163"/>
      <c r="K148" s="163"/>
      <c r="L148" s="163"/>
      <c r="M148" s="163"/>
      <c r="N148" s="163"/>
      <c r="O148" s="163"/>
      <c r="P148" s="163"/>
      <c r="Q148" s="163"/>
      <c r="AG148" s="163"/>
    </row>
    <row r="149" spans="2:33" ht="18.75" customHeight="1">
      <c r="B149" s="237"/>
      <c r="C149" s="237"/>
      <c r="D149" s="237"/>
      <c r="E149" s="237"/>
      <c r="F149" s="237"/>
      <c r="G149" s="237"/>
      <c r="H149" s="163"/>
      <c r="I149" s="163"/>
      <c r="J149" s="163"/>
      <c r="K149" s="163"/>
      <c r="L149" s="163"/>
      <c r="M149" s="163"/>
      <c r="N149" s="163"/>
      <c r="O149" s="163"/>
      <c r="P149" s="163"/>
      <c r="Q149" s="163"/>
      <c r="AG149" s="163"/>
    </row>
    <row r="150" spans="2:33" ht="18.75" customHeight="1">
      <c r="B150" s="237"/>
      <c r="C150" s="237"/>
      <c r="D150" s="237"/>
      <c r="E150" s="237"/>
      <c r="F150" s="237"/>
      <c r="G150" s="237"/>
      <c r="H150" s="163"/>
      <c r="I150" s="163"/>
      <c r="J150" s="163"/>
      <c r="K150" s="163"/>
      <c r="L150" s="163"/>
      <c r="M150" s="163"/>
      <c r="N150" s="163"/>
      <c r="O150" s="163"/>
      <c r="P150" s="163"/>
      <c r="Q150" s="163"/>
      <c r="AG150" s="163"/>
    </row>
    <row r="151" spans="2:33" ht="18.75" customHeight="1">
      <c r="B151" s="237"/>
      <c r="C151" s="237"/>
      <c r="D151" s="237"/>
      <c r="E151" s="237"/>
      <c r="F151" s="237"/>
      <c r="G151" s="237"/>
      <c r="H151" s="163"/>
      <c r="I151" s="163"/>
      <c r="J151" s="163"/>
      <c r="K151" s="163"/>
      <c r="L151" s="163"/>
      <c r="M151" s="163"/>
      <c r="N151" s="163"/>
      <c r="O151" s="163"/>
      <c r="P151" s="163"/>
      <c r="Q151" s="163"/>
      <c r="AG151" s="163"/>
    </row>
    <row r="152" spans="2:33" ht="18.75" customHeight="1">
      <c r="B152" s="237"/>
      <c r="C152" s="237"/>
      <c r="D152" s="237"/>
      <c r="E152" s="237"/>
      <c r="F152" s="237"/>
      <c r="G152" s="237"/>
      <c r="H152" s="163"/>
      <c r="I152" s="163"/>
      <c r="J152" s="163"/>
      <c r="K152" s="163"/>
      <c r="L152" s="163"/>
      <c r="M152" s="163"/>
      <c r="N152" s="163"/>
      <c r="O152" s="163"/>
      <c r="P152" s="163"/>
      <c r="Q152" s="163"/>
      <c r="AG152" s="163"/>
    </row>
    <row r="153" spans="2:33" ht="18.75" customHeight="1">
      <c r="B153" s="237"/>
      <c r="C153" s="237"/>
      <c r="D153" s="237"/>
      <c r="E153" s="237"/>
      <c r="F153" s="237"/>
      <c r="G153" s="237"/>
      <c r="H153" s="163"/>
      <c r="I153" s="163"/>
      <c r="J153" s="163"/>
      <c r="K153" s="163"/>
      <c r="L153" s="163"/>
      <c r="M153" s="163"/>
      <c r="N153" s="163"/>
      <c r="O153" s="163"/>
      <c r="P153" s="163"/>
      <c r="Q153" s="163"/>
      <c r="AG153" s="163"/>
    </row>
    <row r="154" spans="2:33" ht="18.75" customHeight="1">
      <c r="B154" s="237"/>
      <c r="C154" s="237"/>
      <c r="D154" s="237"/>
      <c r="E154" s="237"/>
      <c r="F154" s="237"/>
      <c r="G154" s="237"/>
      <c r="H154" s="163"/>
      <c r="I154" s="163"/>
      <c r="J154" s="163"/>
      <c r="K154" s="163"/>
      <c r="L154" s="163"/>
      <c r="M154" s="163"/>
      <c r="N154" s="163"/>
      <c r="O154" s="163"/>
      <c r="P154" s="163"/>
      <c r="Q154" s="163"/>
      <c r="AG154" s="163"/>
    </row>
    <row r="155" spans="2:33" ht="18.75" customHeight="1">
      <c r="B155" s="237"/>
      <c r="C155" s="237"/>
      <c r="D155" s="237"/>
      <c r="E155" s="237"/>
      <c r="F155" s="237"/>
      <c r="G155" s="237"/>
      <c r="H155" s="163"/>
      <c r="I155" s="163"/>
      <c r="J155" s="163"/>
      <c r="K155" s="163"/>
      <c r="L155" s="163"/>
      <c r="M155" s="163"/>
      <c r="N155" s="163"/>
      <c r="O155" s="163"/>
      <c r="P155" s="163"/>
      <c r="Q155" s="163"/>
      <c r="AG155" s="163"/>
    </row>
    <row r="156" spans="2:33" ht="18.75" customHeight="1">
      <c r="B156" s="237"/>
      <c r="C156" s="237"/>
      <c r="D156" s="237"/>
      <c r="E156" s="237"/>
      <c r="F156" s="237"/>
      <c r="G156" s="237"/>
      <c r="H156" s="163"/>
      <c r="I156" s="163"/>
      <c r="J156" s="163"/>
      <c r="K156" s="163"/>
      <c r="L156" s="163"/>
      <c r="M156" s="163"/>
      <c r="N156" s="163"/>
      <c r="O156" s="163"/>
      <c r="P156" s="163"/>
      <c r="Q156" s="163"/>
      <c r="AG156" s="163"/>
    </row>
    <row r="157" spans="2:33" ht="18.75" customHeight="1">
      <c r="B157" s="237"/>
      <c r="C157" s="237"/>
      <c r="D157" s="237"/>
      <c r="E157" s="237"/>
      <c r="F157" s="237"/>
      <c r="G157" s="237"/>
      <c r="H157" s="163"/>
      <c r="I157" s="163"/>
      <c r="J157" s="163"/>
      <c r="K157" s="163"/>
      <c r="L157" s="163"/>
      <c r="M157" s="163"/>
      <c r="N157" s="163"/>
      <c r="O157" s="163"/>
      <c r="P157" s="163"/>
      <c r="Q157" s="163"/>
      <c r="AG157" s="163"/>
    </row>
    <row r="158" spans="2:33" ht="18.75" customHeight="1">
      <c r="B158" s="237"/>
      <c r="C158" s="237"/>
      <c r="D158" s="237"/>
      <c r="E158" s="237"/>
      <c r="F158" s="237"/>
      <c r="G158" s="237"/>
      <c r="H158" s="163"/>
      <c r="I158" s="163"/>
      <c r="J158" s="163"/>
      <c r="K158" s="163"/>
      <c r="L158" s="163"/>
      <c r="M158" s="163"/>
      <c r="N158" s="163"/>
      <c r="O158" s="163"/>
      <c r="P158" s="163"/>
      <c r="Q158" s="163"/>
      <c r="AG158" s="163"/>
    </row>
    <row r="159" spans="2:33" ht="18.75" customHeight="1">
      <c r="B159" s="237"/>
      <c r="C159" s="237"/>
      <c r="D159" s="237"/>
      <c r="E159" s="237"/>
      <c r="F159" s="237"/>
      <c r="G159" s="237"/>
      <c r="H159" s="163"/>
      <c r="I159" s="163"/>
      <c r="J159" s="163"/>
      <c r="K159" s="163"/>
      <c r="L159" s="163"/>
      <c r="M159" s="163"/>
      <c r="N159" s="163"/>
      <c r="O159" s="163"/>
      <c r="P159" s="163"/>
      <c r="Q159" s="163"/>
      <c r="AG159" s="163"/>
    </row>
    <row r="160" spans="2:33" ht="18.75" customHeight="1">
      <c r="B160" s="237"/>
      <c r="C160" s="237"/>
      <c r="D160" s="237"/>
      <c r="E160" s="237"/>
      <c r="F160" s="237"/>
      <c r="G160" s="237"/>
      <c r="H160" s="163"/>
      <c r="I160" s="163"/>
      <c r="J160" s="163"/>
      <c r="K160" s="163"/>
      <c r="L160" s="163"/>
      <c r="M160" s="163"/>
      <c r="N160" s="163"/>
      <c r="O160" s="163"/>
      <c r="P160" s="163"/>
      <c r="Q160" s="163"/>
      <c r="AG160" s="163"/>
    </row>
    <row r="161" spans="2:33" ht="18.75" customHeight="1">
      <c r="B161" s="237"/>
      <c r="C161" s="237"/>
      <c r="D161" s="237"/>
      <c r="E161" s="237"/>
      <c r="F161" s="237"/>
      <c r="G161" s="237"/>
      <c r="H161" s="163"/>
      <c r="I161" s="163"/>
      <c r="J161" s="163"/>
      <c r="K161" s="163"/>
      <c r="L161" s="163"/>
      <c r="M161" s="163"/>
      <c r="N161" s="163"/>
      <c r="O161" s="163"/>
      <c r="P161" s="163"/>
      <c r="Q161" s="163"/>
      <c r="AG161" s="163"/>
    </row>
    <row r="162" spans="2:33" ht="18.75" customHeight="1">
      <c r="B162" s="237"/>
      <c r="C162" s="237"/>
      <c r="D162" s="237"/>
      <c r="E162" s="237"/>
      <c r="F162" s="237"/>
      <c r="G162" s="237"/>
      <c r="H162" s="163"/>
      <c r="I162" s="163"/>
      <c r="J162" s="163"/>
      <c r="K162" s="163"/>
      <c r="L162" s="163"/>
      <c r="M162" s="163"/>
      <c r="N162" s="163"/>
      <c r="O162" s="163"/>
      <c r="P162" s="163"/>
      <c r="Q162" s="163"/>
      <c r="AG162" s="163"/>
    </row>
    <row r="163" spans="2:33" ht="18.75" customHeight="1">
      <c r="B163" s="237"/>
      <c r="C163" s="237"/>
      <c r="D163" s="237"/>
      <c r="E163" s="237"/>
      <c r="F163" s="237"/>
      <c r="G163" s="237"/>
      <c r="H163" s="163"/>
      <c r="I163" s="163"/>
      <c r="J163" s="163"/>
      <c r="K163" s="163"/>
      <c r="L163" s="163"/>
      <c r="M163" s="163"/>
      <c r="N163" s="163"/>
      <c r="O163" s="163"/>
      <c r="P163" s="163"/>
      <c r="Q163" s="163"/>
      <c r="AG163" s="163"/>
    </row>
    <row r="164" spans="2:33" ht="18.75" customHeight="1">
      <c r="B164" s="237"/>
      <c r="C164" s="237"/>
      <c r="D164" s="237"/>
      <c r="E164" s="237"/>
      <c r="F164" s="237"/>
      <c r="G164" s="237"/>
      <c r="H164" s="163"/>
      <c r="I164" s="163"/>
      <c r="J164" s="163"/>
      <c r="K164" s="163"/>
      <c r="L164" s="163"/>
      <c r="M164" s="163"/>
      <c r="N164" s="163"/>
      <c r="O164" s="163"/>
      <c r="P164" s="163"/>
      <c r="Q164" s="163"/>
      <c r="AG164" s="163"/>
    </row>
    <row r="165" spans="2:33" ht="18.75" customHeight="1">
      <c r="B165" s="237"/>
      <c r="C165" s="237"/>
      <c r="D165" s="237"/>
      <c r="E165" s="237"/>
      <c r="F165" s="237"/>
      <c r="G165" s="237"/>
      <c r="H165" s="163"/>
      <c r="I165" s="163"/>
      <c r="J165" s="163"/>
      <c r="K165" s="163"/>
      <c r="L165" s="163"/>
      <c r="M165" s="163"/>
      <c r="N165" s="163"/>
      <c r="O165" s="163"/>
      <c r="P165" s="163"/>
      <c r="Q165" s="163"/>
      <c r="AG165" s="163"/>
    </row>
    <row r="166" spans="2:33" ht="18.75" customHeight="1">
      <c r="B166" s="237"/>
      <c r="C166" s="237"/>
      <c r="D166" s="237"/>
      <c r="E166" s="237"/>
      <c r="F166" s="237"/>
      <c r="G166" s="237"/>
      <c r="H166" s="163"/>
      <c r="I166" s="163"/>
      <c r="J166" s="163"/>
      <c r="K166" s="163"/>
      <c r="L166" s="163"/>
      <c r="M166" s="163"/>
      <c r="N166" s="163"/>
      <c r="O166" s="163"/>
      <c r="P166" s="163"/>
      <c r="Q166" s="163"/>
      <c r="AG166" s="163"/>
    </row>
    <row r="167" spans="2:33" ht="15.75" customHeight="1">
      <c r="B167" s="237"/>
      <c r="C167" s="237"/>
      <c r="D167" s="237"/>
      <c r="E167" s="237"/>
      <c r="F167" s="237"/>
      <c r="G167" s="237"/>
      <c r="H167" s="163"/>
      <c r="I167" s="163"/>
      <c r="J167" s="163"/>
      <c r="K167" s="163"/>
      <c r="L167" s="163"/>
      <c r="M167" s="163"/>
      <c r="N167" s="163"/>
      <c r="O167" s="163"/>
      <c r="P167" s="163"/>
      <c r="Q167" s="163"/>
      <c r="AG167" s="163"/>
    </row>
    <row r="168" spans="2:33" ht="15.75" customHeight="1">
      <c r="B168" s="237"/>
      <c r="C168" s="237"/>
      <c r="D168" s="237"/>
      <c r="E168" s="237"/>
      <c r="F168" s="237"/>
      <c r="G168" s="237"/>
      <c r="H168" s="163"/>
      <c r="I168" s="163"/>
      <c r="J168" s="163"/>
      <c r="K168" s="163"/>
      <c r="L168" s="163"/>
      <c r="M168" s="163"/>
      <c r="N168" s="163"/>
      <c r="O168" s="163"/>
      <c r="P168" s="163"/>
      <c r="Q168" s="163"/>
      <c r="AG168" s="163"/>
    </row>
    <row r="169" spans="2:33" ht="15.75" customHeight="1">
      <c r="B169" s="237"/>
      <c r="C169" s="237"/>
      <c r="D169" s="237"/>
      <c r="E169" s="237"/>
      <c r="F169" s="237"/>
      <c r="G169" s="237"/>
      <c r="H169" s="163"/>
      <c r="I169" s="163"/>
      <c r="J169" s="163"/>
      <c r="K169" s="163"/>
      <c r="L169" s="163"/>
      <c r="M169" s="163"/>
      <c r="N169" s="163"/>
      <c r="O169" s="163"/>
      <c r="P169" s="163"/>
      <c r="Q169" s="163"/>
      <c r="AG169" s="163"/>
    </row>
    <row r="170" spans="2:33" ht="18.75" customHeight="1">
      <c r="B170" s="237"/>
      <c r="C170" s="237"/>
      <c r="D170" s="237"/>
      <c r="E170" s="237"/>
      <c r="F170" s="237"/>
      <c r="G170" s="237"/>
      <c r="H170" s="163"/>
      <c r="I170" s="163"/>
      <c r="J170" s="163"/>
      <c r="K170" s="163"/>
      <c r="L170" s="163"/>
      <c r="M170" s="163"/>
      <c r="N170" s="163"/>
      <c r="O170" s="163"/>
      <c r="P170" s="163"/>
      <c r="Q170" s="163"/>
      <c r="AG170" s="163"/>
    </row>
    <row r="171" spans="2:33" ht="18.75" customHeight="1">
      <c r="B171" s="237"/>
      <c r="C171" s="237"/>
      <c r="D171" s="237"/>
      <c r="E171" s="237"/>
      <c r="F171" s="237"/>
      <c r="G171" s="237"/>
      <c r="H171" s="163"/>
      <c r="I171" s="163"/>
      <c r="J171" s="163"/>
      <c r="K171" s="163"/>
      <c r="L171" s="163"/>
      <c r="M171" s="163"/>
      <c r="N171" s="163"/>
      <c r="O171" s="163"/>
      <c r="P171" s="163"/>
      <c r="Q171" s="163"/>
      <c r="AG171" s="163"/>
    </row>
    <row r="172" spans="2:33" ht="18.75" customHeight="1">
      <c r="B172" s="237"/>
      <c r="C172" s="237"/>
      <c r="D172" s="237"/>
      <c r="E172" s="237"/>
      <c r="F172" s="237"/>
      <c r="G172" s="237"/>
      <c r="H172" s="163"/>
      <c r="I172" s="163"/>
      <c r="J172" s="163"/>
      <c r="K172" s="163"/>
      <c r="L172" s="163"/>
      <c r="M172" s="163"/>
      <c r="N172" s="163"/>
      <c r="O172" s="163"/>
      <c r="P172" s="163"/>
      <c r="Q172" s="163"/>
      <c r="AG172" s="163"/>
    </row>
    <row r="173" spans="2:33" ht="18.75" customHeight="1">
      <c r="B173" s="237"/>
      <c r="C173" s="237"/>
      <c r="D173" s="237"/>
      <c r="E173" s="237"/>
      <c r="F173" s="237"/>
      <c r="G173" s="237"/>
      <c r="H173" s="163"/>
      <c r="I173" s="163"/>
      <c r="J173" s="163"/>
      <c r="K173" s="163"/>
      <c r="L173" s="163"/>
      <c r="M173" s="163"/>
      <c r="N173" s="163"/>
      <c r="O173" s="163"/>
      <c r="P173" s="163"/>
      <c r="Q173" s="163"/>
      <c r="AG173" s="163"/>
    </row>
    <row r="174" spans="2:33" ht="18.75" customHeight="1">
      <c r="B174" s="237"/>
      <c r="C174" s="237"/>
      <c r="D174" s="237"/>
      <c r="E174" s="237"/>
      <c r="F174" s="237"/>
      <c r="G174" s="237"/>
      <c r="H174" s="163"/>
      <c r="I174" s="163"/>
      <c r="J174" s="163"/>
      <c r="K174" s="163"/>
      <c r="L174" s="163"/>
      <c r="M174" s="163"/>
      <c r="N174" s="163"/>
      <c r="O174" s="163"/>
      <c r="P174" s="163"/>
      <c r="Q174" s="163"/>
      <c r="AG174" s="163"/>
    </row>
    <row r="175" spans="2:33" ht="18.75" customHeight="1">
      <c r="B175" s="237"/>
      <c r="C175" s="237"/>
      <c r="D175" s="237"/>
      <c r="E175" s="237"/>
      <c r="F175" s="237"/>
      <c r="G175" s="237"/>
      <c r="H175" s="163"/>
      <c r="I175" s="163"/>
      <c r="J175" s="163"/>
      <c r="K175" s="163"/>
      <c r="L175" s="163"/>
      <c r="M175" s="163"/>
      <c r="N175" s="163"/>
      <c r="O175" s="163"/>
      <c r="P175" s="163"/>
      <c r="Q175" s="163"/>
      <c r="AG175" s="163"/>
    </row>
    <row r="176" spans="2:33" ht="18.75" customHeight="1">
      <c r="B176" s="237"/>
      <c r="C176" s="237"/>
      <c r="D176" s="237"/>
      <c r="E176" s="237"/>
      <c r="F176" s="237"/>
      <c r="G176" s="237"/>
      <c r="H176" s="163"/>
      <c r="I176" s="163"/>
      <c r="J176" s="163"/>
      <c r="K176" s="163"/>
      <c r="L176" s="163"/>
      <c r="M176" s="163"/>
      <c r="N176" s="163"/>
      <c r="O176" s="163"/>
      <c r="P176" s="163"/>
      <c r="Q176" s="163"/>
      <c r="AG176" s="163"/>
    </row>
    <row r="177" spans="2:33" ht="18.75" customHeight="1">
      <c r="B177" s="237"/>
      <c r="C177" s="237"/>
      <c r="D177" s="237"/>
      <c r="E177" s="237"/>
      <c r="F177" s="237"/>
      <c r="G177" s="237"/>
      <c r="H177" s="163"/>
      <c r="I177" s="163"/>
      <c r="J177" s="163"/>
      <c r="K177" s="163"/>
      <c r="L177" s="163"/>
      <c r="M177" s="163"/>
      <c r="N177" s="163"/>
      <c r="O177" s="163"/>
      <c r="P177" s="163"/>
      <c r="Q177" s="163"/>
      <c r="AG177" s="163"/>
    </row>
    <row r="178" spans="2:33" ht="18.75" customHeight="1">
      <c r="B178" s="237"/>
      <c r="C178" s="237"/>
      <c r="D178" s="237"/>
      <c r="E178" s="237"/>
      <c r="F178" s="237"/>
      <c r="G178" s="237"/>
      <c r="H178" s="163"/>
      <c r="I178" s="163"/>
      <c r="J178" s="163"/>
      <c r="K178" s="163"/>
      <c r="L178" s="163"/>
      <c r="M178" s="163"/>
      <c r="N178" s="163"/>
      <c r="O178" s="163"/>
      <c r="P178" s="163"/>
      <c r="Q178" s="163"/>
      <c r="AG178" s="163"/>
    </row>
    <row r="179" spans="2:33" ht="18.75" customHeight="1">
      <c r="B179" s="237"/>
      <c r="C179" s="237"/>
      <c r="D179" s="237"/>
      <c r="E179" s="237"/>
      <c r="F179" s="237"/>
      <c r="G179" s="237"/>
      <c r="H179" s="163"/>
      <c r="I179" s="163"/>
      <c r="J179" s="163"/>
      <c r="K179" s="163"/>
      <c r="L179" s="163"/>
      <c r="M179" s="163"/>
      <c r="N179" s="163"/>
      <c r="O179" s="163"/>
      <c r="P179" s="163"/>
      <c r="Q179" s="163"/>
      <c r="AG179" s="163"/>
    </row>
    <row r="180" spans="2:33" ht="18.75" customHeight="1">
      <c r="B180" s="237"/>
      <c r="C180" s="237"/>
      <c r="D180" s="237"/>
      <c r="E180" s="237"/>
      <c r="F180" s="237"/>
      <c r="G180" s="237"/>
      <c r="H180" s="163"/>
      <c r="I180" s="163"/>
      <c r="J180" s="163"/>
      <c r="K180" s="163"/>
      <c r="L180" s="163"/>
      <c r="M180" s="163"/>
      <c r="N180" s="163"/>
      <c r="O180" s="163"/>
      <c r="P180" s="163"/>
      <c r="Q180" s="163"/>
      <c r="AG180" s="163"/>
    </row>
    <row r="181" spans="2:33" ht="18.75" customHeight="1">
      <c r="B181" s="237"/>
      <c r="C181" s="237"/>
      <c r="D181" s="237"/>
      <c r="E181" s="237"/>
      <c r="F181" s="237"/>
      <c r="G181" s="237"/>
      <c r="H181" s="163"/>
      <c r="I181" s="163"/>
      <c r="J181" s="163"/>
      <c r="K181" s="163"/>
      <c r="L181" s="163"/>
      <c r="M181" s="163"/>
      <c r="N181" s="163"/>
      <c r="O181" s="163"/>
      <c r="P181" s="163"/>
      <c r="Q181" s="163"/>
      <c r="AG181" s="163"/>
    </row>
    <row r="182" spans="2:33" ht="18.75" customHeight="1">
      <c r="B182" s="237"/>
      <c r="C182" s="237"/>
      <c r="D182" s="237"/>
      <c r="E182" s="237"/>
      <c r="F182" s="237"/>
      <c r="G182" s="237"/>
      <c r="H182" s="163"/>
      <c r="I182" s="163"/>
      <c r="J182" s="163"/>
      <c r="K182" s="163"/>
      <c r="L182" s="163"/>
      <c r="M182" s="163"/>
      <c r="N182" s="163"/>
      <c r="O182" s="163"/>
      <c r="P182" s="163"/>
      <c r="Q182" s="163"/>
      <c r="AG182" s="163"/>
    </row>
    <row r="183" spans="2:33" ht="18.75" customHeight="1">
      <c r="B183" s="237"/>
      <c r="C183" s="237"/>
      <c r="D183" s="237"/>
      <c r="E183" s="237"/>
      <c r="F183" s="237"/>
      <c r="G183" s="237"/>
      <c r="H183" s="163"/>
      <c r="I183" s="163"/>
      <c r="J183" s="163"/>
      <c r="K183" s="163"/>
      <c r="L183" s="163"/>
      <c r="M183" s="163"/>
      <c r="N183" s="163"/>
      <c r="O183" s="163"/>
      <c r="P183" s="163"/>
      <c r="Q183" s="163"/>
      <c r="AG183" s="163"/>
    </row>
    <row r="184" spans="2:33" ht="18.75" customHeight="1">
      <c r="B184" s="237"/>
      <c r="C184" s="237"/>
      <c r="D184" s="237"/>
      <c r="E184" s="237"/>
      <c r="F184" s="237"/>
      <c r="G184" s="237"/>
      <c r="H184" s="163"/>
      <c r="I184" s="163"/>
      <c r="J184" s="163"/>
      <c r="K184" s="163"/>
      <c r="L184" s="163"/>
      <c r="M184" s="163"/>
      <c r="N184" s="163"/>
      <c r="O184" s="163"/>
      <c r="P184" s="163"/>
      <c r="Q184" s="163"/>
      <c r="AG184" s="163"/>
    </row>
    <row r="185" spans="2:33" ht="18.75" customHeight="1">
      <c r="B185" s="237"/>
      <c r="C185" s="237"/>
      <c r="D185" s="237"/>
      <c r="E185" s="237"/>
      <c r="F185" s="237"/>
      <c r="G185" s="237"/>
      <c r="H185" s="163"/>
      <c r="I185" s="163"/>
      <c r="J185" s="163"/>
      <c r="K185" s="163"/>
      <c r="L185" s="163"/>
      <c r="M185" s="163"/>
      <c r="N185" s="163"/>
      <c r="O185" s="163"/>
      <c r="P185" s="163"/>
      <c r="Q185" s="163"/>
      <c r="AG185" s="163"/>
    </row>
    <row r="186" spans="2:33" ht="18.75" customHeight="1">
      <c r="B186" s="237"/>
      <c r="C186" s="237"/>
      <c r="D186" s="237"/>
      <c r="E186" s="237"/>
      <c r="F186" s="237"/>
      <c r="G186" s="237"/>
      <c r="H186" s="163"/>
      <c r="I186" s="163"/>
      <c r="J186" s="163"/>
      <c r="K186" s="163"/>
      <c r="L186" s="163"/>
      <c r="M186" s="163"/>
      <c r="N186" s="163"/>
      <c r="O186" s="163"/>
      <c r="P186" s="163"/>
      <c r="Q186" s="163"/>
      <c r="AG186" s="163"/>
    </row>
    <row r="187" spans="2:33" ht="18.75" customHeight="1">
      <c r="B187" s="237"/>
      <c r="C187" s="237"/>
      <c r="D187" s="237"/>
      <c r="E187" s="237"/>
      <c r="F187" s="237"/>
      <c r="G187" s="237"/>
      <c r="H187" s="163"/>
      <c r="I187" s="163"/>
      <c r="J187" s="163"/>
      <c r="K187" s="163"/>
      <c r="L187" s="163"/>
      <c r="M187" s="163"/>
      <c r="N187" s="163"/>
      <c r="O187" s="163"/>
      <c r="P187" s="163"/>
      <c r="Q187" s="163"/>
      <c r="AG187" s="163"/>
    </row>
    <row r="188" spans="2:33" ht="18.75" customHeight="1">
      <c r="B188" s="237"/>
      <c r="C188" s="237"/>
      <c r="D188" s="237"/>
      <c r="E188" s="237"/>
      <c r="F188" s="237"/>
      <c r="G188" s="237"/>
      <c r="H188" s="163"/>
      <c r="I188" s="163"/>
      <c r="J188" s="163"/>
      <c r="K188" s="163"/>
      <c r="L188" s="163"/>
      <c r="M188" s="163"/>
      <c r="N188" s="163"/>
      <c r="O188" s="163"/>
      <c r="P188" s="163"/>
      <c r="Q188" s="163"/>
      <c r="AG188" s="163"/>
    </row>
    <row r="189" spans="2:33" ht="18.75" customHeight="1">
      <c r="B189" s="237"/>
      <c r="C189" s="237"/>
      <c r="D189" s="237"/>
      <c r="E189" s="237"/>
      <c r="F189" s="237"/>
      <c r="G189" s="237"/>
      <c r="H189" s="163"/>
      <c r="I189" s="163"/>
      <c r="J189" s="163"/>
      <c r="K189" s="163"/>
      <c r="L189" s="163"/>
      <c r="M189" s="163"/>
      <c r="N189" s="163"/>
      <c r="O189" s="163"/>
      <c r="P189" s="163"/>
      <c r="Q189" s="163"/>
      <c r="AG189" s="163"/>
    </row>
    <row r="190" spans="2:33" ht="18.75" customHeight="1">
      <c r="B190" s="237"/>
      <c r="C190" s="237"/>
      <c r="D190" s="237"/>
      <c r="E190" s="237"/>
      <c r="F190" s="237"/>
      <c r="G190" s="237"/>
      <c r="H190" s="163"/>
      <c r="I190" s="163"/>
      <c r="J190" s="163"/>
      <c r="K190" s="163"/>
      <c r="L190" s="163"/>
      <c r="M190" s="163"/>
      <c r="N190" s="163"/>
      <c r="O190" s="163"/>
      <c r="P190" s="163"/>
      <c r="Q190" s="163"/>
      <c r="AG190" s="163"/>
    </row>
    <row r="191" spans="2:33" ht="18.75" customHeight="1">
      <c r="B191" s="237"/>
      <c r="C191" s="237"/>
      <c r="D191" s="237"/>
      <c r="E191" s="237"/>
      <c r="F191" s="237"/>
      <c r="G191" s="237"/>
      <c r="H191" s="163"/>
      <c r="I191" s="163"/>
      <c r="J191" s="163"/>
      <c r="K191" s="163"/>
      <c r="L191" s="163"/>
      <c r="M191" s="163"/>
      <c r="N191" s="163"/>
      <c r="O191" s="163"/>
      <c r="P191" s="163"/>
      <c r="Q191" s="163"/>
      <c r="AG191" s="163"/>
    </row>
    <row r="192" spans="2:33" ht="18.75" customHeight="1">
      <c r="B192" s="237"/>
      <c r="C192" s="237"/>
      <c r="D192" s="237"/>
      <c r="E192" s="237"/>
      <c r="F192" s="237"/>
      <c r="G192" s="237"/>
      <c r="H192" s="163"/>
      <c r="I192" s="163"/>
      <c r="J192" s="163"/>
      <c r="K192" s="163"/>
      <c r="L192" s="163"/>
      <c r="M192" s="163"/>
      <c r="N192" s="163"/>
      <c r="O192" s="163"/>
      <c r="P192" s="163"/>
      <c r="Q192" s="163"/>
      <c r="AG192" s="163"/>
    </row>
    <row r="193" spans="2:33">
      <c r="B193" s="237"/>
      <c r="C193" s="237"/>
      <c r="D193" s="237"/>
      <c r="E193" s="237"/>
      <c r="F193" s="237"/>
      <c r="G193" s="237"/>
      <c r="H193" s="163"/>
      <c r="I193" s="163"/>
      <c r="J193" s="163"/>
      <c r="K193" s="163"/>
      <c r="L193" s="163"/>
      <c r="M193" s="163"/>
      <c r="N193" s="163"/>
      <c r="O193" s="163"/>
      <c r="P193" s="163"/>
      <c r="Q193" s="163"/>
      <c r="AG193" s="163"/>
    </row>
    <row r="194" spans="2:33" ht="11.25" customHeight="1">
      <c r="B194" s="237"/>
      <c r="C194" s="237"/>
      <c r="D194" s="237"/>
      <c r="E194" s="237"/>
      <c r="F194" s="237"/>
      <c r="G194" s="237"/>
      <c r="H194" s="163"/>
      <c r="I194" s="163"/>
      <c r="J194" s="163"/>
      <c r="K194" s="163"/>
      <c r="L194" s="163"/>
      <c r="M194" s="163"/>
      <c r="N194" s="163"/>
      <c r="O194" s="163"/>
      <c r="P194" s="163"/>
      <c r="Q194" s="163"/>
      <c r="AG194" s="163"/>
    </row>
    <row r="195" spans="2:33">
      <c r="B195" s="237"/>
      <c r="C195" s="237"/>
      <c r="D195" s="237"/>
      <c r="E195" s="237"/>
      <c r="F195" s="237"/>
      <c r="G195" s="237"/>
      <c r="H195" s="163"/>
      <c r="I195" s="163"/>
      <c r="J195" s="163"/>
      <c r="K195" s="163"/>
      <c r="L195" s="163"/>
      <c r="M195" s="163"/>
      <c r="N195" s="163"/>
      <c r="O195" s="163"/>
      <c r="P195" s="163"/>
      <c r="Q195" s="163"/>
      <c r="AG195" s="163"/>
    </row>
    <row r="196" spans="2:33">
      <c r="B196" s="237"/>
      <c r="C196" s="237"/>
      <c r="D196" s="237"/>
      <c r="E196" s="237"/>
      <c r="F196" s="237"/>
      <c r="G196" s="237"/>
      <c r="H196" s="163"/>
      <c r="I196" s="163"/>
      <c r="J196" s="163"/>
      <c r="K196" s="163"/>
      <c r="L196" s="163"/>
      <c r="M196" s="163"/>
      <c r="N196" s="163"/>
      <c r="O196" s="163"/>
      <c r="P196" s="163"/>
      <c r="Q196" s="163"/>
      <c r="AG196" s="163"/>
    </row>
    <row r="197" spans="2:33" ht="18.75" customHeight="1">
      <c r="B197" s="237"/>
      <c r="C197" s="237"/>
      <c r="D197" s="237"/>
      <c r="E197" s="237"/>
      <c r="F197" s="237"/>
      <c r="G197" s="237"/>
      <c r="H197" s="163"/>
      <c r="I197" s="163"/>
      <c r="J197" s="163"/>
      <c r="K197" s="163"/>
      <c r="L197" s="163"/>
      <c r="M197" s="163"/>
      <c r="N197" s="163"/>
      <c r="O197" s="163"/>
      <c r="P197" s="163"/>
      <c r="Q197" s="163"/>
      <c r="AG197" s="163"/>
    </row>
    <row r="198" spans="2:33" ht="18.75" customHeight="1">
      <c r="B198" s="237"/>
      <c r="C198" s="237"/>
      <c r="D198" s="237"/>
      <c r="E198" s="237"/>
      <c r="F198" s="237"/>
      <c r="G198" s="237"/>
      <c r="H198" s="163"/>
      <c r="I198" s="163"/>
      <c r="J198" s="163"/>
      <c r="K198" s="163"/>
      <c r="L198" s="163"/>
      <c r="M198" s="163"/>
      <c r="N198" s="163"/>
      <c r="O198" s="163"/>
      <c r="P198" s="163"/>
      <c r="Q198" s="163"/>
      <c r="AG198" s="163"/>
    </row>
    <row r="199" spans="2:33" ht="18.75" customHeight="1">
      <c r="B199" s="237"/>
      <c r="C199" s="237"/>
      <c r="D199" s="237"/>
      <c r="E199" s="237"/>
      <c r="F199" s="237"/>
      <c r="G199" s="237"/>
      <c r="H199" s="163"/>
      <c r="I199" s="163"/>
      <c r="J199" s="163"/>
      <c r="K199" s="163"/>
      <c r="L199" s="163"/>
      <c r="M199" s="163"/>
      <c r="N199" s="163"/>
      <c r="O199" s="163"/>
      <c r="P199" s="163"/>
      <c r="Q199" s="163"/>
      <c r="AG199" s="163"/>
    </row>
    <row r="200" spans="2:33" ht="18.75" customHeight="1">
      <c r="B200" s="237"/>
      <c r="C200" s="237"/>
      <c r="D200" s="237"/>
      <c r="E200" s="237"/>
      <c r="F200" s="237"/>
      <c r="G200" s="237"/>
      <c r="H200" s="163"/>
      <c r="I200" s="163"/>
      <c r="J200" s="163"/>
      <c r="K200" s="163"/>
      <c r="L200" s="163"/>
      <c r="M200" s="163"/>
      <c r="N200" s="163"/>
      <c r="O200" s="163"/>
      <c r="P200" s="163"/>
      <c r="Q200" s="163"/>
      <c r="AG200" s="163"/>
    </row>
    <row r="201" spans="2:33" ht="18.75" customHeight="1">
      <c r="B201" s="237"/>
      <c r="C201" s="237"/>
      <c r="D201" s="237"/>
      <c r="E201" s="237"/>
      <c r="F201" s="237"/>
      <c r="G201" s="237"/>
      <c r="H201" s="163"/>
      <c r="I201" s="163"/>
      <c r="J201" s="163"/>
      <c r="K201" s="163"/>
      <c r="L201" s="163"/>
      <c r="M201" s="163"/>
      <c r="N201" s="163"/>
      <c r="O201" s="163"/>
      <c r="P201" s="163"/>
      <c r="Q201" s="163"/>
      <c r="AG201" s="163"/>
    </row>
    <row r="202" spans="2:33" ht="18.75" customHeight="1">
      <c r="B202" s="237"/>
      <c r="C202" s="237"/>
      <c r="D202" s="237"/>
      <c r="E202" s="237"/>
      <c r="F202" s="237"/>
      <c r="G202" s="237"/>
      <c r="H202" s="163"/>
      <c r="I202" s="163"/>
      <c r="J202" s="163"/>
      <c r="K202" s="163"/>
      <c r="L202" s="163"/>
      <c r="M202" s="163"/>
      <c r="N202" s="163"/>
      <c r="O202" s="163"/>
      <c r="P202" s="163"/>
      <c r="Q202" s="163"/>
      <c r="AG202" s="163"/>
    </row>
    <row r="203" spans="2:33" ht="18.75" customHeight="1">
      <c r="B203" s="237"/>
      <c r="C203" s="237"/>
      <c r="D203" s="237"/>
      <c r="E203" s="237"/>
      <c r="F203" s="237"/>
      <c r="G203" s="237"/>
      <c r="H203" s="163"/>
      <c r="I203" s="163"/>
      <c r="J203" s="163"/>
      <c r="K203" s="163"/>
      <c r="L203" s="163"/>
      <c r="M203" s="163"/>
      <c r="N203" s="163"/>
      <c r="O203" s="163"/>
      <c r="P203" s="163"/>
      <c r="Q203" s="163"/>
      <c r="AG203" s="163"/>
    </row>
    <row r="204" spans="2:33" ht="18.75" customHeight="1">
      <c r="B204" s="237"/>
      <c r="C204" s="237"/>
      <c r="D204" s="237"/>
      <c r="E204" s="237"/>
      <c r="F204" s="237"/>
      <c r="G204" s="237"/>
      <c r="H204" s="163"/>
      <c r="I204" s="163"/>
      <c r="J204" s="163"/>
      <c r="K204" s="163"/>
      <c r="L204" s="163"/>
      <c r="M204" s="163"/>
      <c r="N204" s="163"/>
      <c r="O204" s="163"/>
      <c r="P204" s="163"/>
      <c r="Q204" s="163"/>
      <c r="AG204" s="163"/>
    </row>
    <row r="205" spans="2:33" ht="18.75" customHeight="1">
      <c r="B205" s="237"/>
      <c r="C205" s="237"/>
      <c r="D205" s="237"/>
      <c r="E205" s="237"/>
      <c r="F205" s="237"/>
      <c r="G205" s="237"/>
      <c r="H205" s="163"/>
      <c r="I205" s="163"/>
      <c r="J205" s="163"/>
      <c r="K205" s="163"/>
      <c r="L205" s="163"/>
      <c r="M205" s="163"/>
      <c r="N205" s="163"/>
      <c r="O205" s="163"/>
      <c r="P205" s="163"/>
      <c r="Q205" s="163"/>
      <c r="AG205" s="163"/>
    </row>
    <row r="206" spans="2:33" ht="18.75" customHeight="1">
      <c r="B206" s="237"/>
      <c r="C206" s="237"/>
      <c r="D206" s="237"/>
      <c r="E206" s="237"/>
      <c r="F206" s="237"/>
      <c r="G206" s="237"/>
      <c r="H206" s="163"/>
      <c r="I206" s="163"/>
      <c r="J206" s="163"/>
      <c r="K206" s="163"/>
      <c r="L206" s="163"/>
      <c r="M206" s="163"/>
      <c r="N206" s="163"/>
      <c r="O206" s="163"/>
      <c r="P206" s="163"/>
      <c r="Q206" s="163"/>
      <c r="AG206" s="163"/>
    </row>
    <row r="207" spans="2:33" ht="18.75" customHeight="1">
      <c r="B207" s="237"/>
      <c r="C207" s="237"/>
      <c r="D207" s="237"/>
      <c r="E207" s="237"/>
      <c r="F207" s="237"/>
      <c r="G207" s="237"/>
      <c r="H207" s="163"/>
      <c r="I207" s="163"/>
      <c r="J207" s="163"/>
      <c r="K207" s="163"/>
      <c r="L207" s="163"/>
      <c r="M207" s="163"/>
      <c r="N207" s="163"/>
      <c r="O207" s="163"/>
      <c r="P207" s="163"/>
      <c r="Q207" s="163"/>
      <c r="AG207" s="163"/>
    </row>
    <row r="208" spans="2:33" ht="18.75" customHeight="1">
      <c r="B208" s="237"/>
      <c r="C208" s="237"/>
      <c r="D208" s="237"/>
      <c r="E208" s="237"/>
      <c r="F208" s="237"/>
      <c r="G208" s="237"/>
      <c r="H208" s="163"/>
      <c r="I208" s="163"/>
      <c r="J208" s="163"/>
      <c r="K208" s="163"/>
      <c r="L208" s="163"/>
      <c r="M208" s="163"/>
      <c r="N208" s="163"/>
      <c r="O208" s="163"/>
      <c r="P208" s="163"/>
      <c r="Q208" s="163"/>
      <c r="AG208" s="163"/>
    </row>
    <row r="209" spans="2:33" ht="18.75" customHeight="1">
      <c r="B209" s="237"/>
      <c r="C209" s="237"/>
      <c r="D209" s="237"/>
      <c r="E209" s="237"/>
      <c r="F209" s="237"/>
      <c r="G209" s="237"/>
      <c r="H209" s="163"/>
      <c r="I209" s="163"/>
      <c r="J209" s="163"/>
      <c r="K209" s="163"/>
      <c r="L209" s="163"/>
      <c r="M209" s="163"/>
      <c r="N209" s="163"/>
      <c r="O209" s="163"/>
      <c r="P209" s="163"/>
      <c r="Q209" s="163"/>
      <c r="AG209" s="163"/>
    </row>
    <row r="210" spans="2:33" ht="18.75" customHeight="1">
      <c r="B210" s="237"/>
      <c r="C210" s="237"/>
      <c r="D210" s="237"/>
      <c r="E210" s="237"/>
      <c r="F210" s="237"/>
      <c r="G210" s="237"/>
      <c r="H210" s="163"/>
      <c r="I210" s="163"/>
      <c r="J210" s="163"/>
      <c r="K210" s="163"/>
      <c r="L210" s="163"/>
      <c r="M210" s="163"/>
      <c r="N210" s="163"/>
      <c r="O210" s="163"/>
      <c r="P210" s="163"/>
      <c r="Q210" s="163"/>
      <c r="AG210" s="163"/>
    </row>
    <row r="211" spans="2:33" ht="18.75" customHeight="1">
      <c r="B211" s="237"/>
      <c r="C211" s="237"/>
      <c r="D211" s="237"/>
      <c r="E211" s="237"/>
      <c r="F211" s="237"/>
      <c r="G211" s="237"/>
      <c r="H211" s="163"/>
      <c r="I211" s="163"/>
      <c r="J211" s="163"/>
      <c r="K211" s="163"/>
      <c r="L211" s="163"/>
      <c r="M211" s="163"/>
      <c r="N211" s="163"/>
      <c r="O211" s="163"/>
      <c r="P211" s="163"/>
      <c r="Q211" s="163"/>
      <c r="AG211" s="163"/>
    </row>
    <row r="212" spans="2:33" ht="18.75" customHeight="1">
      <c r="B212" s="237"/>
      <c r="C212" s="237"/>
      <c r="D212" s="237"/>
      <c r="E212" s="237"/>
      <c r="F212" s="237"/>
      <c r="G212" s="237"/>
      <c r="H212" s="163"/>
      <c r="I212" s="163"/>
      <c r="J212" s="163"/>
      <c r="K212" s="163"/>
      <c r="L212" s="163"/>
      <c r="M212" s="163"/>
      <c r="N212" s="163"/>
      <c r="O212" s="163"/>
      <c r="P212" s="163"/>
      <c r="Q212" s="163"/>
      <c r="AG212" s="163"/>
    </row>
    <row r="213" spans="2:33" ht="18.75" customHeight="1">
      <c r="B213" s="237"/>
      <c r="C213" s="237"/>
      <c r="D213" s="237"/>
      <c r="E213" s="237"/>
      <c r="F213" s="237"/>
      <c r="G213" s="237"/>
      <c r="H213" s="163"/>
      <c r="I213" s="163"/>
      <c r="J213" s="163"/>
      <c r="K213" s="163"/>
      <c r="L213" s="163"/>
      <c r="M213" s="163"/>
      <c r="N213" s="163"/>
      <c r="O213" s="163"/>
      <c r="P213" s="163"/>
      <c r="Q213" s="163"/>
      <c r="AG213" s="163"/>
    </row>
    <row r="214" spans="2:33" ht="18.75" customHeight="1">
      <c r="B214" s="237"/>
      <c r="C214" s="237"/>
      <c r="D214" s="237"/>
      <c r="E214" s="237"/>
      <c r="F214" s="237"/>
      <c r="G214" s="237"/>
      <c r="H214" s="163"/>
      <c r="I214" s="163"/>
      <c r="J214" s="163"/>
      <c r="K214" s="163"/>
      <c r="L214" s="163"/>
      <c r="M214" s="163"/>
      <c r="N214" s="163"/>
      <c r="O214" s="163"/>
      <c r="P214" s="163"/>
      <c r="Q214" s="163"/>
      <c r="AG214" s="163"/>
    </row>
    <row r="215" spans="2:33" ht="18.75" customHeight="1">
      <c r="B215" s="237"/>
      <c r="C215" s="237"/>
      <c r="D215" s="237"/>
      <c r="E215" s="237"/>
      <c r="F215" s="237"/>
      <c r="G215" s="237"/>
      <c r="H215" s="163"/>
      <c r="I215" s="163"/>
      <c r="J215" s="163"/>
      <c r="K215" s="163"/>
      <c r="L215" s="163"/>
      <c r="M215" s="163"/>
      <c r="N215" s="163"/>
      <c r="O215" s="163"/>
      <c r="P215" s="163"/>
      <c r="Q215" s="163"/>
      <c r="AG215" s="163"/>
    </row>
    <row r="216" spans="2:33" ht="18.75" customHeight="1">
      <c r="B216" s="237"/>
      <c r="C216" s="237"/>
      <c r="D216" s="237"/>
      <c r="E216" s="237"/>
      <c r="F216" s="237"/>
      <c r="G216" s="237"/>
      <c r="H216" s="163"/>
      <c r="I216" s="163"/>
      <c r="J216" s="163"/>
      <c r="K216" s="163"/>
      <c r="L216" s="163"/>
      <c r="M216" s="163"/>
      <c r="N216" s="163"/>
      <c r="O216" s="163"/>
      <c r="P216" s="163"/>
      <c r="Q216" s="163"/>
      <c r="AG216" s="163"/>
    </row>
    <row r="217" spans="2:33" ht="18.75" customHeight="1">
      <c r="B217" s="237"/>
      <c r="C217" s="237"/>
      <c r="D217" s="237"/>
      <c r="E217" s="237"/>
      <c r="F217" s="237"/>
      <c r="G217" s="237"/>
      <c r="H217" s="163"/>
      <c r="I217" s="163"/>
      <c r="J217" s="163"/>
      <c r="K217" s="163"/>
      <c r="L217" s="163"/>
      <c r="M217" s="163"/>
      <c r="N217" s="163"/>
      <c r="O217" s="163"/>
      <c r="P217" s="163"/>
      <c r="Q217" s="163"/>
      <c r="AG217" s="163"/>
    </row>
    <row r="218" spans="2:33" ht="18.75" customHeight="1">
      <c r="B218" s="237"/>
      <c r="C218" s="237"/>
      <c r="D218" s="237"/>
      <c r="E218" s="237"/>
      <c r="F218" s="237"/>
      <c r="G218" s="237"/>
      <c r="H218" s="163"/>
      <c r="I218" s="163"/>
      <c r="J218" s="163"/>
      <c r="K218" s="163"/>
      <c r="L218" s="163"/>
      <c r="M218" s="163"/>
      <c r="N218" s="163"/>
      <c r="O218" s="163"/>
      <c r="P218" s="163"/>
      <c r="Q218" s="163"/>
      <c r="AG218" s="163"/>
    </row>
    <row r="219" spans="2:33" ht="18.75" customHeight="1">
      <c r="B219" s="237"/>
      <c r="C219" s="237"/>
      <c r="D219" s="237"/>
      <c r="E219" s="237"/>
      <c r="F219" s="237"/>
      <c r="G219" s="237"/>
      <c r="H219" s="163"/>
      <c r="I219" s="163"/>
      <c r="J219" s="163"/>
      <c r="K219" s="163"/>
      <c r="L219" s="163"/>
      <c r="M219" s="163"/>
      <c r="N219" s="163"/>
      <c r="O219" s="163"/>
      <c r="P219" s="163"/>
      <c r="Q219" s="163"/>
      <c r="AG219" s="163"/>
    </row>
    <row r="220" spans="2:33" ht="18.75" customHeight="1">
      <c r="B220" s="237"/>
      <c r="C220" s="237"/>
      <c r="D220" s="237"/>
      <c r="E220" s="237"/>
      <c r="F220" s="237"/>
      <c r="G220" s="237"/>
      <c r="H220" s="163"/>
      <c r="I220" s="163"/>
      <c r="J220" s="163"/>
      <c r="K220" s="163"/>
      <c r="L220" s="163"/>
      <c r="M220" s="163"/>
      <c r="N220" s="163"/>
      <c r="O220" s="163"/>
      <c r="P220" s="163"/>
      <c r="Q220" s="163"/>
      <c r="AG220" s="163"/>
    </row>
    <row r="221" spans="2:33" ht="18.75" customHeight="1">
      <c r="B221" s="237"/>
      <c r="C221" s="237"/>
      <c r="D221" s="237"/>
      <c r="E221" s="237"/>
      <c r="F221" s="237"/>
      <c r="G221" s="237"/>
      <c r="H221" s="163"/>
      <c r="I221" s="163"/>
      <c r="J221" s="163"/>
      <c r="K221" s="163"/>
      <c r="L221" s="163"/>
      <c r="M221" s="163"/>
      <c r="N221" s="163"/>
      <c r="O221" s="163"/>
      <c r="P221" s="163"/>
      <c r="Q221" s="163"/>
      <c r="AG221" s="163"/>
    </row>
    <row r="222" spans="2:33" ht="15.75" customHeight="1">
      <c r="B222" s="237"/>
      <c r="C222" s="237"/>
      <c r="D222" s="237"/>
      <c r="E222" s="237"/>
      <c r="F222" s="237"/>
      <c r="G222" s="237"/>
      <c r="H222" s="163"/>
      <c r="I222" s="163"/>
      <c r="J222" s="163"/>
      <c r="K222" s="163"/>
      <c r="L222" s="163"/>
      <c r="M222" s="163"/>
      <c r="N222" s="163"/>
      <c r="O222" s="163"/>
      <c r="P222" s="163"/>
      <c r="Q222" s="163"/>
      <c r="AG222" s="163"/>
    </row>
    <row r="223" spans="2:33" s="163" customFormat="1" ht="15.75" customHeight="1">
      <c r="B223" s="237"/>
      <c r="C223" s="237"/>
      <c r="D223" s="237"/>
      <c r="E223" s="237"/>
      <c r="F223" s="237"/>
      <c r="G223" s="237"/>
    </row>
    <row r="224" spans="2:33" s="163" customFormat="1" ht="15.75" customHeight="1">
      <c r="B224" s="237"/>
      <c r="C224" s="237"/>
      <c r="D224" s="237"/>
      <c r="E224" s="237"/>
      <c r="F224" s="237"/>
      <c r="G224" s="237"/>
    </row>
    <row r="225" spans="2:7" s="163" customFormat="1" ht="18.75" customHeight="1">
      <c r="B225" s="237"/>
      <c r="C225" s="237"/>
      <c r="D225" s="237"/>
      <c r="E225" s="237"/>
      <c r="F225" s="237"/>
      <c r="G225" s="237"/>
    </row>
    <row r="226" spans="2:7" s="163" customFormat="1" ht="18.75" customHeight="1">
      <c r="B226" s="237"/>
      <c r="C226" s="237"/>
      <c r="D226" s="237"/>
      <c r="E226" s="237"/>
      <c r="F226" s="237"/>
      <c r="G226" s="237"/>
    </row>
    <row r="227" spans="2:7" s="163" customFormat="1" ht="18.75" customHeight="1">
      <c r="B227" s="237"/>
      <c r="C227" s="237"/>
      <c r="D227" s="237"/>
      <c r="E227" s="237"/>
      <c r="F227" s="237"/>
      <c r="G227" s="237"/>
    </row>
    <row r="228" spans="2:7" s="163" customFormat="1" ht="18.75" customHeight="1">
      <c r="B228" s="237"/>
      <c r="C228" s="237"/>
      <c r="D228" s="237"/>
      <c r="E228" s="237"/>
      <c r="F228" s="237"/>
      <c r="G228" s="237"/>
    </row>
    <row r="229" spans="2:7" s="163" customFormat="1" ht="18.75" customHeight="1">
      <c r="B229" s="237"/>
      <c r="C229" s="237"/>
      <c r="D229" s="237"/>
      <c r="E229" s="237"/>
      <c r="F229" s="237"/>
      <c r="G229" s="237"/>
    </row>
    <row r="230" spans="2:7" s="163" customFormat="1" ht="18.75" customHeight="1">
      <c r="B230" s="237"/>
      <c r="C230" s="237"/>
      <c r="D230" s="237"/>
      <c r="E230" s="237"/>
      <c r="F230" s="237"/>
      <c r="G230" s="237"/>
    </row>
    <row r="231" spans="2:7" s="163" customFormat="1" ht="18.75" customHeight="1">
      <c r="B231" s="237"/>
      <c r="C231" s="237"/>
      <c r="D231" s="237"/>
      <c r="E231" s="237"/>
      <c r="F231" s="237"/>
      <c r="G231" s="237"/>
    </row>
    <row r="232" spans="2:7" s="163" customFormat="1" ht="18.75" customHeight="1">
      <c r="B232" s="237"/>
      <c r="C232" s="237"/>
      <c r="D232" s="237"/>
      <c r="E232" s="237"/>
      <c r="F232" s="237"/>
      <c r="G232" s="237"/>
    </row>
    <row r="233" spans="2:7" s="163" customFormat="1" ht="18.75" customHeight="1">
      <c r="B233" s="237"/>
      <c r="C233" s="237"/>
      <c r="D233" s="237"/>
      <c r="E233" s="237"/>
      <c r="F233" s="237"/>
      <c r="G233" s="237"/>
    </row>
    <row r="234" spans="2:7" s="163" customFormat="1" ht="18.75" customHeight="1">
      <c r="B234" s="237"/>
      <c r="C234" s="237"/>
      <c r="D234" s="237"/>
      <c r="E234" s="237"/>
      <c r="F234" s="237"/>
      <c r="G234" s="237"/>
    </row>
    <row r="235" spans="2:7" s="163" customFormat="1" ht="18.75" customHeight="1">
      <c r="B235" s="237"/>
      <c r="C235" s="237"/>
      <c r="D235" s="237"/>
      <c r="E235" s="237"/>
      <c r="F235" s="237"/>
      <c r="G235" s="237"/>
    </row>
    <row r="236" spans="2:7" s="163" customFormat="1" ht="18.75" customHeight="1">
      <c r="B236" s="237"/>
      <c r="C236" s="237"/>
      <c r="D236" s="237"/>
      <c r="E236" s="237"/>
      <c r="F236" s="237"/>
      <c r="G236" s="237"/>
    </row>
    <row r="237" spans="2:7" s="163" customFormat="1" ht="18.75" customHeight="1">
      <c r="B237" s="237"/>
      <c r="C237" s="237"/>
      <c r="D237" s="237"/>
      <c r="E237" s="237"/>
      <c r="F237" s="237"/>
      <c r="G237" s="237"/>
    </row>
    <row r="238" spans="2:7" s="163" customFormat="1" ht="18.75" customHeight="1">
      <c r="B238" s="237"/>
      <c r="C238" s="237"/>
      <c r="D238" s="237"/>
      <c r="E238" s="237"/>
      <c r="F238" s="237"/>
      <c r="G238" s="237"/>
    </row>
    <row r="239" spans="2:7" s="163" customFormat="1" ht="18.75" customHeight="1">
      <c r="B239" s="237"/>
      <c r="C239" s="237"/>
      <c r="D239" s="237"/>
      <c r="E239" s="237"/>
      <c r="F239" s="237"/>
      <c r="G239" s="237"/>
    </row>
    <row r="240" spans="2:7" s="163" customFormat="1" ht="18.75" customHeight="1">
      <c r="B240" s="237"/>
      <c r="C240" s="237"/>
      <c r="D240" s="237"/>
      <c r="E240" s="237"/>
      <c r="F240" s="237"/>
      <c r="G240" s="237"/>
    </row>
    <row r="241" spans="2:7" s="163" customFormat="1" ht="18.75" customHeight="1">
      <c r="B241" s="237"/>
      <c r="C241" s="237"/>
      <c r="D241" s="237"/>
      <c r="E241" s="237"/>
      <c r="F241" s="237"/>
      <c r="G241" s="237"/>
    </row>
    <row r="242" spans="2:7" s="163" customFormat="1" ht="18.75" customHeight="1">
      <c r="B242" s="237"/>
      <c r="C242" s="237"/>
      <c r="D242" s="237"/>
      <c r="E242" s="237"/>
      <c r="F242" s="237"/>
      <c r="G242" s="237"/>
    </row>
    <row r="243" spans="2:7" s="163" customFormat="1" ht="18.75" customHeight="1">
      <c r="B243" s="237"/>
      <c r="C243" s="237"/>
      <c r="D243" s="237"/>
      <c r="E243" s="237"/>
      <c r="F243" s="237"/>
      <c r="G243" s="237"/>
    </row>
    <row r="244" spans="2:7" s="163" customFormat="1" ht="18.75" customHeight="1">
      <c r="B244" s="237"/>
      <c r="C244" s="237"/>
      <c r="D244" s="237"/>
      <c r="E244" s="237"/>
      <c r="F244" s="237"/>
      <c r="G244" s="237"/>
    </row>
    <row r="245" spans="2:7" s="163" customFormat="1" ht="18.75" customHeight="1">
      <c r="B245" s="237"/>
      <c r="C245" s="237"/>
      <c r="D245" s="237"/>
      <c r="E245" s="237"/>
      <c r="F245" s="237"/>
      <c r="G245" s="237"/>
    </row>
    <row r="246" spans="2:7" s="163" customFormat="1" ht="18.75" customHeight="1">
      <c r="B246" s="237"/>
      <c r="C246" s="237"/>
      <c r="D246" s="237"/>
      <c r="E246" s="237"/>
      <c r="F246" s="237"/>
      <c r="G246" s="237"/>
    </row>
    <row r="247" spans="2:7" s="163" customFormat="1" ht="18.75" customHeight="1">
      <c r="B247" s="237"/>
      <c r="C247" s="237"/>
      <c r="D247" s="237"/>
      <c r="E247" s="237"/>
      <c r="F247" s="237"/>
      <c r="G247" s="237"/>
    </row>
    <row r="248" spans="2:7" s="163" customFormat="1" ht="15.75" customHeight="1">
      <c r="B248" s="237"/>
      <c r="C248" s="237"/>
      <c r="D248" s="237"/>
      <c r="E248" s="237"/>
      <c r="F248" s="237"/>
      <c r="G248" s="237"/>
    </row>
    <row r="249" spans="2:7" s="163" customFormat="1" ht="11.25" customHeight="1">
      <c r="B249" s="237"/>
      <c r="C249" s="237"/>
      <c r="D249" s="237"/>
      <c r="E249" s="237"/>
      <c r="F249" s="237"/>
      <c r="G249" s="237"/>
    </row>
    <row r="250" spans="2:7" s="163" customFormat="1">
      <c r="B250" s="237"/>
      <c r="C250" s="237"/>
      <c r="D250" s="237"/>
      <c r="E250" s="237"/>
      <c r="F250" s="237"/>
      <c r="G250" s="237"/>
    </row>
    <row r="251" spans="2:7" s="163" customFormat="1">
      <c r="B251" s="237"/>
      <c r="C251" s="237"/>
      <c r="D251" s="237"/>
      <c r="E251" s="237"/>
      <c r="F251" s="237"/>
      <c r="G251" s="237"/>
    </row>
    <row r="252" spans="2:7" s="163" customFormat="1" ht="18.75" customHeight="1">
      <c r="B252" s="237"/>
      <c r="C252" s="237"/>
      <c r="D252" s="237"/>
      <c r="E252" s="237"/>
      <c r="F252" s="237"/>
      <c r="G252" s="237"/>
    </row>
    <row r="253" spans="2:7" s="163" customFormat="1" ht="18.75" customHeight="1">
      <c r="B253" s="237"/>
      <c r="C253" s="237"/>
      <c r="D253" s="237"/>
      <c r="E253" s="237"/>
      <c r="F253" s="237"/>
      <c r="G253" s="237"/>
    </row>
    <row r="254" spans="2:7" s="163" customFormat="1" ht="18.75" customHeight="1">
      <c r="B254" s="237"/>
      <c r="C254" s="237"/>
      <c r="D254" s="237"/>
      <c r="E254" s="237"/>
      <c r="F254" s="237"/>
      <c r="G254" s="237"/>
    </row>
    <row r="255" spans="2:7" s="163" customFormat="1" ht="18.75" customHeight="1">
      <c r="B255" s="237"/>
      <c r="C255" s="237"/>
      <c r="D255" s="237"/>
      <c r="E255" s="237"/>
      <c r="F255" s="237"/>
      <c r="G255" s="237"/>
    </row>
    <row r="256" spans="2:7" s="163" customFormat="1" ht="18.75" customHeight="1">
      <c r="B256" s="237"/>
      <c r="C256" s="237"/>
      <c r="D256" s="237"/>
      <c r="E256" s="237"/>
      <c r="F256" s="237"/>
      <c r="G256" s="237"/>
    </row>
    <row r="257" spans="2:7" s="163" customFormat="1" ht="18.75" customHeight="1">
      <c r="B257" s="237"/>
      <c r="C257" s="237"/>
      <c r="D257" s="237"/>
      <c r="E257" s="237"/>
      <c r="F257" s="237"/>
      <c r="G257" s="237"/>
    </row>
    <row r="258" spans="2:7" s="163" customFormat="1" ht="18.75" customHeight="1">
      <c r="B258" s="237"/>
      <c r="C258" s="237"/>
      <c r="D258" s="237"/>
      <c r="E258" s="237"/>
      <c r="F258" s="237"/>
      <c r="G258" s="237"/>
    </row>
    <row r="259" spans="2:7" s="163" customFormat="1" ht="18.75" customHeight="1">
      <c r="B259" s="237"/>
      <c r="C259" s="237"/>
      <c r="D259" s="237"/>
      <c r="E259" s="237"/>
      <c r="F259" s="237"/>
      <c r="G259" s="237"/>
    </row>
    <row r="260" spans="2:7" s="163" customFormat="1" ht="18.75" customHeight="1">
      <c r="B260" s="237"/>
      <c r="C260" s="237"/>
      <c r="D260" s="237"/>
      <c r="E260" s="237"/>
      <c r="F260" s="237"/>
      <c r="G260" s="237"/>
    </row>
    <row r="261" spans="2:7" s="163" customFormat="1" ht="18.75" customHeight="1">
      <c r="B261" s="237"/>
      <c r="C261" s="237"/>
      <c r="D261" s="237"/>
      <c r="E261" s="237"/>
      <c r="F261" s="237"/>
      <c r="G261" s="237"/>
    </row>
    <row r="262" spans="2:7" s="163" customFormat="1" ht="18.75" customHeight="1">
      <c r="B262" s="237"/>
      <c r="C262" s="237"/>
      <c r="D262" s="237"/>
      <c r="E262" s="237"/>
      <c r="F262" s="237"/>
      <c r="G262" s="237"/>
    </row>
    <row r="263" spans="2:7" s="163" customFormat="1" ht="18.75" customHeight="1">
      <c r="B263" s="237"/>
      <c r="C263" s="237"/>
      <c r="D263" s="237"/>
      <c r="E263" s="237"/>
      <c r="F263" s="237"/>
      <c r="G263" s="237"/>
    </row>
    <row r="264" spans="2:7" s="163" customFormat="1" ht="18.75" customHeight="1">
      <c r="B264" s="237"/>
      <c r="C264" s="237"/>
      <c r="D264" s="237"/>
      <c r="E264" s="237"/>
      <c r="F264" s="237"/>
      <c r="G264" s="237"/>
    </row>
    <row r="265" spans="2:7" s="163" customFormat="1" ht="18.75" customHeight="1">
      <c r="B265" s="237"/>
      <c r="C265" s="237"/>
      <c r="D265" s="237"/>
      <c r="E265" s="237"/>
      <c r="F265" s="237"/>
      <c r="G265" s="237"/>
    </row>
    <row r="266" spans="2:7" s="163" customFormat="1" ht="18.75" customHeight="1">
      <c r="B266" s="237"/>
      <c r="C266" s="237"/>
      <c r="D266" s="237"/>
      <c r="E266" s="237"/>
      <c r="F266" s="237"/>
      <c r="G266" s="237"/>
    </row>
    <row r="267" spans="2:7" s="163" customFormat="1" ht="18.75" customHeight="1">
      <c r="B267" s="237"/>
      <c r="C267" s="237"/>
      <c r="D267" s="237"/>
      <c r="E267" s="237"/>
      <c r="F267" s="237"/>
      <c r="G267" s="237"/>
    </row>
    <row r="268" spans="2:7" s="163" customFormat="1" ht="18.75" customHeight="1">
      <c r="B268" s="237"/>
      <c r="C268" s="237"/>
      <c r="D268" s="237"/>
      <c r="E268" s="237"/>
      <c r="F268" s="237"/>
      <c r="G268" s="237"/>
    </row>
    <row r="269" spans="2:7" s="163" customFormat="1" ht="18.75" customHeight="1">
      <c r="B269" s="237"/>
      <c r="C269" s="237"/>
      <c r="D269" s="237"/>
      <c r="E269" s="237"/>
      <c r="F269" s="237"/>
      <c r="G269" s="237"/>
    </row>
    <row r="270" spans="2:7" s="163" customFormat="1" ht="18.75" customHeight="1">
      <c r="B270" s="237"/>
      <c r="C270" s="237"/>
      <c r="D270" s="237"/>
      <c r="E270" s="237"/>
      <c r="F270" s="237"/>
      <c r="G270" s="237"/>
    </row>
    <row r="271" spans="2:7" s="163" customFormat="1" ht="18.75" customHeight="1">
      <c r="B271" s="237"/>
      <c r="C271" s="237"/>
      <c r="D271" s="237"/>
      <c r="E271" s="237"/>
      <c r="F271" s="237"/>
      <c r="G271" s="237"/>
    </row>
    <row r="272" spans="2:7" s="163" customFormat="1" ht="18.75" customHeight="1">
      <c r="B272" s="237"/>
      <c r="C272" s="237"/>
      <c r="D272" s="237"/>
      <c r="E272" s="237"/>
      <c r="F272" s="237"/>
      <c r="G272" s="237"/>
    </row>
    <row r="273" spans="2:7" s="163" customFormat="1" ht="18.75" customHeight="1">
      <c r="B273" s="237"/>
      <c r="C273" s="237"/>
      <c r="D273" s="237"/>
      <c r="E273" s="237"/>
      <c r="F273" s="237"/>
      <c r="G273" s="237"/>
    </row>
    <row r="274" spans="2:7" s="163" customFormat="1" ht="18.75" customHeight="1">
      <c r="B274" s="237"/>
      <c r="C274" s="237"/>
      <c r="D274" s="237"/>
      <c r="E274" s="237"/>
      <c r="F274" s="237"/>
      <c r="G274" s="237"/>
    </row>
    <row r="275" spans="2:7" s="163" customFormat="1" ht="18.75" customHeight="1">
      <c r="B275" s="237"/>
      <c r="C275" s="237"/>
      <c r="D275" s="237"/>
      <c r="E275" s="237"/>
      <c r="F275" s="237"/>
      <c r="G275" s="237"/>
    </row>
    <row r="276" spans="2:7" s="163" customFormat="1" ht="18.75" customHeight="1">
      <c r="B276" s="237"/>
      <c r="C276" s="237"/>
      <c r="D276" s="237"/>
      <c r="E276" s="237"/>
      <c r="F276" s="237"/>
      <c r="G276" s="237"/>
    </row>
    <row r="277" spans="2:7" s="163" customFormat="1" ht="15.75" customHeight="1">
      <c r="B277" s="237"/>
      <c r="C277" s="237"/>
      <c r="D277" s="237"/>
      <c r="E277" s="237"/>
      <c r="F277" s="237"/>
      <c r="G277" s="237"/>
    </row>
    <row r="278" spans="2:7" s="163" customFormat="1" ht="15.75" customHeight="1">
      <c r="B278" s="237"/>
      <c r="C278" s="237"/>
      <c r="D278" s="237"/>
      <c r="E278" s="237"/>
      <c r="F278" s="237"/>
      <c r="G278" s="237"/>
    </row>
    <row r="279" spans="2:7" s="163" customFormat="1" ht="15.75" customHeight="1">
      <c r="B279" s="237"/>
      <c r="C279" s="237"/>
      <c r="D279" s="237"/>
      <c r="E279" s="237"/>
      <c r="F279" s="237"/>
      <c r="G279" s="237"/>
    </row>
    <row r="280" spans="2:7" s="163" customFormat="1" ht="18.75" customHeight="1">
      <c r="B280" s="237"/>
      <c r="C280" s="237"/>
      <c r="D280" s="237"/>
      <c r="E280" s="237"/>
      <c r="F280" s="237"/>
      <c r="G280" s="237"/>
    </row>
    <row r="281" spans="2:7" s="163" customFormat="1" ht="18.75" customHeight="1">
      <c r="B281" s="237"/>
      <c r="C281" s="237"/>
      <c r="D281" s="237"/>
      <c r="E281" s="237"/>
      <c r="F281" s="237"/>
      <c r="G281" s="237"/>
    </row>
    <row r="282" spans="2:7" s="163" customFormat="1" ht="18.75" customHeight="1">
      <c r="B282" s="237"/>
      <c r="C282" s="237"/>
      <c r="D282" s="237"/>
      <c r="E282" s="237"/>
      <c r="F282" s="237"/>
      <c r="G282" s="237"/>
    </row>
    <row r="283" spans="2:7" s="163" customFormat="1" ht="18.75" customHeight="1">
      <c r="B283" s="237"/>
      <c r="C283" s="237"/>
      <c r="D283" s="237"/>
      <c r="E283" s="237"/>
      <c r="F283" s="237"/>
      <c r="G283" s="237"/>
    </row>
    <row r="284" spans="2:7" s="163" customFormat="1" ht="18.75" customHeight="1">
      <c r="B284" s="237"/>
      <c r="C284" s="237"/>
      <c r="D284" s="237"/>
      <c r="E284" s="237"/>
      <c r="F284" s="237"/>
      <c r="G284" s="237"/>
    </row>
    <row r="285" spans="2:7" s="163" customFormat="1" ht="18.75" customHeight="1">
      <c r="B285" s="237"/>
      <c r="C285" s="237"/>
      <c r="D285" s="237"/>
      <c r="E285" s="237"/>
      <c r="F285" s="237"/>
      <c r="G285" s="237"/>
    </row>
    <row r="286" spans="2:7" s="163" customFormat="1" ht="18.75" customHeight="1">
      <c r="B286" s="237"/>
      <c r="C286" s="237"/>
      <c r="D286" s="237"/>
      <c r="E286" s="237"/>
      <c r="F286" s="237"/>
      <c r="G286" s="237"/>
    </row>
    <row r="287" spans="2:7" s="163" customFormat="1" ht="18.75" customHeight="1">
      <c r="B287" s="237"/>
      <c r="C287" s="237"/>
      <c r="D287" s="237"/>
      <c r="E287" s="237"/>
      <c r="F287" s="237"/>
      <c r="G287" s="237"/>
    </row>
    <row r="288" spans="2:7" s="163" customFormat="1" ht="18.75" customHeight="1">
      <c r="B288" s="237"/>
      <c r="C288" s="237"/>
      <c r="D288" s="237"/>
      <c r="E288" s="237"/>
      <c r="F288" s="237"/>
      <c r="G288" s="237"/>
    </row>
    <row r="289" spans="2:7" s="163" customFormat="1" ht="18.75" customHeight="1">
      <c r="B289" s="237"/>
      <c r="C289" s="237"/>
      <c r="D289" s="237"/>
      <c r="E289" s="237"/>
      <c r="F289" s="237"/>
      <c r="G289" s="237"/>
    </row>
    <row r="290" spans="2:7" s="163" customFormat="1" ht="18.75" customHeight="1">
      <c r="B290" s="237"/>
      <c r="C290" s="237"/>
      <c r="D290" s="237"/>
      <c r="E290" s="237"/>
      <c r="F290" s="237"/>
      <c r="G290" s="237"/>
    </row>
    <row r="291" spans="2:7" s="163" customFormat="1" ht="18.75" customHeight="1">
      <c r="B291" s="237"/>
      <c r="C291" s="237"/>
      <c r="D291" s="237"/>
      <c r="E291" s="237"/>
      <c r="F291" s="237"/>
      <c r="G291" s="237"/>
    </row>
    <row r="292" spans="2:7" s="163" customFormat="1" ht="18.75" customHeight="1">
      <c r="B292" s="237"/>
      <c r="C292" s="237"/>
      <c r="D292" s="237"/>
      <c r="E292" s="237"/>
      <c r="F292" s="237"/>
      <c r="G292" s="237"/>
    </row>
    <row r="293" spans="2:7" s="163" customFormat="1" ht="18.75" customHeight="1">
      <c r="B293" s="237"/>
      <c r="C293" s="237"/>
      <c r="D293" s="237"/>
      <c r="E293" s="237"/>
      <c r="F293" s="237"/>
      <c r="G293" s="237"/>
    </row>
    <row r="294" spans="2:7" s="163" customFormat="1" ht="18.75" customHeight="1">
      <c r="B294" s="237"/>
      <c r="C294" s="237"/>
      <c r="D294" s="237"/>
      <c r="E294" s="237"/>
      <c r="F294" s="237"/>
      <c r="G294" s="237"/>
    </row>
    <row r="295" spans="2:7" s="163" customFormat="1" ht="18.75" customHeight="1">
      <c r="B295" s="237"/>
      <c r="C295" s="237"/>
      <c r="D295" s="237"/>
      <c r="E295" s="237"/>
      <c r="F295" s="237"/>
      <c r="G295" s="237"/>
    </row>
    <row r="296" spans="2:7" s="163" customFormat="1" ht="18.75" customHeight="1">
      <c r="B296" s="237"/>
      <c r="C296" s="237"/>
      <c r="D296" s="237"/>
      <c r="E296" s="237"/>
      <c r="F296" s="237"/>
      <c r="G296" s="237"/>
    </row>
    <row r="297" spans="2:7" s="163" customFormat="1" ht="18.75" customHeight="1">
      <c r="B297" s="237"/>
      <c r="C297" s="237"/>
      <c r="D297" s="237"/>
      <c r="E297" s="237"/>
      <c r="F297" s="237"/>
      <c r="G297" s="237"/>
    </row>
    <row r="298" spans="2:7" s="163" customFormat="1" ht="18.75" customHeight="1">
      <c r="B298" s="237"/>
      <c r="C298" s="237"/>
      <c r="D298" s="237"/>
      <c r="E298" s="237"/>
      <c r="F298" s="237"/>
      <c r="G298" s="237"/>
    </row>
    <row r="299" spans="2:7" s="163" customFormat="1" ht="18.75" customHeight="1">
      <c r="B299" s="237"/>
      <c r="C299" s="237"/>
      <c r="D299" s="237"/>
      <c r="E299" s="237"/>
      <c r="F299" s="237"/>
      <c r="G299" s="237"/>
    </row>
    <row r="300" spans="2:7" s="163" customFormat="1" ht="18.75" customHeight="1">
      <c r="B300" s="237"/>
      <c r="C300" s="237"/>
      <c r="D300" s="237"/>
      <c r="E300" s="237"/>
      <c r="F300" s="237"/>
      <c r="G300" s="237"/>
    </row>
    <row r="301" spans="2:7" s="163" customFormat="1" ht="18.75" customHeight="1">
      <c r="B301" s="237"/>
      <c r="C301" s="237"/>
      <c r="D301" s="237"/>
      <c r="E301" s="237"/>
      <c r="F301" s="237"/>
      <c r="G301" s="237"/>
    </row>
    <row r="302" spans="2:7" s="163" customFormat="1" ht="18.75" customHeight="1">
      <c r="B302" s="237"/>
      <c r="C302" s="237"/>
      <c r="D302" s="237"/>
      <c r="E302" s="237"/>
      <c r="F302" s="237"/>
      <c r="G302" s="237"/>
    </row>
    <row r="303" spans="2:7" s="163" customFormat="1">
      <c r="B303" s="237"/>
      <c r="C303" s="237"/>
      <c r="D303" s="237"/>
      <c r="E303" s="237"/>
      <c r="F303" s="237"/>
      <c r="G303" s="237"/>
    </row>
    <row r="304" spans="2:7" s="163" customFormat="1" ht="11.25" customHeight="1">
      <c r="B304" s="237"/>
      <c r="C304" s="237"/>
      <c r="D304" s="237"/>
      <c r="E304" s="237"/>
      <c r="F304" s="237"/>
      <c r="G304" s="237"/>
    </row>
    <row r="305" spans="2:7" s="163" customFormat="1">
      <c r="B305" s="237"/>
      <c r="C305" s="237"/>
      <c r="D305" s="237"/>
      <c r="E305" s="237"/>
      <c r="F305" s="237"/>
      <c r="G305" s="237"/>
    </row>
    <row r="306" spans="2:7" s="163" customFormat="1">
      <c r="B306" s="237"/>
      <c r="C306" s="237"/>
      <c r="D306" s="237"/>
      <c r="E306" s="237"/>
      <c r="F306" s="237"/>
      <c r="G306" s="237"/>
    </row>
    <row r="307" spans="2:7" s="163" customFormat="1" ht="18.75" customHeight="1">
      <c r="B307" s="237"/>
      <c r="C307" s="237"/>
      <c r="D307" s="237"/>
      <c r="E307" s="237"/>
      <c r="F307" s="237"/>
      <c r="G307" s="237"/>
    </row>
    <row r="308" spans="2:7" s="163" customFormat="1" ht="18.75" customHeight="1">
      <c r="B308" s="237"/>
      <c r="C308" s="237"/>
      <c r="D308" s="237"/>
      <c r="E308" s="237"/>
      <c r="F308" s="237"/>
      <c r="G308" s="237"/>
    </row>
    <row r="309" spans="2:7" s="163" customFormat="1" ht="18.75" customHeight="1">
      <c r="B309" s="237"/>
      <c r="C309" s="237"/>
      <c r="D309" s="237"/>
      <c r="E309" s="237"/>
      <c r="F309" s="237"/>
      <c r="G309" s="237"/>
    </row>
    <row r="310" spans="2:7" s="163" customFormat="1" ht="18.75" customHeight="1">
      <c r="B310" s="237"/>
      <c r="C310" s="237"/>
      <c r="D310" s="237"/>
      <c r="E310" s="237"/>
      <c r="F310" s="237"/>
      <c r="G310" s="237"/>
    </row>
    <row r="311" spans="2:7" s="163" customFormat="1" ht="18.75" customHeight="1">
      <c r="B311" s="237"/>
      <c r="C311" s="237"/>
      <c r="D311" s="237"/>
      <c r="E311" s="237"/>
      <c r="F311" s="237"/>
      <c r="G311" s="237"/>
    </row>
    <row r="312" spans="2:7" s="163" customFormat="1" ht="18.75" customHeight="1">
      <c r="B312" s="237"/>
      <c r="C312" s="237"/>
      <c r="D312" s="237"/>
      <c r="E312" s="237"/>
      <c r="F312" s="237"/>
      <c r="G312" s="237"/>
    </row>
    <row r="313" spans="2:7" s="163" customFormat="1" ht="18.75" customHeight="1">
      <c r="B313" s="237"/>
      <c r="C313" s="237"/>
      <c r="D313" s="237"/>
      <c r="E313" s="237"/>
      <c r="F313" s="237"/>
      <c r="G313" s="237"/>
    </row>
    <row r="314" spans="2:7" s="163" customFormat="1" ht="18.75" customHeight="1">
      <c r="B314" s="237"/>
      <c r="C314" s="237"/>
      <c r="D314" s="237"/>
      <c r="E314" s="237"/>
      <c r="F314" s="237"/>
      <c r="G314" s="237"/>
    </row>
    <row r="315" spans="2:7" s="163" customFormat="1" ht="18.75" customHeight="1">
      <c r="B315" s="237"/>
      <c r="C315" s="237"/>
      <c r="D315" s="237"/>
      <c r="E315" s="237"/>
      <c r="F315" s="237"/>
      <c r="G315" s="237"/>
    </row>
    <row r="316" spans="2:7" s="163" customFormat="1" ht="18.75" customHeight="1">
      <c r="B316" s="237"/>
      <c r="C316" s="237"/>
      <c r="D316" s="237"/>
      <c r="E316" s="237"/>
      <c r="F316" s="237"/>
      <c r="G316" s="237"/>
    </row>
    <row r="317" spans="2:7" s="163" customFormat="1" ht="18.75" customHeight="1">
      <c r="B317" s="237"/>
      <c r="C317" s="237"/>
      <c r="D317" s="237"/>
      <c r="E317" s="237"/>
      <c r="F317" s="237"/>
      <c r="G317" s="237"/>
    </row>
    <row r="318" spans="2:7" s="163" customFormat="1" ht="18.75" customHeight="1">
      <c r="B318" s="237"/>
      <c r="C318" s="237"/>
      <c r="D318" s="237"/>
      <c r="E318" s="237"/>
      <c r="F318" s="237"/>
      <c r="G318" s="237"/>
    </row>
    <row r="319" spans="2:7" s="163" customFormat="1" ht="18.75" customHeight="1">
      <c r="B319" s="237"/>
      <c r="C319" s="237"/>
      <c r="D319" s="237"/>
      <c r="E319" s="237"/>
      <c r="F319" s="237"/>
      <c r="G319" s="237"/>
    </row>
    <row r="320" spans="2:7" s="163" customFormat="1" ht="18.75" customHeight="1">
      <c r="B320" s="237"/>
      <c r="C320" s="237"/>
      <c r="D320" s="237"/>
      <c r="E320" s="237"/>
      <c r="F320" s="237"/>
      <c r="G320" s="237"/>
    </row>
    <row r="321" spans="2:7" s="163" customFormat="1" ht="18.75" customHeight="1">
      <c r="B321" s="237"/>
      <c r="C321" s="237"/>
      <c r="D321" s="237"/>
      <c r="E321" s="237"/>
      <c r="F321" s="237"/>
      <c r="G321" s="237"/>
    </row>
    <row r="322" spans="2:7" s="163" customFormat="1" ht="18.75" customHeight="1">
      <c r="B322" s="237"/>
      <c r="C322" s="237"/>
      <c r="D322" s="237"/>
      <c r="E322" s="237"/>
      <c r="F322" s="237"/>
      <c r="G322" s="237"/>
    </row>
    <row r="323" spans="2:7" s="163" customFormat="1" ht="18.75" customHeight="1">
      <c r="B323" s="237"/>
      <c r="C323" s="237"/>
      <c r="D323" s="237"/>
      <c r="E323" s="237"/>
      <c r="F323" s="237"/>
      <c r="G323" s="237"/>
    </row>
    <row r="324" spans="2:7" s="163" customFormat="1" ht="18.75" customHeight="1">
      <c r="B324" s="237"/>
      <c r="C324" s="237"/>
      <c r="D324" s="237"/>
      <c r="E324" s="237"/>
      <c r="F324" s="237"/>
      <c r="G324" s="237"/>
    </row>
    <row r="325" spans="2:7" s="163" customFormat="1" ht="18.75" customHeight="1">
      <c r="B325" s="237"/>
      <c r="C325" s="237"/>
      <c r="D325" s="237"/>
      <c r="E325" s="237"/>
      <c r="F325" s="237"/>
      <c r="G325" s="237"/>
    </row>
    <row r="326" spans="2:7" s="163" customFormat="1" ht="18.75" customHeight="1">
      <c r="B326" s="237"/>
      <c r="C326" s="237"/>
      <c r="D326" s="237"/>
      <c r="E326" s="237"/>
      <c r="F326" s="237"/>
      <c r="G326" s="237"/>
    </row>
    <row r="327" spans="2:7" s="163" customFormat="1" ht="18.75" customHeight="1">
      <c r="B327" s="237"/>
      <c r="C327" s="237"/>
      <c r="D327" s="237"/>
      <c r="E327" s="237"/>
      <c r="F327" s="237"/>
      <c r="G327" s="237"/>
    </row>
    <row r="328" spans="2:7" s="163" customFormat="1" ht="18.75" customHeight="1">
      <c r="B328" s="237"/>
      <c r="C328" s="237"/>
      <c r="D328" s="237"/>
      <c r="E328" s="237"/>
      <c r="F328" s="237"/>
      <c r="G328" s="237"/>
    </row>
    <row r="329" spans="2:7" s="163" customFormat="1" ht="18.75" customHeight="1">
      <c r="B329" s="237"/>
      <c r="C329" s="237"/>
      <c r="D329" s="237"/>
      <c r="E329" s="237"/>
      <c r="F329" s="237"/>
      <c r="G329" s="237"/>
    </row>
    <row r="330" spans="2:7" s="163" customFormat="1" ht="18.75" customHeight="1">
      <c r="B330" s="237"/>
      <c r="C330" s="237"/>
      <c r="D330" s="237"/>
      <c r="E330" s="237"/>
      <c r="F330" s="237"/>
      <c r="G330" s="237"/>
    </row>
    <row r="331" spans="2:7" s="163" customFormat="1" ht="18.75" customHeight="1">
      <c r="B331" s="237"/>
      <c r="C331" s="237"/>
      <c r="D331" s="237"/>
      <c r="E331" s="237"/>
      <c r="F331" s="237"/>
      <c r="G331" s="237"/>
    </row>
    <row r="332" spans="2:7" s="163" customFormat="1">
      <c r="B332" s="237"/>
      <c r="C332" s="237"/>
      <c r="D332" s="237"/>
      <c r="E332" s="237"/>
      <c r="F332" s="237"/>
      <c r="G332" s="237"/>
    </row>
    <row r="333" spans="2:7" s="163" customFormat="1">
      <c r="B333" s="237"/>
      <c r="C333" s="237"/>
      <c r="D333" s="237"/>
      <c r="E333" s="237"/>
      <c r="F333" s="237"/>
      <c r="G333" s="237"/>
    </row>
    <row r="334" spans="2:7" s="163" customFormat="1">
      <c r="B334" s="237"/>
      <c r="C334" s="237"/>
      <c r="D334" s="237"/>
      <c r="E334" s="237"/>
      <c r="F334" s="237"/>
      <c r="G334" s="237"/>
    </row>
    <row r="335" spans="2:7" s="163" customFormat="1">
      <c r="B335" s="237"/>
      <c r="C335" s="237"/>
      <c r="D335" s="237"/>
      <c r="E335" s="237"/>
      <c r="F335" s="237"/>
      <c r="G335" s="237"/>
    </row>
    <row r="336" spans="2:7" s="163" customFormat="1">
      <c r="B336" s="237"/>
      <c r="C336" s="237"/>
      <c r="D336" s="237"/>
      <c r="E336" s="237"/>
      <c r="F336" s="237"/>
      <c r="G336" s="237"/>
    </row>
    <row r="337" spans="2:7" s="163" customFormat="1">
      <c r="B337" s="237"/>
      <c r="C337" s="237"/>
      <c r="D337" s="237"/>
      <c r="E337" s="237"/>
      <c r="F337" s="237"/>
      <c r="G337" s="237"/>
    </row>
    <row r="338" spans="2:7" s="163" customFormat="1">
      <c r="B338" s="237"/>
      <c r="C338" s="237"/>
      <c r="D338" s="237"/>
      <c r="E338" s="237"/>
      <c r="F338" s="237"/>
      <c r="G338" s="237"/>
    </row>
    <row r="339" spans="2:7" s="163" customFormat="1">
      <c r="B339" s="237"/>
      <c r="C339" s="237"/>
      <c r="D339" s="237"/>
      <c r="E339" s="237"/>
      <c r="F339" s="237"/>
      <c r="G339" s="237"/>
    </row>
    <row r="340" spans="2:7" s="163" customFormat="1">
      <c r="B340" s="237"/>
      <c r="C340" s="237"/>
      <c r="D340" s="237"/>
      <c r="E340" s="237"/>
      <c r="F340" s="237"/>
      <c r="G340" s="237"/>
    </row>
    <row r="341" spans="2:7" s="163" customFormat="1">
      <c r="B341" s="237"/>
      <c r="C341" s="237"/>
      <c r="D341" s="237"/>
      <c r="E341" s="237"/>
      <c r="F341" s="237"/>
      <c r="G341" s="237"/>
    </row>
    <row r="342" spans="2:7" s="163" customFormat="1">
      <c r="B342" s="237"/>
      <c r="C342" s="237"/>
      <c r="D342" s="237"/>
      <c r="E342" s="237"/>
      <c r="F342" s="237"/>
      <c r="G342" s="237"/>
    </row>
    <row r="343" spans="2:7" s="163" customFormat="1">
      <c r="B343" s="237"/>
      <c r="C343" s="237"/>
      <c r="D343" s="237"/>
      <c r="E343" s="237"/>
      <c r="F343" s="237"/>
      <c r="G343" s="237"/>
    </row>
    <row r="344" spans="2:7" s="163" customFormat="1">
      <c r="B344" s="237"/>
      <c r="C344" s="237"/>
      <c r="D344" s="237"/>
      <c r="E344" s="237"/>
      <c r="F344" s="237"/>
      <c r="G344" s="237"/>
    </row>
    <row r="345" spans="2:7" s="163" customFormat="1">
      <c r="B345" s="237"/>
      <c r="C345" s="237"/>
      <c r="D345" s="237"/>
      <c r="E345" s="237"/>
      <c r="F345" s="237"/>
      <c r="G345" s="237"/>
    </row>
    <row r="346" spans="2:7" s="163" customFormat="1">
      <c r="B346" s="237"/>
      <c r="C346" s="237"/>
      <c r="D346" s="237"/>
      <c r="E346" s="237"/>
      <c r="F346" s="237"/>
      <c r="G346" s="237"/>
    </row>
    <row r="347" spans="2:7" s="163" customFormat="1">
      <c r="B347" s="237"/>
      <c r="C347" s="237"/>
      <c r="D347" s="237"/>
      <c r="E347" s="237"/>
      <c r="F347" s="237"/>
      <c r="G347" s="237"/>
    </row>
    <row r="348" spans="2:7" s="163" customFormat="1">
      <c r="B348" s="237"/>
      <c r="C348" s="237"/>
      <c r="D348" s="237"/>
      <c r="E348" s="237"/>
      <c r="F348" s="237"/>
      <c r="G348" s="237"/>
    </row>
    <row r="349" spans="2:7" s="163" customFormat="1">
      <c r="B349" s="237"/>
      <c r="C349" s="237"/>
      <c r="D349" s="237"/>
      <c r="E349" s="237"/>
      <c r="F349" s="237"/>
      <c r="G349" s="237"/>
    </row>
    <row r="350" spans="2:7" s="163" customFormat="1">
      <c r="B350" s="237"/>
      <c r="C350" s="237"/>
      <c r="D350" s="237"/>
      <c r="E350" s="237"/>
      <c r="F350" s="237"/>
      <c r="G350" s="237"/>
    </row>
    <row r="351" spans="2:7" s="163" customFormat="1">
      <c r="B351" s="237"/>
      <c r="C351" s="237"/>
      <c r="D351" s="237"/>
      <c r="E351" s="237"/>
      <c r="F351" s="237"/>
      <c r="G351" s="237"/>
    </row>
    <row r="352" spans="2:7" s="163" customFormat="1">
      <c r="B352" s="237"/>
      <c r="C352" s="237"/>
      <c r="D352" s="237"/>
      <c r="E352" s="237"/>
      <c r="F352" s="237"/>
      <c r="G352" s="237"/>
    </row>
    <row r="353" spans="2:7" s="163" customFormat="1">
      <c r="B353" s="237"/>
      <c r="C353" s="237"/>
      <c r="D353" s="237"/>
      <c r="E353" s="237"/>
      <c r="F353" s="237"/>
      <c r="G353" s="237"/>
    </row>
    <row r="354" spans="2:7" s="163" customFormat="1">
      <c r="B354" s="237"/>
      <c r="C354" s="237"/>
      <c r="D354" s="237"/>
      <c r="E354" s="237"/>
      <c r="F354" s="237"/>
      <c r="G354" s="237"/>
    </row>
    <row r="355" spans="2:7" s="163" customFormat="1">
      <c r="B355" s="237"/>
      <c r="C355" s="237"/>
      <c r="D355" s="237"/>
      <c r="E355" s="237"/>
      <c r="F355" s="237"/>
      <c r="G355" s="237"/>
    </row>
    <row r="356" spans="2:7" s="163" customFormat="1">
      <c r="B356" s="237"/>
      <c r="C356" s="237"/>
      <c r="D356" s="237"/>
      <c r="E356" s="237"/>
      <c r="F356" s="237"/>
      <c r="G356" s="237"/>
    </row>
    <row r="357" spans="2:7" s="163" customFormat="1">
      <c r="B357" s="237"/>
      <c r="C357" s="237"/>
      <c r="D357" s="237"/>
      <c r="E357" s="237"/>
      <c r="F357" s="237"/>
      <c r="G357" s="237"/>
    </row>
    <row r="358" spans="2:7" s="163" customFormat="1">
      <c r="B358" s="237"/>
      <c r="C358" s="237"/>
      <c r="D358" s="237"/>
      <c r="E358" s="237"/>
      <c r="F358" s="237"/>
      <c r="G358" s="237"/>
    </row>
    <row r="359" spans="2:7" s="163" customFormat="1">
      <c r="B359" s="237"/>
      <c r="C359" s="237"/>
      <c r="D359" s="237"/>
      <c r="E359" s="237"/>
      <c r="F359" s="237"/>
      <c r="G359" s="237"/>
    </row>
    <row r="360" spans="2:7" s="163" customFormat="1">
      <c r="B360" s="237"/>
      <c r="C360" s="237"/>
      <c r="D360" s="237"/>
      <c r="E360" s="237"/>
      <c r="F360" s="237"/>
      <c r="G360" s="237"/>
    </row>
    <row r="361" spans="2:7" s="163" customFormat="1">
      <c r="B361" s="237"/>
      <c r="C361" s="237"/>
      <c r="D361" s="237"/>
      <c r="E361" s="237"/>
      <c r="F361" s="237"/>
      <c r="G361" s="237"/>
    </row>
    <row r="362" spans="2:7" s="163" customFormat="1">
      <c r="B362" s="237"/>
      <c r="C362" s="237"/>
      <c r="D362" s="237"/>
      <c r="E362" s="237"/>
      <c r="F362" s="237"/>
      <c r="G362" s="237"/>
    </row>
    <row r="363" spans="2:7" s="163" customFormat="1">
      <c r="B363" s="237"/>
      <c r="C363" s="237"/>
      <c r="D363" s="237"/>
      <c r="E363" s="237"/>
      <c r="F363" s="237"/>
      <c r="G363" s="237"/>
    </row>
    <row r="364" spans="2:7" s="163" customFormat="1">
      <c r="B364" s="237"/>
      <c r="C364" s="237"/>
      <c r="D364" s="237"/>
      <c r="E364" s="237"/>
      <c r="F364" s="237"/>
      <c r="G364" s="237"/>
    </row>
    <row r="365" spans="2:7" s="163" customFormat="1">
      <c r="B365" s="237"/>
      <c r="C365" s="237"/>
      <c r="D365" s="237"/>
      <c r="E365" s="237"/>
      <c r="F365" s="237"/>
      <c r="G365" s="237"/>
    </row>
    <row r="366" spans="2:7" s="163" customFormat="1">
      <c r="B366" s="237"/>
      <c r="C366" s="237"/>
      <c r="D366" s="237"/>
      <c r="E366" s="237"/>
      <c r="F366" s="237"/>
      <c r="G366" s="237"/>
    </row>
    <row r="367" spans="2:7" s="163" customFormat="1">
      <c r="B367" s="237"/>
      <c r="C367" s="237"/>
      <c r="D367" s="237"/>
      <c r="E367" s="237"/>
      <c r="F367" s="237"/>
      <c r="G367" s="237"/>
    </row>
    <row r="368" spans="2:7" s="163" customFormat="1">
      <c r="B368" s="237"/>
      <c r="C368" s="237"/>
      <c r="D368" s="237"/>
      <c r="E368" s="237"/>
      <c r="F368" s="237"/>
      <c r="G368" s="237"/>
    </row>
    <row r="369" spans="2:7" s="163" customFormat="1">
      <c r="B369" s="237"/>
      <c r="C369" s="237"/>
      <c r="D369" s="237"/>
      <c r="E369" s="237"/>
      <c r="F369" s="237"/>
      <c r="G369" s="237"/>
    </row>
    <row r="370" spans="2:7" s="163" customFormat="1">
      <c r="B370" s="237"/>
      <c r="C370" s="237"/>
      <c r="D370" s="237"/>
      <c r="E370" s="237"/>
      <c r="F370" s="237"/>
      <c r="G370" s="237"/>
    </row>
    <row r="371" spans="2:7" s="163" customFormat="1">
      <c r="B371" s="237"/>
      <c r="C371" s="237"/>
      <c r="D371" s="237"/>
      <c r="E371" s="237"/>
      <c r="F371" s="237"/>
      <c r="G371" s="237"/>
    </row>
    <row r="372" spans="2:7" s="163" customFormat="1">
      <c r="B372" s="237"/>
      <c r="C372" s="237"/>
      <c r="D372" s="237"/>
      <c r="E372" s="237"/>
      <c r="F372" s="237"/>
      <c r="G372" s="237"/>
    </row>
    <row r="373" spans="2:7" s="163" customFormat="1">
      <c r="B373" s="237"/>
      <c r="C373" s="237"/>
      <c r="D373" s="237"/>
      <c r="E373" s="237"/>
      <c r="F373" s="237"/>
      <c r="G373" s="237"/>
    </row>
    <row r="374" spans="2:7" s="163" customFormat="1">
      <c r="B374" s="237"/>
      <c r="C374" s="237"/>
      <c r="D374" s="237"/>
      <c r="E374" s="237"/>
      <c r="F374" s="237"/>
      <c r="G374" s="237"/>
    </row>
    <row r="375" spans="2:7" s="163" customFormat="1">
      <c r="B375" s="237"/>
      <c r="C375" s="237"/>
      <c r="D375" s="237"/>
      <c r="E375" s="237"/>
      <c r="F375" s="237"/>
      <c r="G375" s="237"/>
    </row>
    <row r="376" spans="2:7" s="163" customFormat="1">
      <c r="B376" s="237"/>
      <c r="C376" s="237"/>
      <c r="D376" s="237"/>
      <c r="E376" s="237"/>
      <c r="F376" s="237"/>
      <c r="G376" s="237"/>
    </row>
    <row r="377" spans="2:7" s="163" customFormat="1">
      <c r="B377" s="237"/>
      <c r="C377" s="237"/>
      <c r="D377" s="237"/>
      <c r="E377" s="237"/>
      <c r="F377" s="237"/>
      <c r="G377" s="237"/>
    </row>
    <row r="378" spans="2:7" s="163" customFormat="1">
      <c r="B378" s="237"/>
      <c r="C378" s="237"/>
      <c r="D378" s="237"/>
      <c r="E378" s="237"/>
      <c r="F378" s="237"/>
      <c r="G378" s="237"/>
    </row>
    <row r="379" spans="2:7" s="163" customFormat="1">
      <c r="B379" s="237"/>
      <c r="C379" s="237"/>
      <c r="D379" s="237"/>
      <c r="E379" s="237"/>
      <c r="F379" s="237"/>
      <c r="G379" s="237"/>
    </row>
    <row r="380" spans="2:7" s="163" customFormat="1">
      <c r="B380" s="237"/>
      <c r="C380" s="237"/>
      <c r="D380" s="237"/>
      <c r="E380" s="237"/>
      <c r="F380" s="237"/>
      <c r="G380" s="237"/>
    </row>
    <row r="381" spans="2:7" s="163" customFormat="1">
      <c r="B381" s="237"/>
      <c r="C381" s="237"/>
      <c r="D381" s="237"/>
      <c r="E381" s="237"/>
      <c r="F381" s="237"/>
      <c r="G381" s="237"/>
    </row>
    <row r="382" spans="2:7" s="163" customFormat="1">
      <c r="B382" s="237"/>
      <c r="C382" s="237"/>
      <c r="D382" s="237"/>
      <c r="E382" s="237"/>
      <c r="F382" s="237"/>
      <c r="G382" s="237"/>
    </row>
    <row r="383" spans="2:7" s="163" customFormat="1">
      <c r="B383" s="237"/>
      <c r="C383" s="237"/>
      <c r="D383" s="237"/>
      <c r="E383" s="237"/>
      <c r="F383" s="237"/>
      <c r="G383" s="237"/>
    </row>
    <row r="384" spans="2:7" s="163" customFormat="1">
      <c r="B384" s="237"/>
      <c r="C384" s="237"/>
      <c r="D384" s="237"/>
      <c r="E384" s="237"/>
      <c r="F384" s="237"/>
      <c r="G384" s="237"/>
    </row>
    <row r="385" spans="2:33" s="163" customFormat="1">
      <c r="B385" s="237"/>
      <c r="C385" s="237"/>
      <c r="D385" s="237"/>
      <c r="E385" s="237"/>
      <c r="F385" s="237"/>
      <c r="G385" s="237"/>
    </row>
    <row r="386" spans="2:33" s="163" customFormat="1">
      <c r="B386" s="237"/>
      <c r="C386" s="237"/>
      <c r="D386" s="237"/>
      <c r="E386" s="237"/>
      <c r="F386" s="237"/>
      <c r="G386" s="237"/>
    </row>
    <row r="387" spans="2:33" s="163" customFormat="1">
      <c r="B387" s="237"/>
      <c r="C387" s="237"/>
      <c r="D387" s="237"/>
      <c r="E387" s="237"/>
      <c r="F387" s="237"/>
      <c r="G387" s="237"/>
    </row>
    <row r="388" spans="2:33" s="163" customFormat="1">
      <c r="B388" s="237"/>
      <c r="C388" s="237"/>
      <c r="D388" s="237"/>
      <c r="E388" s="237"/>
      <c r="F388" s="237"/>
      <c r="G388" s="237"/>
    </row>
    <row r="389" spans="2:33" s="163" customFormat="1">
      <c r="B389" s="237"/>
      <c r="C389" s="237"/>
      <c r="D389" s="237"/>
      <c r="E389" s="237"/>
      <c r="F389" s="237"/>
      <c r="G389" s="237"/>
    </row>
    <row r="390" spans="2:33" s="163" customFormat="1">
      <c r="B390" s="237"/>
      <c r="C390" s="237"/>
      <c r="D390" s="237"/>
      <c r="E390" s="237"/>
      <c r="F390" s="237"/>
      <c r="G390" s="237"/>
    </row>
    <row r="391" spans="2:33" s="163" customFormat="1">
      <c r="B391" s="237"/>
      <c r="C391" s="237"/>
      <c r="D391" s="237"/>
      <c r="E391" s="237"/>
      <c r="F391" s="237"/>
      <c r="G391" s="237"/>
    </row>
    <row r="392" spans="2:33" s="163" customFormat="1">
      <c r="B392" s="237"/>
      <c r="C392" s="237"/>
      <c r="D392" s="237"/>
      <c r="E392" s="237"/>
      <c r="F392" s="237"/>
      <c r="G392" s="237"/>
    </row>
    <row r="393" spans="2:33" s="163" customFormat="1">
      <c r="B393" s="237"/>
      <c r="C393" s="237"/>
      <c r="D393" s="237"/>
      <c r="E393" s="237"/>
      <c r="F393" s="237"/>
      <c r="G393" s="237"/>
    </row>
    <row r="394" spans="2:33" s="163" customFormat="1">
      <c r="B394" s="237"/>
      <c r="C394" s="237"/>
      <c r="D394" s="237"/>
      <c r="E394" s="237"/>
      <c r="F394" s="237"/>
      <c r="G394" s="237"/>
    </row>
    <row r="395" spans="2:33" s="163" customFormat="1">
      <c r="B395" s="237"/>
      <c r="C395" s="237"/>
      <c r="D395" s="237"/>
      <c r="E395" s="237"/>
      <c r="F395" s="237"/>
      <c r="G395" s="237"/>
    </row>
    <row r="396" spans="2:33" s="163" customFormat="1">
      <c r="B396" s="237"/>
      <c r="C396" s="237"/>
      <c r="D396" s="237"/>
      <c r="E396" s="237"/>
      <c r="F396" s="237"/>
      <c r="G396" s="237"/>
    </row>
    <row r="397" spans="2:33" s="163" customFormat="1">
      <c r="B397" s="164"/>
      <c r="C397" s="164"/>
      <c r="D397" s="164"/>
      <c r="E397" s="164"/>
      <c r="F397" s="164"/>
      <c r="G397" s="164"/>
      <c r="H397" s="66"/>
      <c r="I397" s="66"/>
      <c r="J397" s="66"/>
      <c r="K397" s="66"/>
      <c r="L397" s="66"/>
      <c r="M397" s="66"/>
      <c r="N397" s="66"/>
      <c r="O397" s="66"/>
      <c r="P397" s="66"/>
      <c r="Q397" s="66"/>
      <c r="AG397" s="66"/>
    </row>
    <row r="398" spans="2:33" s="163" customFormat="1">
      <c r="B398" s="164"/>
      <c r="C398" s="164"/>
      <c r="D398" s="164"/>
      <c r="E398" s="164"/>
      <c r="F398" s="164"/>
      <c r="G398" s="164"/>
      <c r="H398" s="66"/>
      <c r="I398" s="66"/>
      <c r="J398" s="66"/>
      <c r="K398" s="66"/>
      <c r="L398" s="66"/>
      <c r="M398" s="66"/>
      <c r="N398" s="66"/>
      <c r="O398" s="66"/>
      <c r="P398" s="66"/>
      <c r="Q398" s="66"/>
      <c r="AG398" s="66"/>
    </row>
    <row r="399" spans="2:33" s="163" customFormat="1">
      <c r="B399" s="164"/>
      <c r="C399" s="164"/>
      <c r="D399" s="164"/>
      <c r="E399" s="164"/>
      <c r="F399" s="164"/>
      <c r="G399" s="164"/>
      <c r="H399" s="66"/>
      <c r="I399" s="66"/>
      <c r="J399" s="66"/>
      <c r="K399" s="66"/>
      <c r="L399" s="66"/>
      <c r="M399" s="66"/>
      <c r="N399" s="66"/>
      <c r="O399" s="66"/>
      <c r="P399" s="66"/>
      <c r="Q399" s="66"/>
      <c r="AG399" s="66"/>
    </row>
    <row r="400" spans="2:33" s="163" customFormat="1">
      <c r="B400" s="164"/>
      <c r="C400" s="164"/>
      <c r="D400" s="164"/>
      <c r="E400" s="164"/>
      <c r="F400" s="164"/>
      <c r="G400" s="164"/>
      <c r="H400" s="66"/>
      <c r="I400" s="66"/>
      <c r="J400" s="66"/>
      <c r="K400" s="66"/>
      <c r="L400" s="66"/>
      <c r="M400" s="66"/>
      <c r="N400" s="66"/>
      <c r="O400" s="66"/>
      <c r="P400" s="66"/>
      <c r="Q400" s="66"/>
      <c r="AG400" s="66"/>
    </row>
    <row r="401" spans="2:33" s="163" customFormat="1">
      <c r="B401" s="164"/>
      <c r="C401" s="164"/>
      <c r="D401" s="164"/>
      <c r="E401" s="164"/>
      <c r="F401" s="164"/>
      <c r="G401" s="164"/>
      <c r="H401" s="66"/>
      <c r="I401" s="66"/>
      <c r="J401" s="66"/>
      <c r="K401" s="66"/>
      <c r="L401" s="66"/>
      <c r="M401" s="66"/>
      <c r="N401" s="66"/>
      <c r="O401" s="66"/>
      <c r="P401" s="66"/>
      <c r="Q401" s="66"/>
      <c r="AG401" s="66"/>
    </row>
    <row r="402" spans="2:33" s="163" customFormat="1">
      <c r="B402" s="164"/>
      <c r="C402" s="164"/>
      <c r="D402" s="164"/>
      <c r="E402" s="164"/>
      <c r="F402" s="164"/>
      <c r="G402" s="164"/>
      <c r="H402" s="66"/>
      <c r="I402" s="66"/>
      <c r="J402" s="66"/>
      <c r="K402" s="66"/>
      <c r="L402" s="66"/>
      <c r="M402" s="66"/>
      <c r="N402" s="66"/>
      <c r="O402" s="66"/>
      <c r="P402" s="66"/>
      <c r="Q402" s="66"/>
      <c r="AG402" s="66"/>
    </row>
    <row r="403" spans="2:33" s="163" customFormat="1">
      <c r="B403" s="164"/>
      <c r="C403" s="164"/>
      <c r="D403" s="164"/>
      <c r="E403" s="164"/>
      <c r="F403" s="164"/>
      <c r="G403" s="164"/>
      <c r="H403" s="66"/>
      <c r="I403" s="66"/>
      <c r="J403" s="66"/>
      <c r="K403" s="66"/>
      <c r="L403" s="66"/>
      <c r="M403" s="66"/>
      <c r="N403" s="66"/>
      <c r="O403" s="66"/>
      <c r="P403" s="66"/>
      <c r="Q403" s="66"/>
      <c r="AG403" s="66"/>
    </row>
    <row r="404" spans="2:33" s="163" customFormat="1">
      <c r="B404" s="164"/>
      <c r="C404" s="164"/>
      <c r="D404" s="164"/>
      <c r="E404" s="164"/>
      <c r="F404" s="164"/>
      <c r="G404" s="164"/>
      <c r="H404" s="66"/>
      <c r="I404" s="66"/>
      <c r="J404" s="66"/>
      <c r="K404" s="66"/>
      <c r="L404" s="66"/>
      <c r="M404" s="66"/>
      <c r="N404" s="66"/>
      <c r="O404" s="66"/>
      <c r="P404" s="66"/>
      <c r="Q404" s="66"/>
      <c r="AG404" s="66"/>
    </row>
    <row r="405" spans="2:33" s="163" customFormat="1">
      <c r="B405" s="164"/>
      <c r="C405" s="164"/>
      <c r="D405" s="164"/>
      <c r="E405" s="164"/>
      <c r="F405" s="164"/>
      <c r="G405" s="164"/>
      <c r="H405" s="66"/>
      <c r="I405" s="66"/>
      <c r="J405" s="66"/>
      <c r="K405" s="66"/>
      <c r="L405" s="66"/>
      <c r="M405" s="66"/>
      <c r="N405" s="66"/>
      <c r="O405" s="66"/>
      <c r="P405" s="66"/>
      <c r="Q405" s="66"/>
      <c r="AG405" s="66"/>
    </row>
    <row r="406" spans="2:33" s="163" customFormat="1">
      <c r="B406" s="164"/>
      <c r="C406" s="164"/>
      <c r="D406" s="164"/>
      <c r="E406" s="164"/>
      <c r="F406" s="164"/>
      <c r="G406" s="164"/>
      <c r="H406" s="66"/>
      <c r="I406" s="66"/>
      <c r="J406" s="66"/>
      <c r="K406" s="66"/>
      <c r="L406" s="66"/>
      <c r="M406" s="66"/>
      <c r="N406" s="66"/>
      <c r="O406" s="66"/>
      <c r="P406" s="66"/>
      <c r="Q406" s="66"/>
      <c r="AG406" s="66"/>
    </row>
    <row r="407" spans="2:33" s="163" customFormat="1">
      <c r="B407" s="164"/>
      <c r="C407" s="164"/>
      <c r="D407" s="164"/>
      <c r="E407" s="164"/>
      <c r="F407" s="164"/>
      <c r="G407" s="164"/>
      <c r="H407" s="66"/>
      <c r="I407" s="66"/>
      <c r="J407" s="66"/>
      <c r="K407" s="66"/>
      <c r="L407" s="66"/>
      <c r="M407" s="66"/>
      <c r="N407" s="66"/>
      <c r="O407" s="66"/>
      <c r="P407" s="66"/>
      <c r="Q407" s="66"/>
      <c r="AG407" s="66"/>
    </row>
    <row r="408" spans="2:33" s="163" customFormat="1">
      <c r="B408" s="164"/>
      <c r="C408" s="164"/>
      <c r="D408" s="164"/>
      <c r="E408" s="164"/>
      <c r="F408" s="164"/>
      <c r="G408" s="164"/>
      <c r="H408" s="66"/>
      <c r="I408" s="66"/>
      <c r="J408" s="66"/>
      <c r="K408" s="66"/>
      <c r="L408" s="66"/>
      <c r="M408" s="66"/>
      <c r="N408" s="66"/>
      <c r="O408" s="66"/>
      <c r="P408" s="66"/>
      <c r="Q408" s="66"/>
      <c r="AG408" s="66"/>
    </row>
    <row r="409" spans="2:33" s="163" customFormat="1">
      <c r="B409" s="164"/>
      <c r="C409" s="164"/>
      <c r="D409" s="164"/>
      <c r="E409" s="164"/>
      <c r="F409" s="164"/>
      <c r="G409" s="164"/>
      <c r="H409" s="66"/>
      <c r="I409" s="66"/>
      <c r="J409" s="66"/>
      <c r="K409" s="66"/>
      <c r="L409" s="66"/>
      <c r="M409" s="66"/>
      <c r="N409" s="66"/>
      <c r="O409" s="66"/>
      <c r="P409" s="66"/>
      <c r="Q409" s="66"/>
      <c r="AG409" s="66"/>
    </row>
    <row r="410" spans="2:33" s="163" customFormat="1">
      <c r="B410" s="164"/>
      <c r="C410" s="164"/>
      <c r="D410" s="164"/>
      <c r="E410" s="164"/>
      <c r="F410" s="164"/>
      <c r="G410" s="164"/>
      <c r="H410" s="66"/>
      <c r="I410" s="66"/>
      <c r="J410" s="66"/>
      <c r="K410" s="66"/>
      <c r="L410" s="66"/>
      <c r="M410" s="66"/>
      <c r="N410" s="66"/>
      <c r="O410" s="66"/>
      <c r="P410" s="66"/>
      <c r="Q410" s="66"/>
      <c r="AG410" s="66"/>
    </row>
    <row r="411" spans="2:33" s="163" customFormat="1">
      <c r="B411" s="164"/>
      <c r="C411" s="164"/>
      <c r="D411" s="164"/>
      <c r="E411" s="164"/>
      <c r="F411" s="164"/>
      <c r="G411" s="164"/>
      <c r="H411" s="66"/>
      <c r="I411" s="66"/>
      <c r="J411" s="66"/>
      <c r="K411" s="66"/>
      <c r="L411" s="66"/>
      <c r="M411" s="66"/>
      <c r="N411" s="66"/>
      <c r="O411" s="66"/>
      <c r="P411" s="66"/>
      <c r="Q411" s="66"/>
      <c r="AG411" s="66"/>
    </row>
    <row r="412" spans="2:33" s="163" customFormat="1">
      <c r="B412" s="164"/>
      <c r="C412" s="164"/>
      <c r="D412" s="164"/>
      <c r="E412" s="164"/>
      <c r="F412" s="164"/>
      <c r="G412" s="164"/>
      <c r="H412" s="66"/>
      <c r="I412" s="66"/>
      <c r="J412" s="66"/>
      <c r="K412" s="66"/>
      <c r="L412" s="66"/>
      <c r="M412" s="66"/>
      <c r="N412" s="66"/>
      <c r="O412" s="66"/>
      <c r="P412" s="66"/>
      <c r="Q412" s="66"/>
      <c r="AG412" s="66"/>
    </row>
    <row r="413" spans="2:33" s="163" customFormat="1">
      <c r="B413" s="164"/>
      <c r="C413" s="164"/>
      <c r="D413" s="164"/>
      <c r="E413" s="164"/>
      <c r="F413" s="164"/>
      <c r="G413" s="164"/>
      <c r="H413" s="66"/>
      <c r="I413" s="66"/>
      <c r="J413" s="66"/>
      <c r="K413" s="66"/>
      <c r="L413" s="66"/>
      <c r="M413" s="66"/>
      <c r="N413" s="66"/>
      <c r="O413" s="66"/>
      <c r="P413" s="66"/>
      <c r="Q413" s="66"/>
      <c r="AG413" s="66"/>
    </row>
    <row r="414" spans="2:33" s="163" customFormat="1">
      <c r="B414" s="164"/>
      <c r="C414" s="164"/>
      <c r="D414" s="164"/>
      <c r="E414" s="164"/>
      <c r="F414" s="164"/>
      <c r="G414" s="164"/>
      <c r="H414" s="66"/>
      <c r="I414" s="66"/>
      <c r="J414" s="66"/>
      <c r="K414" s="66"/>
      <c r="L414" s="66"/>
      <c r="M414" s="66"/>
      <c r="N414" s="66"/>
      <c r="O414" s="66"/>
      <c r="P414" s="66"/>
      <c r="Q414" s="66"/>
      <c r="AG414" s="66"/>
    </row>
    <row r="415" spans="2:33" s="163" customFormat="1">
      <c r="B415" s="164"/>
      <c r="C415" s="164"/>
      <c r="D415" s="164"/>
      <c r="E415" s="164"/>
      <c r="F415" s="164"/>
      <c r="G415" s="164"/>
      <c r="H415" s="66"/>
      <c r="I415" s="66"/>
      <c r="J415" s="66"/>
      <c r="K415" s="66"/>
      <c r="L415" s="66"/>
      <c r="M415" s="66"/>
      <c r="N415" s="66"/>
      <c r="O415" s="66"/>
      <c r="P415" s="66"/>
      <c r="Q415" s="66"/>
      <c r="AG415" s="66"/>
    </row>
    <row r="416" spans="2:33" s="163" customFormat="1">
      <c r="B416" s="164"/>
      <c r="C416" s="164"/>
      <c r="D416" s="164"/>
      <c r="E416" s="164"/>
      <c r="F416" s="164"/>
      <c r="G416" s="164"/>
      <c r="H416" s="66"/>
      <c r="I416" s="66"/>
      <c r="J416" s="66"/>
      <c r="K416" s="66"/>
      <c r="L416" s="66"/>
      <c r="M416" s="66"/>
      <c r="N416" s="66"/>
      <c r="O416" s="66"/>
      <c r="P416" s="66"/>
      <c r="Q416" s="66"/>
      <c r="AG416" s="66"/>
    </row>
    <row r="417" spans="2:33" s="163" customFormat="1">
      <c r="B417" s="164"/>
      <c r="C417" s="164"/>
      <c r="D417" s="164"/>
      <c r="E417" s="164"/>
      <c r="F417" s="164"/>
      <c r="G417" s="164"/>
      <c r="H417" s="66"/>
      <c r="I417" s="66"/>
      <c r="J417" s="66"/>
      <c r="K417" s="66"/>
      <c r="L417" s="66"/>
      <c r="M417" s="66"/>
      <c r="N417" s="66"/>
      <c r="O417" s="66"/>
      <c r="P417" s="66"/>
      <c r="Q417" s="66"/>
      <c r="AG417" s="66"/>
    </row>
    <row r="418" spans="2:33" s="163" customFormat="1">
      <c r="B418" s="164"/>
      <c r="C418" s="164"/>
      <c r="D418" s="164"/>
      <c r="E418" s="164"/>
      <c r="F418" s="164"/>
      <c r="G418" s="164"/>
      <c r="H418" s="66"/>
      <c r="I418" s="66"/>
      <c r="J418" s="66"/>
      <c r="K418" s="66"/>
      <c r="L418" s="66"/>
      <c r="M418" s="66"/>
      <c r="N418" s="66"/>
      <c r="O418" s="66"/>
      <c r="P418" s="66"/>
      <c r="Q418" s="66"/>
      <c r="AG418" s="66"/>
    </row>
    <row r="419" spans="2:33" s="163" customFormat="1">
      <c r="B419" s="164"/>
      <c r="C419" s="164"/>
      <c r="D419" s="164"/>
      <c r="E419" s="164"/>
      <c r="F419" s="164"/>
      <c r="G419" s="164"/>
      <c r="H419" s="66"/>
      <c r="I419" s="66"/>
      <c r="J419" s="66"/>
      <c r="K419" s="66"/>
      <c r="L419" s="66"/>
      <c r="M419" s="66"/>
      <c r="N419" s="66"/>
      <c r="O419" s="66"/>
      <c r="P419" s="66"/>
      <c r="Q419" s="66"/>
      <c r="AG419" s="66"/>
    </row>
    <row r="420" spans="2:33" s="163" customFormat="1">
      <c r="B420" s="164"/>
      <c r="C420" s="164"/>
      <c r="D420" s="164"/>
      <c r="E420" s="164"/>
      <c r="F420" s="164"/>
      <c r="G420" s="164"/>
      <c r="H420" s="66"/>
      <c r="I420" s="66"/>
      <c r="J420" s="66"/>
      <c r="K420" s="66"/>
      <c r="L420" s="66"/>
      <c r="M420" s="66"/>
      <c r="N420" s="66"/>
      <c r="O420" s="66"/>
      <c r="P420" s="66"/>
      <c r="Q420" s="66"/>
      <c r="AG420" s="66"/>
    </row>
    <row r="421" spans="2:33" s="163" customFormat="1">
      <c r="B421" s="164"/>
      <c r="C421" s="164"/>
      <c r="D421" s="164"/>
      <c r="E421" s="164"/>
      <c r="F421" s="164"/>
      <c r="G421" s="164"/>
      <c r="H421" s="66"/>
      <c r="I421" s="66"/>
      <c r="J421" s="66"/>
      <c r="K421" s="66"/>
      <c r="L421" s="66"/>
      <c r="M421" s="66"/>
      <c r="N421" s="66"/>
      <c r="O421" s="66"/>
      <c r="P421" s="66"/>
      <c r="Q421" s="66"/>
      <c r="AG421" s="66"/>
    </row>
    <row r="422" spans="2:33" s="163" customFormat="1">
      <c r="B422" s="164"/>
      <c r="C422" s="164"/>
      <c r="D422" s="164"/>
      <c r="E422" s="164"/>
      <c r="F422" s="164"/>
      <c r="G422" s="164"/>
      <c r="H422" s="66"/>
      <c r="I422" s="66"/>
      <c r="J422" s="66"/>
      <c r="K422" s="66"/>
      <c r="L422" s="66"/>
      <c r="M422" s="66"/>
      <c r="N422" s="66"/>
      <c r="O422" s="66"/>
      <c r="P422" s="66"/>
      <c r="Q422" s="66"/>
      <c r="AG422" s="66"/>
    </row>
    <row r="423" spans="2:33" s="163" customFormat="1">
      <c r="B423" s="164"/>
      <c r="C423" s="164"/>
      <c r="D423" s="164"/>
      <c r="E423" s="164"/>
      <c r="F423" s="164"/>
      <c r="G423" s="164"/>
      <c r="H423" s="66"/>
      <c r="I423" s="66"/>
      <c r="J423" s="66"/>
      <c r="K423" s="66"/>
      <c r="L423" s="66"/>
      <c r="M423" s="66"/>
      <c r="N423" s="66"/>
      <c r="O423" s="66"/>
      <c r="P423" s="66"/>
      <c r="Q423" s="66"/>
      <c r="AG423" s="66"/>
    </row>
    <row r="424" spans="2:33" s="163" customFormat="1">
      <c r="B424" s="164"/>
      <c r="C424" s="164"/>
      <c r="D424" s="164"/>
      <c r="E424" s="164"/>
      <c r="F424" s="164"/>
      <c r="G424" s="164"/>
      <c r="H424" s="66"/>
      <c r="I424" s="66"/>
      <c r="J424" s="66"/>
      <c r="K424" s="66"/>
      <c r="L424" s="66"/>
      <c r="M424" s="66"/>
      <c r="N424" s="66"/>
      <c r="O424" s="66"/>
      <c r="P424" s="66"/>
      <c r="Q424" s="66"/>
      <c r="AG424" s="66"/>
    </row>
    <row r="425" spans="2:33" s="163" customFormat="1">
      <c r="B425" s="164"/>
      <c r="C425" s="164"/>
      <c r="D425" s="164"/>
      <c r="E425" s="164"/>
      <c r="F425" s="164"/>
      <c r="G425" s="164"/>
      <c r="H425" s="66"/>
      <c r="I425" s="66"/>
      <c r="J425" s="66"/>
      <c r="K425" s="66"/>
      <c r="L425" s="66"/>
      <c r="M425" s="66"/>
      <c r="N425" s="66"/>
      <c r="O425" s="66"/>
      <c r="P425" s="66"/>
      <c r="Q425" s="66"/>
      <c r="AG425" s="66"/>
    </row>
    <row r="426" spans="2:33" s="163" customFormat="1">
      <c r="B426" s="164"/>
      <c r="C426" s="164"/>
      <c r="D426" s="164"/>
      <c r="E426" s="164"/>
      <c r="F426" s="164"/>
      <c r="G426" s="164"/>
      <c r="H426" s="66"/>
      <c r="I426" s="66"/>
      <c r="J426" s="66"/>
      <c r="K426" s="66"/>
      <c r="L426" s="66"/>
      <c r="M426" s="66"/>
      <c r="N426" s="66"/>
      <c r="O426" s="66"/>
      <c r="P426" s="66"/>
      <c r="Q426" s="66"/>
      <c r="AG426" s="66"/>
    </row>
    <row r="427" spans="2:33" s="163" customFormat="1">
      <c r="B427" s="164"/>
      <c r="C427" s="164"/>
      <c r="D427" s="164"/>
      <c r="E427" s="164"/>
      <c r="F427" s="164"/>
      <c r="G427" s="164"/>
      <c r="H427" s="66"/>
      <c r="I427" s="66"/>
      <c r="J427" s="66"/>
      <c r="K427" s="66"/>
      <c r="L427" s="66"/>
      <c r="M427" s="66"/>
      <c r="N427" s="66"/>
      <c r="O427" s="66"/>
      <c r="P427" s="66"/>
      <c r="Q427" s="66"/>
      <c r="AG427" s="66"/>
    </row>
    <row r="428" spans="2:33" s="163" customFormat="1">
      <c r="B428" s="164"/>
      <c r="C428" s="164"/>
      <c r="D428" s="164"/>
      <c r="E428" s="164"/>
      <c r="F428" s="164"/>
      <c r="G428" s="164"/>
      <c r="H428" s="66"/>
      <c r="I428" s="66"/>
      <c r="J428" s="66"/>
      <c r="K428" s="66"/>
      <c r="L428" s="66"/>
      <c r="M428" s="66"/>
      <c r="N428" s="66"/>
      <c r="O428" s="66"/>
      <c r="P428" s="66"/>
      <c r="Q428" s="66"/>
      <c r="AG428" s="66"/>
    </row>
    <row r="429" spans="2:33" s="163" customFormat="1">
      <c r="B429" s="164"/>
      <c r="C429" s="164"/>
      <c r="D429" s="164"/>
      <c r="E429" s="164"/>
      <c r="F429" s="164"/>
      <c r="G429" s="164"/>
      <c r="H429" s="66"/>
      <c r="I429" s="66"/>
      <c r="J429" s="66"/>
      <c r="K429" s="66"/>
      <c r="L429" s="66"/>
      <c r="M429" s="66"/>
      <c r="N429" s="66"/>
      <c r="O429" s="66"/>
      <c r="P429" s="66"/>
      <c r="Q429" s="66"/>
      <c r="AG429" s="66"/>
    </row>
    <row r="430" spans="2:33" s="163" customFormat="1">
      <c r="B430" s="164"/>
      <c r="C430" s="164"/>
      <c r="D430" s="164"/>
      <c r="E430" s="164"/>
      <c r="F430" s="164"/>
      <c r="G430" s="164"/>
      <c r="H430" s="66"/>
      <c r="I430" s="66"/>
      <c r="J430" s="66"/>
      <c r="K430" s="66"/>
      <c r="L430" s="66"/>
      <c r="M430" s="66"/>
      <c r="N430" s="66"/>
      <c r="O430" s="66"/>
      <c r="P430" s="66"/>
      <c r="Q430" s="66"/>
      <c r="AG430" s="66"/>
    </row>
    <row r="431" spans="2:33" s="163" customFormat="1">
      <c r="B431" s="164"/>
      <c r="C431" s="164"/>
      <c r="D431" s="164"/>
      <c r="E431" s="164"/>
      <c r="F431" s="164"/>
      <c r="G431" s="164"/>
      <c r="H431" s="66"/>
      <c r="I431" s="66"/>
      <c r="J431" s="66"/>
      <c r="K431" s="66"/>
      <c r="L431" s="66"/>
      <c r="M431" s="66"/>
      <c r="N431" s="66"/>
      <c r="O431" s="66"/>
      <c r="P431" s="66"/>
      <c r="Q431" s="66"/>
      <c r="AG431" s="66"/>
    </row>
    <row r="432" spans="2:33" s="163" customFormat="1">
      <c r="B432" s="164"/>
      <c r="C432" s="164"/>
      <c r="D432" s="164"/>
      <c r="E432" s="164"/>
      <c r="F432" s="164"/>
      <c r="G432" s="164"/>
      <c r="H432" s="66"/>
      <c r="I432" s="66"/>
      <c r="J432" s="66"/>
      <c r="K432" s="66"/>
      <c r="L432" s="66"/>
      <c r="M432" s="66"/>
      <c r="N432" s="66"/>
      <c r="O432" s="66"/>
      <c r="P432" s="66"/>
      <c r="Q432" s="66"/>
      <c r="AG432" s="66"/>
    </row>
    <row r="433" spans="2:33" s="163" customFormat="1">
      <c r="B433" s="164"/>
      <c r="C433" s="164"/>
      <c r="D433" s="164"/>
      <c r="E433" s="164"/>
      <c r="F433" s="164"/>
      <c r="G433" s="164"/>
      <c r="H433" s="66"/>
      <c r="I433" s="66"/>
      <c r="J433" s="66"/>
      <c r="K433" s="66"/>
      <c r="L433" s="66"/>
      <c r="M433" s="66"/>
      <c r="N433" s="66"/>
      <c r="O433" s="66"/>
      <c r="P433" s="66"/>
      <c r="Q433" s="66"/>
      <c r="AG433" s="66"/>
    </row>
    <row r="434" spans="2:33" s="163" customFormat="1">
      <c r="B434" s="164"/>
      <c r="C434" s="164"/>
      <c r="D434" s="164"/>
      <c r="E434" s="164"/>
      <c r="F434" s="164"/>
      <c r="G434" s="164"/>
      <c r="H434" s="66"/>
      <c r="I434" s="66"/>
      <c r="J434" s="66"/>
      <c r="K434" s="66"/>
      <c r="L434" s="66"/>
      <c r="M434" s="66"/>
      <c r="N434" s="66"/>
      <c r="O434" s="66"/>
      <c r="P434" s="66"/>
      <c r="Q434" s="66"/>
      <c r="AG434" s="66"/>
    </row>
    <row r="435" spans="2:33" s="163" customFormat="1">
      <c r="B435" s="164"/>
      <c r="C435" s="164"/>
      <c r="D435" s="164"/>
      <c r="E435" s="164"/>
      <c r="F435" s="164"/>
      <c r="G435" s="164"/>
      <c r="H435" s="66"/>
      <c r="I435" s="66"/>
      <c r="J435" s="66"/>
      <c r="K435" s="66"/>
      <c r="L435" s="66"/>
      <c r="M435" s="66"/>
      <c r="N435" s="66"/>
      <c r="O435" s="66"/>
      <c r="P435" s="66"/>
      <c r="Q435" s="66"/>
      <c r="AG435" s="66"/>
    </row>
    <row r="436" spans="2:33" s="163" customFormat="1">
      <c r="B436" s="164"/>
      <c r="C436" s="164"/>
      <c r="D436" s="164"/>
      <c r="E436" s="164"/>
      <c r="F436" s="164"/>
      <c r="G436" s="164"/>
      <c r="H436" s="66"/>
      <c r="I436" s="66"/>
      <c r="J436" s="66"/>
      <c r="K436" s="66"/>
      <c r="L436" s="66"/>
      <c r="M436" s="66"/>
      <c r="N436" s="66"/>
      <c r="O436" s="66"/>
      <c r="P436" s="66"/>
      <c r="Q436" s="66"/>
      <c r="AG436" s="66"/>
    </row>
    <row r="437" spans="2:33" s="163" customFormat="1">
      <c r="B437" s="164"/>
      <c r="C437" s="164"/>
      <c r="D437" s="164"/>
      <c r="E437" s="164"/>
      <c r="F437" s="164"/>
      <c r="G437" s="164"/>
      <c r="H437" s="66"/>
      <c r="I437" s="66"/>
      <c r="J437" s="66"/>
      <c r="K437" s="66"/>
      <c r="L437" s="66"/>
      <c r="M437" s="66"/>
      <c r="N437" s="66"/>
      <c r="O437" s="66"/>
      <c r="P437" s="66"/>
      <c r="Q437" s="66"/>
      <c r="AG437" s="66"/>
    </row>
    <row r="438" spans="2:33" s="163" customFormat="1">
      <c r="B438" s="164"/>
      <c r="C438" s="164"/>
      <c r="D438" s="164"/>
      <c r="E438" s="164"/>
      <c r="F438" s="164"/>
      <c r="G438" s="164"/>
      <c r="H438" s="66"/>
      <c r="I438" s="66"/>
      <c r="J438" s="66"/>
      <c r="K438" s="66"/>
      <c r="L438" s="66"/>
      <c r="M438" s="66"/>
      <c r="N438" s="66"/>
      <c r="O438" s="66"/>
      <c r="P438" s="66"/>
      <c r="Q438" s="66"/>
      <c r="AG438" s="66"/>
    </row>
    <row r="439" spans="2:33" s="163" customFormat="1">
      <c r="B439" s="164"/>
      <c r="C439" s="164"/>
      <c r="D439" s="164"/>
      <c r="E439" s="164"/>
      <c r="F439" s="164"/>
      <c r="G439" s="164"/>
      <c r="H439" s="66"/>
      <c r="I439" s="66"/>
      <c r="J439" s="66"/>
      <c r="K439" s="66"/>
      <c r="L439" s="66"/>
      <c r="M439" s="66"/>
      <c r="N439" s="66"/>
      <c r="O439" s="66"/>
      <c r="P439" s="66"/>
      <c r="Q439" s="66"/>
      <c r="AG439" s="66"/>
    </row>
    <row r="440" spans="2:33" s="163" customFormat="1">
      <c r="B440" s="164"/>
      <c r="C440" s="164"/>
      <c r="D440" s="164"/>
      <c r="E440" s="164"/>
      <c r="F440" s="164"/>
      <c r="G440" s="164"/>
      <c r="H440" s="66"/>
      <c r="I440" s="66"/>
      <c r="J440" s="66"/>
      <c r="K440" s="66"/>
      <c r="L440" s="66"/>
      <c r="M440" s="66"/>
      <c r="N440" s="66"/>
      <c r="O440" s="66"/>
      <c r="P440" s="66"/>
      <c r="Q440" s="66"/>
      <c r="AG440" s="66"/>
    </row>
    <row r="441" spans="2:33" s="163" customFormat="1">
      <c r="B441" s="164"/>
      <c r="C441" s="164"/>
      <c r="D441" s="164"/>
      <c r="E441" s="164"/>
      <c r="F441" s="164"/>
      <c r="G441" s="164"/>
      <c r="H441" s="66"/>
      <c r="I441" s="66"/>
      <c r="J441" s="66"/>
      <c r="K441" s="66"/>
      <c r="L441" s="66"/>
      <c r="M441" s="66"/>
      <c r="N441" s="66"/>
      <c r="O441" s="66"/>
      <c r="P441" s="66"/>
      <c r="Q441" s="66"/>
      <c r="AG441" s="66"/>
    </row>
    <row r="442" spans="2:33" s="163" customFormat="1">
      <c r="B442" s="164"/>
      <c r="C442" s="164"/>
      <c r="D442" s="164"/>
      <c r="E442" s="164"/>
      <c r="F442" s="164"/>
      <c r="G442" s="164"/>
      <c r="H442" s="66"/>
      <c r="I442" s="66"/>
      <c r="J442" s="66"/>
      <c r="K442" s="66"/>
      <c r="L442" s="66"/>
      <c r="M442" s="66"/>
      <c r="N442" s="66"/>
      <c r="O442" s="66"/>
      <c r="P442" s="66"/>
      <c r="Q442" s="66"/>
      <c r="AG442" s="66"/>
    </row>
    <row r="443" spans="2:33" s="163" customFormat="1">
      <c r="B443" s="164"/>
      <c r="C443" s="164"/>
      <c r="D443" s="164"/>
      <c r="E443" s="164"/>
      <c r="F443" s="164"/>
      <c r="G443" s="164"/>
      <c r="H443" s="66"/>
      <c r="I443" s="66"/>
      <c r="J443" s="66"/>
      <c r="K443" s="66"/>
      <c r="L443" s="66"/>
      <c r="M443" s="66"/>
      <c r="N443" s="66"/>
      <c r="O443" s="66"/>
      <c r="P443" s="66"/>
      <c r="Q443" s="66"/>
      <c r="AG443" s="66"/>
    </row>
    <row r="444" spans="2:33" s="163" customFormat="1">
      <c r="B444" s="164"/>
      <c r="C444" s="164"/>
      <c r="D444" s="164"/>
      <c r="E444" s="164"/>
      <c r="F444" s="164"/>
      <c r="G444" s="164"/>
      <c r="H444" s="66"/>
      <c r="I444" s="66"/>
      <c r="J444" s="66"/>
      <c r="K444" s="66"/>
      <c r="L444" s="66"/>
      <c r="M444" s="66"/>
      <c r="N444" s="66"/>
      <c r="O444" s="66"/>
      <c r="P444" s="66"/>
      <c r="Q444" s="66"/>
      <c r="AG444" s="66"/>
    </row>
    <row r="445" spans="2:33" s="163" customFormat="1">
      <c r="B445" s="164"/>
      <c r="C445" s="164"/>
      <c r="D445" s="164"/>
      <c r="E445" s="164"/>
      <c r="F445" s="164"/>
      <c r="G445" s="164"/>
      <c r="H445" s="66"/>
      <c r="I445" s="66"/>
      <c r="J445" s="66"/>
      <c r="K445" s="66"/>
      <c r="L445" s="66"/>
      <c r="M445" s="66"/>
      <c r="N445" s="66"/>
      <c r="O445" s="66"/>
      <c r="P445" s="66"/>
      <c r="Q445" s="66"/>
      <c r="AG445" s="66"/>
    </row>
    <row r="446" spans="2:33" s="163" customFormat="1">
      <c r="B446" s="164"/>
      <c r="C446" s="164"/>
      <c r="D446" s="164"/>
      <c r="E446" s="164"/>
      <c r="F446" s="164"/>
      <c r="G446" s="164"/>
      <c r="H446" s="66"/>
      <c r="I446" s="66"/>
      <c r="J446" s="66"/>
      <c r="K446" s="66"/>
      <c r="L446" s="66"/>
      <c r="M446" s="66"/>
      <c r="N446" s="66"/>
      <c r="O446" s="66"/>
      <c r="P446" s="66"/>
      <c r="Q446" s="66"/>
      <c r="AG446" s="66"/>
    </row>
    <row r="447" spans="2:33" s="163" customFormat="1">
      <c r="B447" s="164"/>
      <c r="C447" s="164"/>
      <c r="D447" s="164"/>
      <c r="E447" s="164"/>
      <c r="F447" s="164"/>
      <c r="G447" s="164"/>
      <c r="H447" s="66"/>
      <c r="I447" s="66"/>
      <c r="J447" s="66"/>
      <c r="K447" s="66"/>
      <c r="L447" s="66"/>
      <c r="M447" s="66"/>
      <c r="N447" s="66"/>
      <c r="O447" s="66"/>
      <c r="P447" s="66"/>
      <c r="Q447" s="66"/>
      <c r="AG447" s="66"/>
    </row>
    <row r="448" spans="2:33" s="163" customFormat="1">
      <c r="B448" s="164"/>
      <c r="C448" s="164"/>
      <c r="D448" s="164"/>
      <c r="E448" s="164"/>
      <c r="F448" s="164"/>
      <c r="G448" s="164"/>
      <c r="H448" s="66"/>
      <c r="I448" s="66"/>
      <c r="J448" s="66"/>
      <c r="K448" s="66"/>
      <c r="L448" s="66"/>
      <c r="M448" s="66"/>
      <c r="N448" s="66"/>
      <c r="O448" s="66"/>
      <c r="P448" s="66"/>
      <c r="Q448" s="66"/>
      <c r="AG448" s="66"/>
    </row>
    <row r="449" spans="2:33" s="163" customFormat="1">
      <c r="B449" s="164"/>
      <c r="C449" s="164"/>
      <c r="D449" s="164"/>
      <c r="E449" s="164"/>
      <c r="F449" s="164"/>
      <c r="G449" s="164"/>
      <c r="H449" s="66"/>
      <c r="I449" s="66"/>
      <c r="J449" s="66"/>
      <c r="K449" s="66"/>
      <c r="L449" s="66"/>
      <c r="M449" s="66"/>
      <c r="N449" s="66"/>
      <c r="O449" s="66"/>
      <c r="P449" s="66"/>
      <c r="Q449" s="66"/>
      <c r="AG449" s="66"/>
    </row>
    <row r="450" spans="2:33" s="163" customFormat="1">
      <c r="B450" s="164"/>
      <c r="C450" s="164"/>
      <c r="D450" s="164"/>
      <c r="E450" s="164"/>
      <c r="F450" s="164"/>
      <c r="G450" s="164"/>
      <c r="H450" s="66"/>
      <c r="I450" s="66"/>
      <c r="J450" s="66"/>
      <c r="K450" s="66"/>
      <c r="L450" s="66"/>
      <c r="M450" s="66"/>
      <c r="N450" s="66"/>
      <c r="O450" s="66"/>
      <c r="P450" s="66"/>
      <c r="Q450" s="66"/>
      <c r="AG450" s="66"/>
    </row>
    <row r="451" spans="2:33" s="163" customFormat="1">
      <c r="B451" s="164"/>
      <c r="C451" s="164"/>
      <c r="D451" s="164"/>
      <c r="E451" s="164"/>
      <c r="F451" s="164"/>
      <c r="G451" s="164"/>
      <c r="H451" s="66"/>
      <c r="I451" s="66"/>
      <c r="J451" s="66"/>
      <c r="K451" s="66"/>
      <c r="L451" s="66"/>
      <c r="M451" s="66"/>
      <c r="N451" s="66"/>
      <c r="O451" s="66"/>
      <c r="P451" s="66"/>
      <c r="Q451" s="66"/>
      <c r="AG451" s="66"/>
    </row>
    <row r="452" spans="2:33" s="163" customFormat="1">
      <c r="B452" s="164"/>
      <c r="C452" s="164"/>
      <c r="D452" s="164"/>
      <c r="E452" s="164"/>
      <c r="F452" s="164"/>
      <c r="G452" s="164"/>
      <c r="H452" s="66"/>
      <c r="I452" s="66"/>
      <c r="J452" s="66"/>
      <c r="K452" s="66"/>
      <c r="L452" s="66"/>
      <c r="M452" s="66"/>
      <c r="N452" s="66"/>
      <c r="O452" s="66"/>
      <c r="P452" s="66"/>
      <c r="Q452" s="66"/>
      <c r="AG452" s="66"/>
    </row>
    <row r="453" spans="2:33" s="163" customFormat="1">
      <c r="B453" s="164"/>
      <c r="C453" s="164"/>
      <c r="D453" s="164"/>
      <c r="E453" s="164"/>
      <c r="F453" s="164"/>
      <c r="G453" s="164"/>
      <c r="H453" s="66"/>
      <c r="I453" s="66"/>
      <c r="J453" s="66"/>
      <c r="K453" s="66"/>
      <c r="L453" s="66"/>
      <c r="M453" s="66"/>
      <c r="N453" s="66"/>
      <c r="O453" s="66"/>
      <c r="P453" s="66"/>
      <c r="Q453" s="66"/>
      <c r="AG453" s="66"/>
    </row>
    <row r="454" spans="2:33" s="163" customFormat="1">
      <c r="B454" s="164"/>
      <c r="C454" s="164"/>
      <c r="D454" s="164"/>
      <c r="E454" s="164"/>
      <c r="F454" s="164"/>
      <c r="G454" s="164"/>
      <c r="H454" s="66"/>
      <c r="I454" s="66"/>
      <c r="J454" s="66"/>
      <c r="K454" s="66"/>
      <c r="L454" s="66"/>
      <c r="M454" s="66"/>
      <c r="N454" s="66"/>
      <c r="O454" s="66"/>
      <c r="P454" s="66"/>
      <c r="Q454" s="66"/>
      <c r="AG454" s="66"/>
    </row>
    <row r="455" spans="2:33" s="163" customFormat="1">
      <c r="B455" s="164"/>
      <c r="C455" s="164"/>
      <c r="D455" s="164"/>
      <c r="E455" s="164"/>
      <c r="F455" s="164"/>
      <c r="G455" s="164"/>
      <c r="H455" s="66"/>
      <c r="I455" s="66"/>
      <c r="J455" s="66"/>
      <c r="K455" s="66"/>
      <c r="L455" s="66"/>
      <c r="M455" s="66"/>
      <c r="N455" s="66"/>
      <c r="O455" s="66"/>
      <c r="P455" s="66"/>
      <c r="Q455" s="66"/>
      <c r="AG455" s="66"/>
    </row>
    <row r="456" spans="2:33" s="163" customFormat="1">
      <c r="B456" s="164"/>
      <c r="C456" s="164"/>
      <c r="D456" s="164"/>
      <c r="E456" s="164"/>
      <c r="F456" s="164"/>
      <c r="G456" s="164"/>
      <c r="H456" s="66"/>
      <c r="I456" s="66"/>
      <c r="J456" s="66"/>
      <c r="K456" s="66"/>
      <c r="L456" s="66"/>
      <c r="M456" s="66"/>
      <c r="N456" s="66"/>
      <c r="O456" s="66"/>
      <c r="P456" s="66"/>
      <c r="Q456" s="66"/>
      <c r="AG456" s="66"/>
    </row>
    <row r="457" spans="2:33" s="163" customFormat="1">
      <c r="B457" s="164"/>
      <c r="C457" s="164"/>
      <c r="D457" s="164"/>
      <c r="E457" s="164"/>
      <c r="F457" s="164"/>
      <c r="G457" s="164"/>
      <c r="H457" s="66"/>
      <c r="I457" s="66"/>
      <c r="J457" s="66"/>
      <c r="K457" s="66"/>
      <c r="L457" s="66"/>
      <c r="M457" s="66"/>
      <c r="N457" s="66"/>
      <c r="O457" s="66"/>
      <c r="P457" s="66"/>
      <c r="Q457" s="66"/>
      <c r="AG457" s="66"/>
    </row>
    <row r="458" spans="2:33" s="163" customFormat="1">
      <c r="B458" s="164"/>
      <c r="C458" s="164"/>
      <c r="D458" s="164"/>
      <c r="E458" s="164"/>
      <c r="F458" s="164"/>
      <c r="G458" s="164"/>
      <c r="H458" s="66"/>
      <c r="I458" s="66"/>
      <c r="J458" s="66"/>
      <c r="K458" s="66"/>
      <c r="L458" s="66"/>
      <c r="M458" s="66"/>
      <c r="N458" s="66"/>
      <c r="O458" s="66"/>
      <c r="P458" s="66"/>
      <c r="Q458" s="66"/>
      <c r="AG458" s="66"/>
    </row>
    <row r="459" spans="2:33" s="163" customFormat="1">
      <c r="B459" s="164"/>
      <c r="C459" s="164"/>
      <c r="D459" s="164"/>
      <c r="E459" s="164"/>
      <c r="F459" s="164"/>
      <c r="G459" s="164"/>
      <c r="H459" s="66"/>
      <c r="I459" s="66"/>
      <c r="J459" s="66"/>
      <c r="K459" s="66"/>
      <c r="L459" s="66"/>
      <c r="M459" s="66"/>
      <c r="N459" s="66"/>
      <c r="O459" s="66"/>
      <c r="P459" s="66"/>
      <c r="Q459" s="66"/>
      <c r="AG459" s="66"/>
    </row>
    <row r="460" spans="2:33" s="163" customFormat="1">
      <c r="B460" s="164"/>
      <c r="C460" s="164"/>
      <c r="D460" s="164"/>
      <c r="E460" s="164"/>
      <c r="F460" s="164"/>
      <c r="G460" s="164"/>
      <c r="H460" s="66"/>
      <c r="I460" s="66"/>
      <c r="J460" s="66"/>
      <c r="K460" s="66"/>
      <c r="L460" s="66"/>
      <c r="M460" s="66"/>
      <c r="N460" s="66"/>
      <c r="O460" s="66"/>
      <c r="P460" s="66"/>
      <c r="Q460" s="66"/>
      <c r="AG460" s="66"/>
    </row>
    <row r="461" spans="2:33" s="163" customFormat="1">
      <c r="B461" s="164"/>
      <c r="C461" s="164"/>
      <c r="D461" s="164"/>
      <c r="E461" s="164"/>
      <c r="F461" s="164"/>
      <c r="G461" s="164"/>
      <c r="H461" s="66"/>
      <c r="I461" s="66"/>
      <c r="J461" s="66"/>
      <c r="K461" s="66"/>
      <c r="L461" s="66"/>
      <c r="M461" s="66"/>
      <c r="N461" s="66"/>
      <c r="O461" s="66"/>
      <c r="P461" s="66"/>
      <c r="Q461" s="66"/>
      <c r="AG461" s="66"/>
    </row>
    <row r="462" spans="2:33" s="163" customFormat="1">
      <c r="B462" s="164"/>
      <c r="C462" s="164"/>
      <c r="D462" s="164"/>
      <c r="E462" s="164"/>
      <c r="F462" s="164"/>
      <c r="G462" s="164"/>
      <c r="H462" s="66"/>
      <c r="I462" s="66"/>
      <c r="J462" s="66"/>
      <c r="K462" s="66"/>
      <c r="L462" s="66"/>
      <c r="M462" s="66"/>
      <c r="N462" s="66"/>
      <c r="O462" s="66"/>
      <c r="P462" s="66"/>
      <c r="Q462" s="66"/>
      <c r="AG462" s="66"/>
    </row>
    <row r="463" spans="2:33" s="163" customFormat="1">
      <c r="B463" s="164"/>
      <c r="C463" s="164"/>
      <c r="D463" s="164"/>
      <c r="E463" s="164"/>
      <c r="F463" s="164"/>
      <c r="G463" s="164"/>
      <c r="H463" s="66"/>
      <c r="I463" s="66"/>
      <c r="J463" s="66"/>
      <c r="K463" s="66"/>
      <c r="L463" s="66"/>
      <c r="M463" s="66"/>
      <c r="N463" s="66"/>
      <c r="O463" s="66"/>
      <c r="P463" s="66"/>
      <c r="Q463" s="66"/>
      <c r="AG463" s="66"/>
    </row>
    <row r="464" spans="2:33" s="163" customFormat="1">
      <c r="B464" s="164"/>
      <c r="C464" s="164"/>
      <c r="D464" s="164"/>
      <c r="E464" s="164"/>
      <c r="F464" s="164"/>
      <c r="G464" s="164"/>
      <c r="H464" s="66"/>
      <c r="I464" s="66"/>
      <c r="J464" s="66"/>
      <c r="K464" s="66"/>
      <c r="L464" s="66"/>
      <c r="M464" s="66"/>
      <c r="N464" s="66"/>
      <c r="O464" s="66"/>
      <c r="P464" s="66"/>
      <c r="Q464" s="66"/>
      <c r="AG464" s="66"/>
    </row>
    <row r="465" spans="2:33" s="163" customFormat="1">
      <c r="B465" s="164"/>
      <c r="C465" s="164"/>
      <c r="D465" s="164"/>
      <c r="E465" s="164"/>
      <c r="F465" s="164"/>
      <c r="G465" s="164"/>
      <c r="H465" s="66"/>
      <c r="I465" s="66"/>
      <c r="J465" s="66"/>
      <c r="K465" s="66"/>
      <c r="L465" s="66"/>
      <c r="M465" s="66"/>
      <c r="N465" s="66"/>
      <c r="O465" s="66"/>
      <c r="P465" s="66"/>
      <c r="Q465" s="66"/>
      <c r="AG465" s="66"/>
    </row>
    <row r="466" spans="2:33" s="163" customFormat="1">
      <c r="B466" s="164"/>
      <c r="C466" s="164"/>
      <c r="D466" s="164"/>
      <c r="E466" s="164"/>
      <c r="F466" s="164"/>
      <c r="G466" s="164"/>
      <c r="H466" s="66"/>
      <c r="I466" s="66"/>
      <c r="J466" s="66"/>
      <c r="K466" s="66"/>
      <c r="L466" s="66"/>
      <c r="M466" s="66"/>
      <c r="N466" s="66"/>
      <c r="O466" s="66"/>
      <c r="P466" s="66"/>
      <c r="Q466" s="66"/>
      <c r="AG466" s="66"/>
    </row>
    <row r="467" spans="2:33" s="163" customFormat="1">
      <c r="B467" s="164"/>
      <c r="C467" s="164"/>
      <c r="D467" s="164"/>
      <c r="E467" s="164"/>
      <c r="F467" s="164"/>
      <c r="G467" s="164"/>
      <c r="H467" s="66"/>
      <c r="I467" s="66"/>
      <c r="J467" s="66"/>
      <c r="K467" s="66"/>
      <c r="L467" s="66"/>
      <c r="M467" s="66"/>
      <c r="N467" s="66"/>
      <c r="O467" s="66"/>
      <c r="P467" s="66"/>
      <c r="Q467" s="66"/>
      <c r="AG467" s="66"/>
    </row>
    <row r="468" spans="2:33" s="163" customFormat="1">
      <c r="B468" s="164"/>
      <c r="C468" s="164"/>
      <c r="D468" s="164"/>
      <c r="E468" s="164"/>
      <c r="F468" s="164"/>
      <c r="G468" s="164"/>
      <c r="H468" s="66"/>
      <c r="I468" s="66"/>
      <c r="J468" s="66"/>
      <c r="K468" s="66"/>
      <c r="L468" s="66"/>
      <c r="M468" s="66"/>
      <c r="N468" s="66"/>
      <c r="O468" s="66"/>
      <c r="P468" s="66"/>
      <c r="Q468" s="66"/>
      <c r="AG468" s="66"/>
    </row>
    <row r="469" spans="2:33" s="163" customFormat="1">
      <c r="B469" s="164"/>
      <c r="C469" s="164"/>
      <c r="D469" s="164"/>
      <c r="E469" s="164"/>
      <c r="F469" s="164"/>
      <c r="G469" s="164"/>
      <c r="H469" s="66"/>
      <c r="I469" s="66"/>
      <c r="J469" s="66"/>
      <c r="K469" s="66"/>
      <c r="L469" s="66"/>
      <c r="M469" s="66"/>
      <c r="N469" s="66"/>
      <c r="O469" s="66"/>
      <c r="P469" s="66"/>
      <c r="Q469" s="66"/>
      <c r="AG469" s="66"/>
    </row>
    <row r="470" spans="2:33" s="163" customFormat="1">
      <c r="B470" s="164"/>
      <c r="C470" s="164"/>
      <c r="D470" s="164"/>
      <c r="E470" s="164"/>
      <c r="F470" s="164"/>
      <c r="G470" s="164"/>
      <c r="H470" s="66"/>
      <c r="I470" s="66"/>
      <c r="J470" s="66"/>
      <c r="K470" s="66"/>
      <c r="L470" s="66"/>
      <c r="M470" s="66"/>
      <c r="N470" s="66"/>
      <c r="O470" s="66"/>
      <c r="P470" s="66"/>
      <c r="Q470" s="66"/>
      <c r="AG470" s="66"/>
    </row>
    <row r="471" spans="2:33" s="163" customFormat="1">
      <c r="B471" s="164"/>
      <c r="C471" s="164"/>
      <c r="D471" s="164"/>
      <c r="E471" s="164"/>
      <c r="F471" s="164"/>
      <c r="G471" s="164"/>
      <c r="H471" s="66"/>
      <c r="I471" s="66"/>
      <c r="J471" s="66"/>
      <c r="K471" s="66"/>
      <c r="L471" s="66"/>
      <c r="M471" s="66"/>
      <c r="N471" s="66"/>
      <c r="O471" s="66"/>
      <c r="P471" s="66"/>
      <c r="Q471" s="66"/>
      <c r="AG471" s="66"/>
    </row>
    <row r="472" spans="2:33" s="163" customFormat="1">
      <c r="B472" s="164"/>
      <c r="C472" s="164"/>
      <c r="D472" s="164"/>
      <c r="E472" s="164"/>
      <c r="F472" s="164"/>
      <c r="G472" s="164"/>
      <c r="H472" s="66"/>
      <c r="I472" s="66"/>
      <c r="J472" s="66"/>
      <c r="K472" s="66"/>
      <c r="L472" s="66"/>
      <c r="M472" s="66"/>
      <c r="N472" s="66"/>
      <c r="O472" s="66"/>
      <c r="P472" s="66"/>
      <c r="Q472" s="66"/>
      <c r="AG472" s="66"/>
    </row>
    <row r="473" spans="2:33" s="163" customFormat="1">
      <c r="B473" s="164"/>
      <c r="C473" s="164"/>
      <c r="D473" s="164"/>
      <c r="E473" s="164"/>
      <c r="F473" s="164"/>
      <c r="G473" s="164"/>
      <c r="H473" s="66"/>
      <c r="I473" s="66"/>
      <c r="J473" s="66"/>
      <c r="K473" s="66"/>
      <c r="L473" s="66"/>
      <c r="M473" s="66"/>
      <c r="N473" s="66"/>
      <c r="O473" s="66"/>
      <c r="P473" s="66"/>
      <c r="Q473" s="66"/>
      <c r="AG473" s="66"/>
    </row>
    <row r="474" spans="2:33" s="163" customFormat="1">
      <c r="B474" s="164"/>
      <c r="C474" s="164"/>
      <c r="D474" s="164"/>
      <c r="E474" s="164"/>
      <c r="F474" s="164"/>
      <c r="G474" s="164"/>
      <c r="H474" s="66"/>
      <c r="I474" s="66"/>
      <c r="J474" s="66"/>
      <c r="K474" s="66"/>
      <c r="L474" s="66"/>
      <c r="M474" s="66"/>
      <c r="N474" s="66"/>
      <c r="O474" s="66"/>
      <c r="P474" s="66"/>
      <c r="Q474" s="66"/>
      <c r="AG474" s="66"/>
    </row>
    <row r="475" spans="2:33" s="163" customFormat="1">
      <c r="B475" s="164"/>
      <c r="C475" s="164"/>
      <c r="D475" s="164"/>
      <c r="E475" s="164"/>
      <c r="F475" s="164"/>
      <c r="G475" s="164"/>
      <c r="H475" s="66"/>
      <c r="I475" s="66"/>
      <c r="J475" s="66"/>
      <c r="K475" s="66"/>
      <c r="L475" s="66"/>
      <c r="M475" s="66"/>
      <c r="N475" s="66"/>
      <c r="O475" s="66"/>
      <c r="P475" s="66"/>
      <c r="Q475" s="66"/>
      <c r="AG475" s="66"/>
    </row>
    <row r="476" spans="2:33" s="163" customFormat="1">
      <c r="B476" s="164"/>
      <c r="C476" s="164"/>
      <c r="D476" s="164"/>
      <c r="E476" s="164"/>
      <c r="F476" s="164"/>
      <c r="G476" s="164"/>
      <c r="H476" s="66"/>
      <c r="I476" s="66"/>
      <c r="J476" s="66"/>
      <c r="K476" s="66"/>
      <c r="L476" s="66"/>
      <c r="M476" s="66"/>
      <c r="N476" s="66"/>
      <c r="O476" s="66"/>
      <c r="P476" s="66"/>
      <c r="Q476" s="66"/>
      <c r="AG476" s="66"/>
    </row>
    <row r="477" spans="2:33" s="163" customFormat="1">
      <c r="B477" s="164"/>
      <c r="C477" s="164"/>
      <c r="D477" s="164"/>
      <c r="E477" s="164"/>
      <c r="F477" s="164"/>
      <c r="G477" s="164"/>
      <c r="H477" s="66"/>
      <c r="I477" s="66"/>
      <c r="J477" s="66"/>
      <c r="K477" s="66"/>
      <c r="L477" s="66"/>
      <c r="M477" s="66"/>
      <c r="N477" s="66"/>
      <c r="O477" s="66"/>
      <c r="P477" s="66"/>
      <c r="Q477" s="66"/>
      <c r="AG477" s="66"/>
    </row>
    <row r="478" spans="2:33" s="163" customFormat="1">
      <c r="B478" s="164"/>
      <c r="C478" s="164"/>
      <c r="D478" s="164"/>
      <c r="E478" s="164"/>
      <c r="F478" s="164"/>
      <c r="G478" s="164"/>
      <c r="H478" s="66"/>
      <c r="I478" s="66"/>
      <c r="J478" s="66"/>
      <c r="K478" s="66"/>
      <c r="L478" s="66"/>
      <c r="M478" s="66"/>
      <c r="N478" s="66"/>
      <c r="O478" s="66"/>
      <c r="P478" s="66"/>
      <c r="Q478" s="66"/>
      <c r="AG478" s="66"/>
    </row>
    <row r="479" spans="2:33" s="163" customFormat="1">
      <c r="B479" s="164"/>
      <c r="C479" s="164"/>
      <c r="D479" s="164"/>
      <c r="E479" s="164"/>
      <c r="F479" s="164"/>
      <c r="G479" s="164"/>
      <c r="H479" s="66"/>
      <c r="I479" s="66"/>
      <c r="J479" s="66"/>
      <c r="K479" s="66"/>
      <c r="L479" s="66"/>
      <c r="M479" s="66"/>
      <c r="N479" s="66"/>
      <c r="O479" s="66"/>
      <c r="P479" s="66"/>
      <c r="Q479" s="66"/>
      <c r="AG479" s="66"/>
    </row>
    <row r="480" spans="2:33" s="163" customFormat="1">
      <c r="B480" s="164"/>
      <c r="C480" s="164"/>
      <c r="D480" s="164"/>
      <c r="E480" s="164"/>
      <c r="F480" s="164"/>
      <c r="G480" s="164"/>
      <c r="H480" s="66"/>
      <c r="I480" s="66"/>
      <c r="J480" s="66"/>
      <c r="K480" s="66"/>
      <c r="L480" s="66"/>
      <c r="M480" s="66"/>
      <c r="N480" s="66"/>
      <c r="O480" s="66"/>
      <c r="P480" s="66"/>
      <c r="Q480" s="66"/>
      <c r="AG480" s="66"/>
    </row>
    <row r="481" spans="2:33" s="163" customFormat="1">
      <c r="B481" s="164"/>
      <c r="C481" s="164"/>
      <c r="D481" s="164"/>
      <c r="E481" s="164"/>
      <c r="F481" s="164"/>
      <c r="G481" s="164"/>
      <c r="H481" s="66"/>
      <c r="I481" s="66"/>
      <c r="J481" s="66"/>
      <c r="K481" s="66"/>
      <c r="L481" s="66"/>
      <c r="M481" s="66"/>
      <c r="N481" s="66"/>
      <c r="O481" s="66"/>
      <c r="P481" s="66"/>
      <c r="Q481" s="66"/>
      <c r="AG481" s="66"/>
    </row>
    <row r="482" spans="2:33" s="163" customFormat="1">
      <c r="B482" s="164"/>
      <c r="C482" s="164"/>
      <c r="D482" s="164"/>
      <c r="E482" s="164"/>
      <c r="F482" s="164"/>
      <c r="G482" s="164"/>
      <c r="H482" s="66"/>
      <c r="I482" s="66"/>
      <c r="J482" s="66"/>
      <c r="K482" s="66"/>
      <c r="L482" s="66"/>
      <c r="M482" s="66"/>
      <c r="N482" s="66"/>
      <c r="O482" s="66"/>
      <c r="P482" s="66"/>
      <c r="Q482" s="66"/>
      <c r="AG482" s="66"/>
    </row>
    <row r="483" spans="2:33" s="163" customFormat="1">
      <c r="B483" s="164"/>
      <c r="C483" s="164"/>
      <c r="D483" s="164"/>
      <c r="E483" s="164"/>
      <c r="F483" s="164"/>
      <c r="G483" s="164"/>
      <c r="H483" s="66"/>
      <c r="I483" s="66"/>
      <c r="J483" s="66"/>
      <c r="K483" s="66"/>
      <c r="L483" s="66"/>
      <c r="M483" s="66"/>
      <c r="N483" s="66"/>
      <c r="O483" s="66"/>
      <c r="P483" s="66"/>
      <c r="Q483" s="66"/>
      <c r="AG483" s="66"/>
    </row>
    <row r="484" spans="2:33" s="163" customFormat="1">
      <c r="B484" s="164"/>
      <c r="C484" s="164"/>
      <c r="D484" s="164"/>
      <c r="E484" s="164"/>
      <c r="F484" s="164"/>
      <c r="G484" s="164"/>
      <c r="H484" s="66"/>
      <c r="I484" s="66"/>
      <c r="J484" s="66"/>
      <c r="K484" s="66"/>
      <c r="L484" s="66"/>
      <c r="M484" s="66"/>
      <c r="N484" s="66"/>
      <c r="O484" s="66"/>
      <c r="P484" s="66"/>
      <c r="Q484" s="66"/>
      <c r="AG484" s="66"/>
    </row>
    <row r="485" spans="2:33" s="163" customFormat="1">
      <c r="B485" s="164"/>
      <c r="C485" s="164"/>
      <c r="D485" s="164"/>
      <c r="E485" s="164"/>
      <c r="F485" s="164"/>
      <c r="G485" s="164"/>
      <c r="H485" s="66"/>
      <c r="I485" s="66"/>
      <c r="J485" s="66"/>
      <c r="K485" s="66"/>
      <c r="L485" s="66"/>
      <c r="M485" s="66"/>
      <c r="N485" s="66"/>
      <c r="O485" s="66"/>
      <c r="P485" s="66"/>
      <c r="Q485" s="66"/>
      <c r="AG485" s="66"/>
    </row>
    <row r="486" spans="2:33" s="163" customFormat="1">
      <c r="B486" s="164"/>
      <c r="C486" s="164"/>
      <c r="D486" s="164"/>
      <c r="E486" s="164"/>
      <c r="F486" s="164"/>
      <c r="G486" s="164"/>
      <c r="H486" s="66"/>
      <c r="I486" s="66"/>
      <c r="J486" s="66"/>
      <c r="K486" s="66"/>
      <c r="L486" s="66"/>
      <c r="M486" s="66"/>
      <c r="N486" s="66"/>
      <c r="O486" s="66"/>
      <c r="P486" s="66"/>
      <c r="Q486" s="66"/>
      <c r="AG486" s="66"/>
    </row>
    <row r="487" spans="2:33" s="163" customFormat="1">
      <c r="B487" s="164"/>
      <c r="C487" s="164"/>
      <c r="D487" s="164"/>
      <c r="E487" s="164"/>
      <c r="F487" s="164"/>
      <c r="G487" s="164"/>
      <c r="H487" s="66"/>
      <c r="I487" s="66"/>
      <c r="J487" s="66"/>
      <c r="K487" s="66"/>
      <c r="L487" s="66"/>
      <c r="M487" s="66"/>
      <c r="N487" s="66"/>
      <c r="O487" s="66"/>
      <c r="P487" s="66"/>
      <c r="Q487" s="66"/>
      <c r="AG487" s="66"/>
    </row>
    <row r="488" spans="2:33" s="163" customFormat="1">
      <c r="B488" s="164"/>
      <c r="C488" s="164"/>
      <c r="D488" s="164"/>
      <c r="E488" s="164"/>
      <c r="F488" s="164"/>
      <c r="G488" s="164"/>
      <c r="H488" s="66"/>
      <c r="I488" s="66"/>
      <c r="J488" s="66"/>
      <c r="K488" s="66"/>
      <c r="L488" s="66"/>
      <c r="M488" s="66"/>
      <c r="N488" s="66"/>
      <c r="O488" s="66"/>
      <c r="P488" s="66"/>
      <c r="Q488" s="66"/>
      <c r="AG488" s="66"/>
    </row>
    <row r="489" spans="2:33" s="163" customFormat="1">
      <c r="B489" s="164"/>
      <c r="C489" s="164"/>
      <c r="D489" s="164"/>
      <c r="E489" s="164"/>
      <c r="F489" s="164"/>
      <c r="G489" s="164"/>
      <c r="H489" s="66"/>
      <c r="I489" s="66"/>
      <c r="J489" s="66"/>
      <c r="K489" s="66"/>
      <c r="L489" s="66"/>
      <c r="M489" s="66"/>
      <c r="N489" s="66"/>
      <c r="O489" s="66"/>
      <c r="P489" s="66"/>
      <c r="Q489" s="66"/>
      <c r="AG489" s="66"/>
    </row>
    <row r="490" spans="2:33" s="163" customFormat="1">
      <c r="B490" s="164"/>
      <c r="C490" s="164"/>
      <c r="D490" s="164"/>
      <c r="E490" s="164"/>
      <c r="F490" s="164"/>
      <c r="G490" s="164"/>
      <c r="H490" s="66"/>
      <c r="I490" s="66"/>
      <c r="J490" s="66"/>
      <c r="K490" s="66"/>
      <c r="L490" s="66"/>
      <c r="M490" s="66"/>
      <c r="N490" s="66"/>
      <c r="O490" s="66"/>
      <c r="P490" s="66"/>
      <c r="Q490" s="66"/>
      <c r="AG490" s="66"/>
    </row>
    <row r="491" spans="2:33" s="163" customFormat="1">
      <c r="B491" s="164"/>
      <c r="C491" s="164"/>
      <c r="D491" s="164"/>
      <c r="E491" s="164"/>
      <c r="F491" s="164"/>
      <c r="G491" s="164"/>
      <c r="H491" s="66"/>
      <c r="I491" s="66"/>
      <c r="J491" s="66"/>
      <c r="K491" s="66"/>
      <c r="L491" s="66"/>
      <c r="M491" s="66"/>
      <c r="N491" s="66"/>
      <c r="O491" s="66"/>
      <c r="P491" s="66"/>
      <c r="Q491" s="66"/>
      <c r="AG491" s="66"/>
    </row>
    <row r="492" spans="2:33" s="163" customFormat="1">
      <c r="B492" s="164"/>
      <c r="C492" s="164"/>
      <c r="D492" s="164"/>
      <c r="E492" s="164"/>
      <c r="F492" s="164"/>
      <c r="G492" s="164"/>
      <c r="H492" s="66"/>
      <c r="I492" s="66"/>
      <c r="J492" s="66"/>
      <c r="K492" s="66"/>
      <c r="L492" s="66"/>
      <c r="M492" s="66"/>
      <c r="N492" s="66"/>
      <c r="O492" s="66"/>
      <c r="P492" s="66"/>
      <c r="Q492" s="66"/>
      <c r="AG492" s="66"/>
    </row>
    <row r="493" spans="2:33" s="163" customFormat="1">
      <c r="B493" s="164"/>
      <c r="C493" s="164"/>
      <c r="D493" s="164"/>
      <c r="E493" s="164"/>
      <c r="F493" s="164"/>
      <c r="G493" s="164"/>
      <c r="H493" s="66"/>
      <c r="I493" s="66"/>
      <c r="J493" s="66"/>
      <c r="K493" s="66"/>
      <c r="L493" s="66"/>
      <c r="M493" s="66"/>
      <c r="N493" s="66"/>
      <c r="O493" s="66"/>
      <c r="P493" s="66"/>
      <c r="Q493" s="66"/>
      <c r="AG493" s="66"/>
    </row>
    <row r="494" spans="2:33" s="163" customFormat="1">
      <c r="B494" s="164"/>
      <c r="C494" s="164"/>
      <c r="D494" s="164"/>
      <c r="E494" s="164"/>
      <c r="F494" s="164"/>
      <c r="G494" s="164"/>
      <c r="H494" s="66"/>
      <c r="I494" s="66"/>
      <c r="J494" s="66"/>
      <c r="K494" s="66"/>
      <c r="L494" s="66"/>
      <c r="M494" s="66"/>
      <c r="N494" s="66"/>
      <c r="O494" s="66"/>
      <c r="P494" s="66"/>
      <c r="Q494" s="66"/>
      <c r="AG494" s="66"/>
    </row>
    <row r="495" spans="2:33" s="163" customFormat="1">
      <c r="B495" s="164"/>
      <c r="C495" s="164"/>
      <c r="D495" s="164"/>
      <c r="E495" s="164"/>
      <c r="F495" s="164"/>
      <c r="G495" s="164"/>
      <c r="H495" s="66"/>
      <c r="I495" s="66"/>
      <c r="J495" s="66"/>
      <c r="K495" s="66"/>
      <c r="L495" s="66"/>
      <c r="M495" s="66"/>
      <c r="N495" s="66"/>
      <c r="O495" s="66"/>
      <c r="P495" s="66"/>
      <c r="Q495" s="66"/>
      <c r="AG495" s="66"/>
    </row>
    <row r="496" spans="2:33" s="163" customFormat="1">
      <c r="B496" s="164"/>
      <c r="C496" s="164"/>
      <c r="D496" s="164"/>
      <c r="E496" s="164"/>
      <c r="F496" s="164"/>
      <c r="G496" s="164"/>
      <c r="H496" s="66"/>
      <c r="I496" s="66"/>
      <c r="J496" s="66"/>
      <c r="K496" s="66"/>
      <c r="L496" s="66"/>
      <c r="M496" s="66"/>
      <c r="N496" s="66"/>
      <c r="O496" s="66"/>
      <c r="P496" s="66"/>
      <c r="Q496" s="66"/>
      <c r="AG496" s="66"/>
    </row>
    <row r="497" spans="2:33" s="163" customFormat="1">
      <c r="B497" s="164"/>
      <c r="C497" s="164"/>
      <c r="D497" s="164"/>
      <c r="E497" s="164"/>
      <c r="F497" s="164"/>
      <c r="G497" s="164"/>
      <c r="H497" s="66"/>
      <c r="I497" s="66"/>
      <c r="J497" s="66"/>
      <c r="K497" s="66"/>
      <c r="L497" s="66"/>
      <c r="M497" s="66"/>
      <c r="N497" s="66"/>
      <c r="O497" s="66"/>
      <c r="P497" s="66"/>
      <c r="Q497" s="66"/>
      <c r="AG497" s="66"/>
    </row>
    <row r="498" spans="2:33" s="163" customFormat="1">
      <c r="B498" s="164"/>
      <c r="C498" s="164"/>
      <c r="D498" s="164"/>
      <c r="E498" s="164"/>
      <c r="F498" s="164"/>
      <c r="G498" s="164"/>
      <c r="H498" s="66"/>
      <c r="I498" s="66"/>
      <c r="J498" s="66"/>
      <c r="K498" s="66"/>
      <c r="L498" s="66"/>
      <c r="M498" s="66"/>
      <c r="N498" s="66"/>
      <c r="O498" s="66"/>
      <c r="P498" s="66"/>
      <c r="Q498" s="66"/>
      <c r="AG498" s="66"/>
    </row>
    <row r="499" spans="2:33" s="163" customFormat="1">
      <c r="B499" s="164"/>
      <c r="C499" s="164"/>
      <c r="D499" s="164"/>
      <c r="E499" s="164"/>
      <c r="F499" s="164"/>
      <c r="G499" s="164"/>
      <c r="H499" s="66"/>
      <c r="I499" s="66"/>
      <c r="J499" s="66"/>
      <c r="K499" s="66"/>
      <c r="L499" s="66"/>
      <c r="M499" s="66"/>
      <c r="N499" s="66"/>
      <c r="O499" s="66"/>
      <c r="P499" s="66"/>
      <c r="Q499" s="66"/>
      <c r="AG499" s="66"/>
    </row>
    <row r="500" spans="2:33" s="163" customFormat="1">
      <c r="B500" s="164"/>
      <c r="C500" s="164"/>
      <c r="D500" s="164"/>
      <c r="E500" s="164"/>
      <c r="F500" s="164"/>
      <c r="G500" s="164"/>
      <c r="H500" s="66"/>
      <c r="I500" s="66"/>
      <c r="J500" s="66"/>
      <c r="K500" s="66"/>
      <c r="L500" s="66"/>
      <c r="M500" s="66"/>
      <c r="N500" s="66"/>
      <c r="O500" s="66"/>
      <c r="P500" s="66"/>
      <c r="Q500" s="66"/>
      <c r="AG500" s="66"/>
    </row>
    <row r="501" spans="2:33" s="163" customFormat="1">
      <c r="B501" s="164"/>
      <c r="C501" s="164"/>
      <c r="D501" s="164"/>
      <c r="E501" s="164"/>
      <c r="F501" s="164"/>
      <c r="G501" s="164"/>
      <c r="H501" s="66"/>
      <c r="I501" s="66"/>
      <c r="J501" s="66"/>
      <c r="K501" s="66"/>
      <c r="L501" s="66"/>
      <c r="M501" s="66"/>
      <c r="N501" s="66"/>
      <c r="O501" s="66"/>
      <c r="P501" s="66"/>
      <c r="Q501" s="66"/>
      <c r="AG501" s="66"/>
    </row>
    <row r="502" spans="2:33" s="163" customFormat="1">
      <c r="B502" s="164"/>
      <c r="C502" s="164"/>
      <c r="D502" s="164"/>
      <c r="E502" s="164"/>
      <c r="F502" s="164"/>
      <c r="G502" s="164"/>
      <c r="H502" s="66"/>
      <c r="I502" s="66"/>
      <c r="J502" s="66"/>
      <c r="K502" s="66"/>
      <c r="L502" s="66"/>
      <c r="M502" s="66"/>
      <c r="N502" s="66"/>
      <c r="O502" s="66"/>
      <c r="P502" s="66"/>
      <c r="Q502" s="66"/>
      <c r="AG502" s="66"/>
    </row>
    <row r="503" spans="2:33" s="163" customFormat="1">
      <c r="B503" s="164"/>
      <c r="C503" s="164"/>
      <c r="D503" s="164"/>
      <c r="E503" s="164"/>
      <c r="F503" s="164"/>
      <c r="G503" s="164"/>
      <c r="H503" s="66"/>
      <c r="I503" s="66"/>
      <c r="J503" s="66"/>
      <c r="K503" s="66"/>
      <c r="L503" s="66"/>
      <c r="M503" s="66"/>
      <c r="N503" s="66"/>
      <c r="O503" s="66"/>
      <c r="P503" s="66"/>
      <c r="Q503" s="66"/>
      <c r="AG503" s="66"/>
    </row>
    <row r="504" spans="2:33" s="163" customFormat="1">
      <c r="B504" s="164"/>
      <c r="C504" s="164"/>
      <c r="D504" s="164"/>
      <c r="E504" s="164"/>
      <c r="F504" s="164"/>
      <c r="G504" s="164"/>
      <c r="H504" s="66"/>
      <c r="I504" s="66"/>
      <c r="J504" s="66"/>
      <c r="K504" s="66"/>
      <c r="L504" s="66"/>
      <c r="M504" s="66"/>
      <c r="N504" s="66"/>
      <c r="O504" s="66"/>
      <c r="P504" s="66"/>
      <c r="Q504" s="66"/>
      <c r="AG504" s="66"/>
    </row>
    <row r="505" spans="2:33" s="163" customFormat="1">
      <c r="B505" s="164"/>
      <c r="C505" s="164"/>
      <c r="D505" s="164"/>
      <c r="E505" s="164"/>
      <c r="F505" s="164"/>
      <c r="G505" s="164"/>
      <c r="H505" s="66"/>
      <c r="I505" s="66"/>
      <c r="J505" s="66"/>
      <c r="K505" s="66"/>
      <c r="L505" s="66"/>
      <c r="M505" s="66"/>
      <c r="N505" s="66"/>
      <c r="O505" s="66"/>
      <c r="P505" s="66"/>
      <c r="Q505" s="66"/>
      <c r="AG505" s="66"/>
    </row>
    <row r="506" spans="2:33" s="163" customFormat="1">
      <c r="B506" s="164"/>
      <c r="C506" s="164"/>
      <c r="D506" s="164"/>
      <c r="E506" s="164"/>
      <c r="F506" s="164"/>
      <c r="G506" s="164"/>
      <c r="H506" s="66"/>
      <c r="I506" s="66"/>
      <c r="J506" s="66"/>
      <c r="K506" s="66"/>
      <c r="L506" s="66"/>
      <c r="M506" s="66"/>
      <c r="N506" s="66"/>
      <c r="O506" s="66"/>
      <c r="P506" s="66"/>
      <c r="Q506" s="66"/>
      <c r="AG506" s="66"/>
    </row>
    <row r="507" spans="2:33" s="163" customFormat="1">
      <c r="B507" s="164"/>
      <c r="C507" s="164"/>
      <c r="D507" s="164"/>
      <c r="E507" s="164"/>
      <c r="F507" s="164"/>
      <c r="G507" s="164"/>
      <c r="H507" s="66"/>
      <c r="I507" s="66"/>
      <c r="J507" s="66"/>
      <c r="K507" s="66"/>
      <c r="L507" s="66"/>
      <c r="M507" s="66"/>
      <c r="N507" s="66"/>
      <c r="O507" s="66"/>
      <c r="P507" s="66"/>
      <c r="Q507" s="66"/>
      <c r="AG507" s="66"/>
    </row>
    <row r="508" spans="2:33" s="163" customFormat="1">
      <c r="B508" s="164"/>
      <c r="C508" s="164"/>
      <c r="D508" s="164"/>
      <c r="E508" s="164"/>
      <c r="F508" s="164"/>
      <c r="G508" s="164"/>
      <c r="H508" s="66"/>
      <c r="I508" s="66"/>
      <c r="J508" s="66"/>
      <c r="K508" s="66"/>
      <c r="L508" s="66"/>
      <c r="M508" s="66"/>
      <c r="N508" s="66"/>
      <c r="O508" s="66"/>
      <c r="P508" s="66"/>
      <c r="Q508" s="66"/>
      <c r="AG508" s="66"/>
    </row>
    <row r="509" spans="2:33" s="163" customFormat="1">
      <c r="B509" s="164"/>
      <c r="C509" s="164"/>
      <c r="D509" s="164"/>
      <c r="E509" s="164"/>
      <c r="F509" s="164"/>
      <c r="G509" s="164"/>
      <c r="H509" s="66"/>
      <c r="I509" s="66"/>
      <c r="J509" s="66"/>
      <c r="K509" s="66"/>
      <c r="L509" s="66"/>
      <c r="M509" s="66"/>
      <c r="N509" s="66"/>
      <c r="O509" s="66"/>
      <c r="P509" s="66"/>
      <c r="Q509" s="66"/>
      <c r="AG509" s="66"/>
    </row>
    <row r="510" spans="2:33" s="163" customFormat="1">
      <c r="B510" s="164"/>
      <c r="C510" s="164"/>
      <c r="D510" s="164"/>
      <c r="E510" s="164"/>
      <c r="F510" s="164"/>
      <c r="G510" s="164"/>
      <c r="H510" s="66"/>
      <c r="I510" s="66"/>
      <c r="J510" s="66"/>
      <c r="K510" s="66"/>
      <c r="L510" s="66"/>
      <c r="M510" s="66"/>
      <c r="N510" s="66"/>
      <c r="O510" s="66"/>
      <c r="P510" s="66"/>
      <c r="Q510" s="66"/>
      <c r="AG510" s="66"/>
    </row>
    <row r="511" spans="2:33" s="163" customFormat="1">
      <c r="B511" s="164"/>
      <c r="C511" s="164"/>
      <c r="D511" s="164"/>
      <c r="E511" s="164"/>
      <c r="F511" s="164"/>
      <c r="G511" s="164"/>
      <c r="H511" s="66"/>
      <c r="I511" s="66"/>
      <c r="J511" s="66"/>
      <c r="K511" s="66"/>
      <c r="L511" s="66"/>
      <c r="M511" s="66"/>
      <c r="N511" s="66"/>
      <c r="O511" s="66"/>
      <c r="P511" s="66"/>
      <c r="Q511" s="66"/>
      <c r="AG511" s="66"/>
    </row>
    <row r="512" spans="2:33" s="163" customFormat="1">
      <c r="B512" s="164"/>
      <c r="C512" s="164"/>
      <c r="D512" s="164"/>
      <c r="E512" s="164"/>
      <c r="F512" s="164"/>
      <c r="G512" s="164"/>
      <c r="H512" s="66"/>
      <c r="I512" s="66"/>
      <c r="J512" s="66"/>
      <c r="K512" s="66"/>
      <c r="L512" s="66"/>
      <c r="M512" s="66"/>
      <c r="N512" s="66"/>
      <c r="O512" s="66"/>
      <c r="P512" s="66"/>
      <c r="Q512" s="66"/>
      <c r="AG512" s="66"/>
    </row>
    <row r="513" spans="2:33" s="163" customFormat="1">
      <c r="B513" s="164"/>
      <c r="C513" s="164"/>
      <c r="D513" s="164"/>
      <c r="E513" s="164"/>
      <c r="F513" s="164"/>
      <c r="G513" s="164"/>
      <c r="H513" s="66"/>
      <c r="I513" s="66"/>
      <c r="J513" s="66"/>
      <c r="K513" s="66"/>
      <c r="L513" s="66"/>
      <c r="M513" s="66"/>
      <c r="N513" s="66"/>
      <c r="O513" s="66"/>
      <c r="P513" s="66"/>
      <c r="Q513" s="66"/>
      <c r="AG513" s="66"/>
    </row>
    <row r="514" spans="2:33" s="163" customFormat="1">
      <c r="B514" s="164"/>
      <c r="C514" s="164"/>
      <c r="D514" s="164"/>
      <c r="E514" s="164"/>
      <c r="F514" s="164"/>
      <c r="G514" s="164"/>
      <c r="H514" s="66"/>
      <c r="I514" s="66"/>
      <c r="J514" s="66"/>
      <c r="K514" s="66"/>
      <c r="L514" s="66"/>
      <c r="M514" s="66"/>
      <c r="N514" s="66"/>
      <c r="O514" s="66"/>
      <c r="P514" s="66"/>
      <c r="Q514" s="66"/>
      <c r="AG514" s="66"/>
    </row>
    <row r="515" spans="2:33" s="163" customFormat="1">
      <c r="B515" s="164"/>
      <c r="C515" s="164"/>
      <c r="D515" s="164"/>
      <c r="E515" s="164"/>
      <c r="F515" s="164"/>
      <c r="G515" s="164"/>
      <c r="H515" s="66"/>
      <c r="I515" s="66"/>
      <c r="J515" s="66"/>
      <c r="K515" s="66"/>
      <c r="L515" s="66"/>
      <c r="M515" s="66"/>
      <c r="N515" s="66"/>
      <c r="O515" s="66"/>
      <c r="P515" s="66"/>
      <c r="Q515" s="66"/>
      <c r="AG515" s="66"/>
    </row>
    <row r="516" spans="2:33" s="163" customFormat="1">
      <c r="B516" s="164"/>
      <c r="C516" s="164"/>
      <c r="D516" s="164"/>
      <c r="E516" s="164"/>
      <c r="F516" s="164"/>
      <c r="G516" s="164"/>
      <c r="H516" s="66"/>
      <c r="I516" s="66"/>
      <c r="J516" s="66"/>
      <c r="K516" s="66"/>
      <c r="L516" s="66"/>
      <c r="M516" s="66"/>
      <c r="N516" s="66"/>
      <c r="O516" s="66"/>
      <c r="P516" s="66"/>
      <c r="Q516" s="66"/>
      <c r="AG516" s="66"/>
    </row>
    <row r="517" spans="2:33" s="163" customFormat="1">
      <c r="B517" s="164"/>
      <c r="C517" s="164"/>
      <c r="D517" s="164"/>
      <c r="E517" s="164"/>
      <c r="F517" s="164"/>
      <c r="G517" s="164"/>
      <c r="H517" s="66"/>
      <c r="I517" s="66"/>
      <c r="J517" s="66"/>
      <c r="K517" s="66"/>
      <c r="L517" s="66"/>
      <c r="M517" s="66"/>
      <c r="N517" s="66"/>
      <c r="O517" s="66"/>
      <c r="P517" s="66"/>
      <c r="Q517" s="66"/>
      <c r="AG517" s="66"/>
    </row>
    <row r="518" spans="2:33" s="163" customFormat="1">
      <c r="B518" s="164"/>
      <c r="C518" s="164"/>
      <c r="D518" s="164"/>
      <c r="E518" s="164"/>
      <c r="F518" s="164"/>
      <c r="G518" s="164"/>
      <c r="H518" s="66"/>
      <c r="I518" s="66"/>
      <c r="J518" s="66"/>
      <c r="K518" s="66"/>
      <c r="L518" s="66"/>
      <c r="M518" s="66"/>
      <c r="N518" s="66"/>
      <c r="O518" s="66"/>
      <c r="P518" s="66"/>
      <c r="Q518" s="66"/>
      <c r="AG518" s="66"/>
    </row>
    <row r="519" spans="2:33" s="163" customFormat="1">
      <c r="B519" s="164"/>
      <c r="C519" s="164"/>
      <c r="D519" s="164"/>
      <c r="E519" s="164"/>
      <c r="F519" s="164"/>
      <c r="G519" s="164"/>
      <c r="H519" s="66"/>
      <c r="I519" s="66"/>
      <c r="J519" s="66"/>
      <c r="K519" s="66"/>
      <c r="L519" s="66"/>
      <c r="M519" s="66"/>
      <c r="N519" s="66"/>
      <c r="O519" s="66"/>
      <c r="P519" s="66"/>
      <c r="Q519" s="66"/>
      <c r="AG519" s="66"/>
    </row>
    <row r="520" spans="2:33" s="163" customFormat="1">
      <c r="B520" s="164"/>
      <c r="C520" s="164"/>
      <c r="D520" s="164"/>
      <c r="E520" s="164"/>
      <c r="F520" s="164"/>
      <c r="G520" s="164"/>
      <c r="H520" s="66"/>
      <c r="I520" s="66"/>
      <c r="J520" s="66"/>
      <c r="K520" s="66"/>
      <c r="L520" s="66"/>
      <c r="M520" s="66"/>
      <c r="N520" s="66"/>
      <c r="O520" s="66"/>
      <c r="P520" s="66"/>
      <c r="Q520" s="66"/>
      <c r="AG520" s="66"/>
    </row>
    <row r="521" spans="2:33" s="163" customFormat="1">
      <c r="B521" s="164"/>
      <c r="C521" s="164"/>
      <c r="D521" s="164"/>
      <c r="E521" s="164"/>
      <c r="F521" s="164"/>
      <c r="G521" s="164"/>
      <c r="H521" s="66"/>
      <c r="I521" s="66"/>
      <c r="J521" s="66"/>
      <c r="K521" s="66"/>
      <c r="L521" s="66"/>
      <c r="M521" s="66"/>
      <c r="N521" s="66"/>
      <c r="O521" s="66"/>
      <c r="P521" s="66"/>
      <c r="Q521" s="66"/>
      <c r="AG521" s="66"/>
    </row>
    <row r="522" spans="2:33" s="163" customFormat="1">
      <c r="B522" s="164"/>
      <c r="C522" s="164"/>
      <c r="D522" s="164"/>
      <c r="E522" s="164"/>
      <c r="F522" s="164"/>
      <c r="G522" s="164"/>
      <c r="H522" s="66"/>
      <c r="I522" s="66"/>
      <c r="J522" s="66"/>
      <c r="K522" s="66"/>
      <c r="L522" s="66"/>
      <c r="M522" s="66"/>
      <c r="N522" s="66"/>
      <c r="O522" s="66"/>
      <c r="P522" s="66"/>
      <c r="Q522" s="66"/>
      <c r="AG522" s="66"/>
    </row>
    <row r="523" spans="2:33" s="163" customFormat="1">
      <c r="B523" s="164"/>
      <c r="C523" s="164"/>
      <c r="D523" s="164"/>
      <c r="E523" s="164"/>
      <c r="F523" s="164"/>
      <c r="G523" s="164"/>
      <c r="H523" s="66"/>
      <c r="I523" s="66"/>
      <c r="J523" s="66"/>
      <c r="K523" s="66"/>
      <c r="L523" s="66"/>
      <c r="M523" s="66"/>
      <c r="N523" s="66"/>
      <c r="O523" s="66"/>
      <c r="P523" s="66"/>
      <c r="Q523" s="66"/>
      <c r="AG523" s="66"/>
    </row>
    <row r="524" spans="2:33" s="163" customFormat="1">
      <c r="B524" s="164"/>
      <c r="C524" s="164"/>
      <c r="D524" s="164"/>
      <c r="E524" s="164"/>
      <c r="F524" s="164"/>
      <c r="G524" s="164"/>
      <c r="H524" s="66"/>
      <c r="I524" s="66"/>
      <c r="J524" s="66"/>
      <c r="K524" s="66"/>
      <c r="L524" s="66"/>
      <c r="M524" s="66"/>
      <c r="N524" s="66"/>
      <c r="O524" s="66"/>
      <c r="P524" s="66"/>
      <c r="Q524" s="66"/>
      <c r="AG524" s="66"/>
    </row>
    <row r="525" spans="2:33" s="163" customFormat="1">
      <c r="B525" s="164"/>
      <c r="C525" s="164"/>
      <c r="D525" s="164"/>
      <c r="E525" s="164"/>
      <c r="F525" s="164"/>
      <c r="G525" s="164"/>
      <c r="H525" s="66"/>
      <c r="I525" s="66"/>
      <c r="J525" s="66"/>
      <c r="K525" s="66"/>
      <c r="L525" s="66"/>
      <c r="M525" s="66"/>
      <c r="N525" s="66"/>
      <c r="O525" s="66"/>
      <c r="P525" s="66"/>
      <c r="Q525" s="66"/>
      <c r="AG525" s="66"/>
    </row>
    <row r="526" spans="2:33" s="163" customFormat="1">
      <c r="B526" s="164"/>
      <c r="C526" s="164"/>
      <c r="D526" s="164"/>
      <c r="E526" s="164"/>
      <c r="F526" s="164"/>
      <c r="G526" s="164"/>
      <c r="H526" s="66"/>
      <c r="I526" s="66"/>
      <c r="J526" s="66"/>
      <c r="K526" s="66"/>
      <c r="L526" s="66"/>
      <c r="M526" s="66"/>
      <c r="N526" s="66"/>
      <c r="O526" s="66"/>
      <c r="P526" s="66"/>
      <c r="Q526" s="66"/>
      <c r="AG526" s="66"/>
    </row>
    <row r="527" spans="2:33" s="163" customFormat="1">
      <c r="B527" s="164"/>
      <c r="C527" s="164"/>
      <c r="D527" s="164"/>
      <c r="E527" s="164"/>
      <c r="F527" s="164"/>
      <c r="G527" s="164"/>
      <c r="H527" s="66"/>
      <c r="I527" s="66"/>
      <c r="J527" s="66"/>
      <c r="K527" s="66"/>
      <c r="L527" s="66"/>
      <c r="M527" s="66"/>
      <c r="N527" s="66"/>
      <c r="O527" s="66"/>
      <c r="P527" s="66"/>
      <c r="Q527" s="66"/>
      <c r="AG527" s="66"/>
    </row>
    <row r="528" spans="2:33" s="163" customFormat="1">
      <c r="B528" s="164"/>
      <c r="C528" s="164"/>
      <c r="D528" s="164"/>
      <c r="E528" s="164"/>
      <c r="F528" s="164"/>
      <c r="G528" s="164"/>
      <c r="H528" s="66"/>
      <c r="I528" s="66"/>
      <c r="J528" s="66"/>
      <c r="K528" s="66"/>
      <c r="L528" s="66"/>
      <c r="M528" s="66"/>
      <c r="N528" s="66"/>
      <c r="O528" s="66"/>
      <c r="P528" s="66"/>
      <c r="Q528" s="66"/>
      <c r="AG528" s="66"/>
    </row>
    <row r="529" spans="2:33" s="163" customFormat="1">
      <c r="B529" s="164"/>
      <c r="C529" s="164"/>
      <c r="D529" s="164"/>
      <c r="E529" s="164"/>
      <c r="F529" s="164"/>
      <c r="G529" s="164"/>
      <c r="H529" s="66"/>
      <c r="I529" s="66"/>
      <c r="J529" s="66"/>
      <c r="K529" s="66"/>
      <c r="L529" s="66"/>
      <c r="M529" s="66"/>
      <c r="N529" s="66"/>
      <c r="O529" s="66"/>
      <c r="P529" s="66"/>
      <c r="Q529" s="66"/>
      <c r="AG529" s="66"/>
    </row>
    <row r="530" spans="2:33" s="163" customFormat="1">
      <c r="B530" s="164"/>
      <c r="C530" s="164"/>
      <c r="D530" s="164"/>
      <c r="E530" s="164"/>
      <c r="F530" s="164"/>
      <c r="G530" s="164"/>
      <c r="H530" s="66"/>
      <c r="I530" s="66"/>
      <c r="J530" s="66"/>
      <c r="K530" s="66"/>
      <c r="L530" s="66"/>
      <c r="M530" s="66"/>
      <c r="N530" s="66"/>
      <c r="O530" s="66"/>
      <c r="P530" s="66"/>
      <c r="Q530" s="66"/>
      <c r="AG530" s="66"/>
    </row>
    <row r="531" spans="2:33" s="163" customFormat="1">
      <c r="B531" s="164"/>
      <c r="C531" s="164"/>
      <c r="D531" s="164"/>
      <c r="E531" s="164"/>
      <c r="F531" s="164"/>
      <c r="G531" s="164"/>
      <c r="H531" s="66"/>
      <c r="I531" s="66"/>
      <c r="J531" s="66"/>
      <c r="K531" s="66"/>
      <c r="L531" s="66"/>
      <c r="M531" s="66"/>
      <c r="N531" s="66"/>
      <c r="O531" s="66"/>
      <c r="P531" s="66"/>
      <c r="Q531" s="66"/>
      <c r="AG531" s="66"/>
    </row>
    <row r="532" spans="2:33" s="163" customFormat="1">
      <c r="B532" s="164"/>
      <c r="C532" s="164"/>
      <c r="D532" s="164"/>
      <c r="E532" s="164"/>
      <c r="F532" s="164"/>
      <c r="G532" s="164"/>
      <c r="H532" s="66"/>
      <c r="I532" s="66"/>
      <c r="J532" s="66"/>
      <c r="K532" s="66"/>
      <c r="L532" s="66"/>
      <c r="M532" s="66"/>
      <c r="N532" s="66"/>
      <c r="O532" s="66"/>
      <c r="P532" s="66"/>
      <c r="Q532" s="66"/>
      <c r="AG532" s="66"/>
    </row>
    <row r="533" spans="2:33" s="163" customFormat="1">
      <c r="B533" s="164"/>
      <c r="C533" s="164"/>
      <c r="D533" s="164"/>
      <c r="E533" s="164"/>
      <c r="F533" s="164"/>
      <c r="G533" s="164"/>
      <c r="H533" s="66"/>
      <c r="I533" s="66"/>
      <c r="J533" s="66"/>
      <c r="K533" s="66"/>
      <c r="L533" s="66"/>
      <c r="M533" s="66"/>
      <c r="N533" s="66"/>
      <c r="O533" s="66"/>
      <c r="P533" s="66"/>
      <c r="Q533" s="66"/>
      <c r="AG533" s="66"/>
    </row>
    <row r="534" spans="2:33" s="163" customFormat="1">
      <c r="B534" s="164"/>
      <c r="C534" s="164"/>
      <c r="D534" s="164"/>
      <c r="E534" s="164"/>
      <c r="F534" s="164"/>
      <c r="G534" s="164"/>
      <c r="H534" s="66"/>
      <c r="I534" s="66"/>
      <c r="J534" s="66"/>
      <c r="K534" s="66"/>
      <c r="L534" s="66"/>
      <c r="M534" s="66"/>
      <c r="N534" s="66"/>
      <c r="O534" s="66"/>
      <c r="P534" s="66"/>
      <c r="Q534" s="66"/>
      <c r="AG534" s="66"/>
    </row>
    <row r="535" spans="2:33" s="163" customFormat="1">
      <c r="B535" s="164"/>
      <c r="C535" s="164"/>
      <c r="D535" s="164"/>
      <c r="E535" s="164"/>
      <c r="F535" s="164"/>
      <c r="G535" s="164"/>
      <c r="H535" s="66"/>
      <c r="I535" s="66"/>
      <c r="J535" s="66"/>
      <c r="K535" s="66"/>
      <c r="L535" s="66"/>
      <c r="M535" s="66"/>
      <c r="N535" s="66"/>
      <c r="O535" s="66"/>
      <c r="P535" s="66"/>
      <c r="Q535" s="66"/>
      <c r="AG535" s="66"/>
    </row>
    <row r="536" spans="2:33" s="163" customFormat="1">
      <c r="B536" s="164"/>
      <c r="C536" s="164"/>
      <c r="D536" s="164"/>
      <c r="E536" s="164"/>
      <c r="F536" s="164"/>
      <c r="G536" s="164"/>
      <c r="H536" s="66"/>
      <c r="I536" s="66"/>
      <c r="J536" s="66"/>
      <c r="K536" s="66"/>
      <c r="L536" s="66"/>
      <c r="M536" s="66"/>
      <c r="N536" s="66"/>
      <c r="O536" s="66"/>
      <c r="P536" s="66"/>
      <c r="Q536" s="66"/>
      <c r="AG536" s="66"/>
    </row>
    <row r="537" spans="2:33" s="163" customFormat="1">
      <c r="B537" s="164"/>
      <c r="C537" s="164"/>
      <c r="D537" s="164"/>
      <c r="E537" s="164"/>
      <c r="F537" s="164"/>
      <c r="G537" s="164"/>
      <c r="H537" s="66"/>
      <c r="I537" s="66"/>
      <c r="J537" s="66"/>
      <c r="K537" s="66"/>
      <c r="L537" s="66"/>
      <c r="M537" s="66"/>
      <c r="N537" s="66"/>
      <c r="O537" s="66"/>
      <c r="P537" s="66"/>
      <c r="Q537" s="66"/>
      <c r="AG537" s="66"/>
    </row>
    <row r="538" spans="2:33" s="163" customFormat="1">
      <c r="B538" s="164"/>
      <c r="C538" s="164"/>
      <c r="D538" s="164"/>
      <c r="E538" s="164"/>
      <c r="F538" s="164"/>
      <c r="G538" s="164"/>
      <c r="H538" s="66"/>
      <c r="I538" s="66"/>
      <c r="J538" s="66"/>
      <c r="K538" s="66"/>
      <c r="L538" s="66"/>
      <c r="M538" s="66"/>
      <c r="N538" s="66"/>
      <c r="O538" s="66"/>
      <c r="P538" s="66"/>
      <c r="Q538" s="66"/>
      <c r="AG538" s="66"/>
    </row>
    <row r="539" spans="2:33" s="163" customFormat="1">
      <c r="B539" s="164"/>
      <c r="C539" s="164"/>
      <c r="D539" s="164"/>
      <c r="E539" s="164"/>
      <c r="F539" s="164"/>
      <c r="G539" s="164"/>
      <c r="H539" s="66"/>
      <c r="I539" s="66"/>
      <c r="J539" s="66"/>
      <c r="K539" s="66"/>
      <c r="L539" s="66"/>
      <c r="M539" s="66"/>
      <c r="N539" s="66"/>
      <c r="O539" s="66"/>
      <c r="P539" s="66"/>
      <c r="Q539" s="66"/>
      <c r="AG539" s="66"/>
    </row>
    <row r="540" spans="2:33" s="163" customFormat="1">
      <c r="B540" s="164"/>
      <c r="C540" s="164"/>
      <c r="D540" s="164"/>
      <c r="E540" s="164"/>
      <c r="F540" s="164"/>
      <c r="G540" s="164"/>
      <c r="H540" s="66"/>
      <c r="I540" s="66"/>
      <c r="J540" s="66"/>
      <c r="K540" s="66"/>
      <c r="L540" s="66"/>
      <c r="M540" s="66"/>
      <c r="N540" s="66"/>
      <c r="O540" s="66"/>
      <c r="P540" s="66"/>
      <c r="Q540" s="66"/>
      <c r="AG540" s="66"/>
    </row>
    <row r="541" spans="2:33" s="163" customFormat="1">
      <c r="B541" s="164"/>
      <c r="C541" s="164"/>
      <c r="D541" s="164"/>
      <c r="E541" s="164"/>
      <c r="F541" s="164"/>
      <c r="G541" s="164"/>
      <c r="H541" s="66"/>
      <c r="I541" s="66"/>
      <c r="J541" s="66"/>
      <c r="K541" s="66"/>
      <c r="L541" s="66"/>
      <c r="M541" s="66"/>
      <c r="N541" s="66"/>
      <c r="O541" s="66"/>
      <c r="P541" s="66"/>
      <c r="Q541" s="66"/>
      <c r="AG541" s="66"/>
    </row>
    <row r="542" spans="2:33" s="163" customFormat="1">
      <c r="B542" s="164"/>
      <c r="C542" s="164"/>
      <c r="D542" s="164"/>
      <c r="E542" s="164"/>
      <c r="F542" s="164"/>
      <c r="G542" s="164"/>
      <c r="H542" s="66"/>
      <c r="I542" s="66"/>
      <c r="J542" s="66"/>
      <c r="K542" s="66"/>
      <c r="L542" s="66"/>
      <c r="M542" s="66"/>
      <c r="N542" s="66"/>
      <c r="O542" s="66"/>
      <c r="P542" s="66"/>
      <c r="Q542" s="66"/>
      <c r="AG542" s="66"/>
    </row>
    <row r="543" spans="2:33" s="163" customFormat="1">
      <c r="B543" s="164"/>
      <c r="C543" s="164"/>
      <c r="D543" s="164"/>
      <c r="E543" s="164"/>
      <c r="F543" s="164"/>
      <c r="G543" s="164"/>
      <c r="H543" s="66"/>
      <c r="I543" s="66"/>
      <c r="J543" s="66"/>
      <c r="K543" s="66"/>
      <c r="L543" s="66"/>
      <c r="M543" s="66"/>
      <c r="N543" s="66"/>
      <c r="O543" s="66"/>
      <c r="P543" s="66"/>
      <c r="Q543" s="66"/>
      <c r="AG543" s="66"/>
    </row>
    <row r="544" spans="2:33" s="163" customFormat="1">
      <c r="B544" s="164"/>
      <c r="C544" s="164"/>
      <c r="D544" s="164"/>
      <c r="E544" s="164"/>
      <c r="F544" s="164"/>
      <c r="G544" s="164"/>
      <c r="H544" s="66"/>
      <c r="I544" s="66"/>
      <c r="J544" s="66"/>
      <c r="K544" s="66"/>
      <c r="L544" s="66"/>
      <c r="M544" s="66"/>
      <c r="N544" s="66"/>
      <c r="O544" s="66"/>
      <c r="P544" s="66"/>
      <c r="Q544" s="66"/>
      <c r="AG544" s="66"/>
    </row>
    <row r="545" spans="2:33" s="163" customFormat="1">
      <c r="B545" s="164"/>
      <c r="C545" s="164"/>
      <c r="D545" s="164"/>
      <c r="E545" s="164"/>
      <c r="F545" s="164"/>
      <c r="G545" s="164"/>
      <c r="H545" s="66"/>
      <c r="I545" s="66"/>
      <c r="J545" s="66"/>
      <c r="K545" s="66"/>
      <c r="L545" s="66"/>
      <c r="M545" s="66"/>
      <c r="N545" s="66"/>
      <c r="O545" s="66"/>
      <c r="P545" s="66"/>
      <c r="Q545" s="66"/>
      <c r="AG545" s="66"/>
    </row>
    <row r="546" spans="2:33" s="163" customFormat="1">
      <c r="B546" s="164"/>
      <c r="C546" s="164"/>
      <c r="D546" s="164"/>
      <c r="E546" s="164"/>
      <c r="F546" s="164"/>
      <c r="G546" s="164"/>
      <c r="H546" s="66"/>
      <c r="I546" s="66"/>
      <c r="J546" s="66"/>
      <c r="K546" s="66"/>
      <c r="L546" s="66"/>
      <c r="M546" s="66"/>
      <c r="N546" s="66"/>
      <c r="O546" s="66"/>
      <c r="P546" s="66"/>
      <c r="Q546" s="66"/>
      <c r="AG546" s="66"/>
    </row>
    <row r="547" spans="2:33" s="163" customFormat="1">
      <c r="B547" s="164"/>
      <c r="C547" s="164"/>
      <c r="D547" s="164"/>
      <c r="E547" s="164"/>
      <c r="F547" s="164"/>
      <c r="G547" s="164"/>
      <c r="H547" s="66"/>
      <c r="I547" s="66"/>
      <c r="J547" s="66"/>
      <c r="K547" s="66"/>
      <c r="L547" s="66"/>
      <c r="M547" s="66"/>
      <c r="N547" s="66"/>
      <c r="O547" s="66"/>
      <c r="P547" s="66"/>
      <c r="Q547" s="66"/>
      <c r="AG547" s="66"/>
    </row>
    <row r="548" spans="2:33" s="163" customFormat="1">
      <c r="B548" s="164"/>
      <c r="C548" s="164"/>
      <c r="D548" s="164"/>
      <c r="E548" s="164"/>
      <c r="F548" s="164"/>
      <c r="G548" s="164"/>
      <c r="H548" s="66"/>
      <c r="I548" s="66"/>
      <c r="J548" s="66"/>
      <c r="K548" s="66"/>
      <c r="L548" s="66"/>
      <c r="M548" s="66"/>
      <c r="N548" s="66"/>
      <c r="O548" s="66"/>
      <c r="P548" s="66"/>
      <c r="Q548" s="66"/>
      <c r="AG548" s="66"/>
    </row>
    <row r="549" spans="2:33" s="163" customFormat="1">
      <c r="B549" s="164"/>
      <c r="C549" s="164"/>
      <c r="D549" s="164"/>
      <c r="E549" s="164"/>
      <c r="F549" s="164"/>
      <c r="G549" s="164"/>
      <c r="H549" s="66"/>
      <c r="I549" s="66"/>
      <c r="J549" s="66"/>
      <c r="K549" s="66"/>
      <c r="L549" s="66"/>
      <c r="M549" s="66"/>
      <c r="N549" s="66"/>
      <c r="O549" s="66"/>
      <c r="P549" s="66"/>
      <c r="Q549" s="66"/>
      <c r="AG549" s="66"/>
    </row>
    <row r="550" spans="2:33" s="163" customFormat="1">
      <c r="B550" s="164"/>
      <c r="C550" s="164"/>
      <c r="D550" s="164"/>
      <c r="E550" s="164"/>
      <c r="F550" s="164"/>
      <c r="G550" s="164"/>
      <c r="H550" s="66"/>
      <c r="I550" s="66"/>
      <c r="J550" s="66"/>
      <c r="K550" s="66"/>
      <c r="L550" s="66"/>
      <c r="M550" s="66"/>
      <c r="N550" s="66"/>
      <c r="O550" s="66"/>
      <c r="P550" s="66"/>
      <c r="Q550" s="66"/>
      <c r="AG550" s="66"/>
    </row>
    <row r="551" spans="2:33" s="163" customFormat="1">
      <c r="B551" s="164"/>
      <c r="C551" s="164"/>
      <c r="D551" s="164"/>
      <c r="E551" s="164"/>
      <c r="F551" s="164"/>
      <c r="G551" s="164"/>
      <c r="H551" s="66"/>
      <c r="I551" s="66"/>
      <c r="J551" s="66"/>
      <c r="K551" s="66"/>
      <c r="L551" s="66"/>
      <c r="M551" s="66"/>
      <c r="N551" s="66"/>
      <c r="O551" s="66"/>
      <c r="P551" s="66"/>
      <c r="Q551" s="66"/>
      <c r="AG551" s="66"/>
    </row>
    <row r="552" spans="2:33" s="163" customFormat="1">
      <c r="B552" s="164"/>
      <c r="C552" s="164"/>
      <c r="D552" s="164"/>
      <c r="E552" s="164"/>
      <c r="F552" s="164"/>
      <c r="G552" s="164"/>
      <c r="H552" s="66"/>
      <c r="I552" s="66"/>
      <c r="J552" s="66"/>
      <c r="K552" s="66"/>
      <c r="L552" s="66"/>
      <c r="M552" s="66"/>
      <c r="N552" s="66"/>
      <c r="O552" s="66"/>
      <c r="P552" s="66"/>
      <c r="Q552" s="66"/>
      <c r="AG552" s="66"/>
    </row>
    <row r="553" spans="2:33" s="163" customFormat="1">
      <c r="B553" s="164"/>
      <c r="C553" s="164"/>
      <c r="D553" s="164"/>
      <c r="E553" s="164"/>
      <c r="F553" s="164"/>
      <c r="G553" s="164"/>
      <c r="H553" s="66"/>
      <c r="I553" s="66"/>
      <c r="J553" s="66"/>
      <c r="K553" s="66"/>
      <c r="L553" s="66"/>
      <c r="M553" s="66"/>
      <c r="N553" s="66"/>
      <c r="O553" s="66"/>
      <c r="P553" s="66"/>
      <c r="Q553" s="66"/>
      <c r="AG553" s="66"/>
    </row>
    <row r="554" spans="2:33" s="163" customFormat="1">
      <c r="B554" s="164"/>
      <c r="C554" s="164"/>
      <c r="D554" s="164"/>
      <c r="E554" s="164"/>
      <c r="F554" s="164"/>
      <c r="G554" s="164"/>
      <c r="H554" s="66"/>
      <c r="I554" s="66"/>
      <c r="J554" s="66"/>
      <c r="K554" s="66"/>
      <c r="L554" s="66"/>
      <c r="M554" s="66"/>
      <c r="N554" s="66"/>
      <c r="O554" s="66"/>
      <c r="P554" s="66"/>
      <c r="Q554" s="66"/>
      <c r="AG554" s="66"/>
    </row>
    <row r="555" spans="2:33" s="163" customFormat="1">
      <c r="B555" s="164"/>
      <c r="C555" s="164"/>
      <c r="D555" s="164"/>
      <c r="E555" s="164"/>
      <c r="F555" s="164"/>
      <c r="G555" s="164"/>
      <c r="H555" s="66"/>
      <c r="I555" s="66"/>
      <c r="J555" s="66"/>
      <c r="K555" s="66"/>
      <c r="L555" s="66"/>
      <c r="M555" s="66"/>
      <c r="N555" s="66"/>
      <c r="O555" s="66"/>
      <c r="P555" s="66"/>
      <c r="Q555" s="66"/>
      <c r="AG555" s="66"/>
    </row>
    <row r="556" spans="2:33" s="163" customFormat="1">
      <c r="B556" s="164"/>
      <c r="C556" s="164"/>
      <c r="D556" s="164"/>
      <c r="E556" s="164"/>
      <c r="F556" s="164"/>
      <c r="G556" s="164"/>
      <c r="H556" s="66"/>
      <c r="I556" s="66"/>
      <c r="J556" s="66"/>
      <c r="K556" s="66"/>
      <c r="L556" s="66"/>
      <c r="M556" s="66"/>
      <c r="N556" s="66"/>
      <c r="O556" s="66"/>
      <c r="P556" s="66"/>
      <c r="Q556" s="66"/>
      <c r="AG556" s="66"/>
    </row>
    <row r="557" spans="2:33" s="163" customFormat="1">
      <c r="B557" s="164"/>
      <c r="C557" s="164"/>
      <c r="D557" s="164"/>
      <c r="E557" s="164"/>
      <c r="F557" s="164"/>
      <c r="G557" s="164"/>
      <c r="H557" s="66"/>
      <c r="I557" s="66"/>
      <c r="J557" s="66"/>
      <c r="K557" s="66"/>
      <c r="L557" s="66"/>
      <c r="M557" s="66"/>
      <c r="N557" s="66"/>
      <c r="O557" s="66"/>
      <c r="P557" s="66"/>
      <c r="Q557" s="66"/>
      <c r="AG557" s="66"/>
    </row>
    <row r="558" spans="2:33" s="163" customFormat="1">
      <c r="B558" s="164"/>
      <c r="C558" s="164"/>
      <c r="D558" s="164"/>
      <c r="E558" s="164"/>
      <c r="F558" s="164"/>
      <c r="G558" s="164"/>
      <c r="H558" s="66"/>
      <c r="I558" s="66"/>
      <c r="J558" s="66"/>
      <c r="K558" s="66"/>
      <c r="L558" s="66"/>
      <c r="M558" s="66"/>
      <c r="N558" s="66"/>
      <c r="O558" s="66"/>
      <c r="P558" s="66"/>
      <c r="Q558" s="66"/>
      <c r="AG558" s="66"/>
    </row>
    <row r="559" spans="2:33" s="163" customFormat="1">
      <c r="B559" s="164"/>
      <c r="C559" s="164"/>
      <c r="D559" s="164"/>
      <c r="E559" s="164"/>
      <c r="F559" s="164"/>
      <c r="G559" s="164"/>
      <c r="H559" s="66"/>
      <c r="I559" s="66"/>
      <c r="J559" s="66"/>
      <c r="K559" s="66"/>
      <c r="L559" s="66"/>
      <c r="M559" s="66"/>
      <c r="N559" s="66"/>
      <c r="O559" s="66"/>
      <c r="P559" s="66"/>
      <c r="Q559" s="66"/>
      <c r="AG559" s="66"/>
    </row>
    <row r="560" spans="2:33" s="163" customFormat="1">
      <c r="B560" s="164"/>
      <c r="C560" s="164"/>
      <c r="D560" s="164"/>
      <c r="E560" s="164"/>
      <c r="F560" s="164"/>
      <c r="G560" s="164"/>
      <c r="H560" s="66"/>
      <c r="I560" s="66"/>
      <c r="J560" s="66"/>
      <c r="K560" s="66"/>
      <c r="L560" s="66"/>
      <c r="M560" s="66"/>
      <c r="N560" s="66"/>
      <c r="O560" s="66"/>
      <c r="P560" s="66"/>
      <c r="Q560" s="66"/>
      <c r="AG560" s="66"/>
    </row>
    <row r="561" spans="2:33" s="163" customFormat="1">
      <c r="B561" s="164"/>
      <c r="C561" s="164"/>
      <c r="D561" s="164"/>
      <c r="E561" s="164"/>
      <c r="F561" s="164"/>
      <c r="G561" s="164"/>
      <c r="H561" s="66"/>
      <c r="I561" s="66"/>
      <c r="J561" s="66"/>
      <c r="K561" s="66"/>
      <c r="L561" s="66"/>
      <c r="M561" s="66"/>
      <c r="N561" s="66"/>
      <c r="O561" s="66"/>
      <c r="P561" s="66"/>
      <c r="Q561" s="66"/>
      <c r="AG561" s="66"/>
    </row>
    <row r="562" spans="2:33" s="163" customFormat="1">
      <c r="B562" s="164"/>
      <c r="C562" s="164"/>
      <c r="D562" s="164"/>
      <c r="E562" s="164"/>
      <c r="F562" s="164"/>
      <c r="G562" s="164"/>
      <c r="H562" s="66"/>
      <c r="I562" s="66"/>
      <c r="J562" s="66"/>
      <c r="K562" s="66"/>
      <c r="L562" s="66"/>
      <c r="M562" s="66"/>
      <c r="N562" s="66"/>
      <c r="O562" s="66"/>
      <c r="P562" s="66"/>
      <c r="Q562" s="66"/>
      <c r="AG562" s="66"/>
    </row>
    <row r="563" spans="2:33" s="163" customFormat="1">
      <c r="B563" s="164"/>
      <c r="C563" s="164"/>
      <c r="D563" s="164"/>
      <c r="E563" s="164"/>
      <c r="F563" s="164"/>
      <c r="G563" s="164"/>
      <c r="H563" s="66"/>
      <c r="I563" s="66"/>
      <c r="J563" s="66"/>
      <c r="K563" s="66"/>
      <c r="L563" s="66"/>
      <c r="M563" s="66"/>
      <c r="N563" s="66"/>
      <c r="O563" s="66"/>
      <c r="P563" s="66"/>
      <c r="Q563" s="66"/>
      <c r="AG563" s="66"/>
    </row>
    <row r="564" spans="2:33" s="163" customFormat="1">
      <c r="B564" s="164"/>
      <c r="C564" s="164"/>
      <c r="D564" s="164"/>
      <c r="E564" s="164"/>
      <c r="F564" s="164"/>
      <c r="G564" s="164"/>
      <c r="H564" s="66"/>
      <c r="I564" s="66"/>
      <c r="J564" s="66"/>
      <c r="K564" s="66"/>
      <c r="L564" s="66"/>
      <c r="M564" s="66"/>
      <c r="N564" s="66"/>
      <c r="O564" s="66"/>
      <c r="P564" s="66"/>
      <c r="Q564" s="66"/>
      <c r="AG564" s="66"/>
    </row>
    <row r="565" spans="2:33" s="163" customFormat="1">
      <c r="B565" s="164"/>
      <c r="C565" s="164"/>
      <c r="D565" s="164"/>
      <c r="E565" s="164"/>
      <c r="F565" s="164"/>
      <c r="G565" s="164"/>
      <c r="H565" s="66"/>
      <c r="I565" s="66"/>
      <c r="J565" s="66"/>
      <c r="K565" s="66"/>
      <c r="L565" s="66"/>
      <c r="M565" s="66"/>
      <c r="N565" s="66"/>
      <c r="O565" s="66"/>
      <c r="P565" s="66"/>
      <c r="Q565" s="66"/>
      <c r="AG565" s="66"/>
    </row>
    <row r="566" spans="2:33" s="163" customFormat="1">
      <c r="B566" s="164"/>
      <c r="C566" s="164"/>
      <c r="D566" s="164"/>
      <c r="E566" s="164"/>
      <c r="F566" s="164"/>
      <c r="G566" s="164"/>
      <c r="H566" s="66"/>
      <c r="I566" s="66"/>
      <c r="J566" s="66"/>
      <c r="K566" s="66"/>
      <c r="L566" s="66"/>
      <c r="M566" s="66"/>
      <c r="N566" s="66"/>
      <c r="O566" s="66"/>
      <c r="P566" s="66"/>
      <c r="Q566" s="66"/>
      <c r="AG566" s="66"/>
    </row>
    <row r="567" spans="2:33" s="163" customFormat="1">
      <c r="B567" s="164"/>
      <c r="C567" s="164"/>
      <c r="D567" s="164"/>
      <c r="E567" s="164"/>
      <c r="F567" s="164"/>
      <c r="G567" s="164"/>
      <c r="H567" s="66"/>
      <c r="I567" s="66"/>
      <c r="J567" s="66"/>
      <c r="K567" s="66"/>
      <c r="L567" s="66"/>
      <c r="M567" s="66"/>
      <c r="N567" s="66"/>
      <c r="O567" s="66"/>
      <c r="P567" s="66"/>
      <c r="Q567" s="66"/>
      <c r="AG567" s="66"/>
    </row>
    <row r="568" spans="2:33" s="163" customFormat="1">
      <c r="B568" s="164"/>
      <c r="C568" s="164"/>
      <c r="D568" s="164"/>
      <c r="E568" s="164"/>
      <c r="F568" s="164"/>
      <c r="G568" s="164"/>
      <c r="H568" s="66"/>
      <c r="I568" s="66"/>
      <c r="J568" s="66"/>
      <c r="K568" s="66"/>
      <c r="L568" s="66"/>
      <c r="M568" s="66"/>
      <c r="N568" s="66"/>
      <c r="O568" s="66"/>
      <c r="P568" s="66"/>
      <c r="Q568" s="66"/>
      <c r="AG568" s="66"/>
    </row>
    <row r="569" spans="2:33" s="163" customFormat="1">
      <c r="B569" s="164"/>
      <c r="C569" s="164"/>
      <c r="D569" s="164"/>
      <c r="E569" s="164"/>
      <c r="F569" s="164"/>
      <c r="G569" s="164"/>
      <c r="H569" s="66"/>
      <c r="I569" s="66"/>
      <c r="J569" s="66"/>
      <c r="K569" s="66"/>
      <c r="L569" s="66"/>
      <c r="M569" s="66"/>
      <c r="N569" s="66"/>
      <c r="O569" s="66"/>
      <c r="P569" s="66"/>
      <c r="Q569" s="66"/>
      <c r="AG569" s="66"/>
    </row>
    <row r="570" spans="2:33" s="163" customFormat="1">
      <c r="B570" s="164"/>
      <c r="C570" s="164"/>
      <c r="D570" s="164"/>
      <c r="E570" s="164"/>
      <c r="F570" s="164"/>
      <c r="G570" s="164"/>
      <c r="H570" s="66"/>
      <c r="I570" s="66"/>
      <c r="J570" s="66"/>
      <c r="K570" s="66"/>
      <c r="L570" s="66"/>
      <c r="M570" s="66"/>
      <c r="N570" s="66"/>
      <c r="O570" s="66"/>
      <c r="P570" s="66"/>
      <c r="Q570" s="66"/>
      <c r="AG570" s="66"/>
    </row>
    <row r="571" spans="2:33" s="163" customFormat="1">
      <c r="B571" s="164"/>
      <c r="C571" s="164"/>
      <c r="D571" s="164"/>
      <c r="E571" s="164"/>
      <c r="F571" s="164"/>
      <c r="G571" s="164"/>
      <c r="H571" s="66"/>
      <c r="I571" s="66"/>
      <c r="J571" s="66"/>
      <c r="K571" s="66"/>
      <c r="L571" s="66"/>
      <c r="M571" s="66"/>
      <c r="N571" s="66"/>
      <c r="O571" s="66"/>
      <c r="P571" s="66"/>
      <c r="Q571" s="66"/>
      <c r="AG571" s="66"/>
    </row>
    <row r="572" spans="2:33" s="163" customFormat="1">
      <c r="B572" s="164"/>
      <c r="C572" s="164"/>
      <c r="D572" s="164"/>
      <c r="E572" s="164"/>
      <c r="F572" s="164"/>
      <c r="G572" s="164"/>
      <c r="H572" s="66"/>
      <c r="I572" s="66"/>
      <c r="J572" s="66"/>
      <c r="K572" s="66"/>
      <c r="L572" s="66"/>
      <c r="M572" s="66"/>
      <c r="N572" s="66"/>
      <c r="O572" s="66"/>
      <c r="P572" s="66"/>
      <c r="Q572" s="66"/>
      <c r="AG572" s="66"/>
    </row>
    <row r="573" spans="2:33" s="163" customFormat="1">
      <c r="B573" s="164"/>
      <c r="C573" s="164"/>
      <c r="D573" s="164"/>
      <c r="E573" s="164"/>
      <c r="F573" s="164"/>
      <c r="G573" s="164"/>
      <c r="H573" s="66"/>
      <c r="I573" s="66"/>
      <c r="J573" s="66"/>
      <c r="K573" s="66"/>
      <c r="L573" s="66"/>
      <c r="M573" s="66"/>
      <c r="N573" s="66"/>
      <c r="O573" s="66"/>
      <c r="P573" s="66"/>
      <c r="Q573" s="66"/>
      <c r="AG573" s="66"/>
    </row>
    <row r="574" spans="2:33" s="163" customFormat="1">
      <c r="B574" s="164"/>
      <c r="C574" s="164"/>
      <c r="D574" s="164"/>
      <c r="E574" s="164"/>
      <c r="F574" s="164"/>
      <c r="G574" s="164"/>
      <c r="H574" s="66"/>
      <c r="I574" s="66"/>
      <c r="J574" s="66"/>
      <c r="K574" s="66"/>
      <c r="L574" s="66"/>
      <c r="M574" s="66"/>
      <c r="N574" s="66"/>
      <c r="O574" s="66"/>
      <c r="P574" s="66"/>
      <c r="Q574" s="66"/>
      <c r="AG574" s="66"/>
    </row>
    <row r="575" spans="2:33" s="163" customFormat="1">
      <c r="B575" s="164"/>
      <c r="C575" s="164"/>
      <c r="D575" s="164"/>
      <c r="E575" s="164"/>
      <c r="F575" s="164"/>
      <c r="G575" s="164"/>
      <c r="H575" s="66"/>
      <c r="I575" s="66"/>
      <c r="J575" s="66"/>
      <c r="K575" s="66"/>
      <c r="L575" s="66"/>
      <c r="M575" s="66"/>
      <c r="N575" s="66"/>
      <c r="O575" s="66"/>
      <c r="P575" s="66"/>
      <c r="Q575" s="66"/>
      <c r="AG575" s="66"/>
    </row>
    <row r="576" spans="2:33" s="163" customFormat="1">
      <c r="B576" s="164"/>
      <c r="C576" s="164"/>
      <c r="D576" s="164"/>
      <c r="E576" s="164"/>
      <c r="F576" s="164"/>
      <c r="G576" s="164"/>
      <c r="H576" s="66"/>
      <c r="I576" s="66"/>
      <c r="J576" s="66"/>
      <c r="K576" s="66"/>
      <c r="L576" s="66"/>
      <c r="M576" s="66"/>
      <c r="N576" s="66"/>
      <c r="O576" s="66"/>
      <c r="P576" s="66"/>
      <c r="Q576" s="66"/>
      <c r="AG576" s="66"/>
    </row>
    <row r="577" spans="2:33" s="163" customFormat="1">
      <c r="B577" s="164"/>
      <c r="C577" s="164"/>
      <c r="D577" s="164"/>
      <c r="E577" s="164"/>
      <c r="F577" s="164"/>
      <c r="G577" s="164"/>
      <c r="H577" s="66"/>
      <c r="I577" s="66"/>
      <c r="J577" s="66"/>
      <c r="K577" s="66"/>
      <c r="L577" s="66"/>
      <c r="M577" s="66"/>
      <c r="N577" s="66"/>
      <c r="O577" s="66"/>
      <c r="P577" s="66"/>
      <c r="Q577" s="66"/>
      <c r="AG577" s="66"/>
    </row>
    <row r="578" spans="2:33" s="163" customFormat="1">
      <c r="B578" s="164"/>
      <c r="C578" s="164"/>
      <c r="D578" s="164"/>
      <c r="E578" s="164"/>
      <c r="F578" s="164"/>
      <c r="G578" s="164"/>
      <c r="H578" s="66"/>
      <c r="I578" s="66"/>
      <c r="J578" s="66"/>
      <c r="K578" s="66"/>
      <c r="L578" s="66"/>
      <c r="M578" s="66"/>
      <c r="N578" s="66"/>
      <c r="O578" s="66"/>
      <c r="P578" s="66"/>
      <c r="Q578" s="66"/>
      <c r="AG578" s="66"/>
    </row>
    <row r="579" spans="2:33" s="163" customFormat="1">
      <c r="B579" s="164"/>
      <c r="C579" s="164"/>
      <c r="D579" s="164"/>
      <c r="E579" s="164"/>
      <c r="F579" s="164"/>
      <c r="G579" s="164"/>
      <c r="H579" s="66"/>
      <c r="I579" s="66"/>
      <c r="J579" s="66"/>
      <c r="K579" s="66"/>
      <c r="L579" s="66"/>
      <c r="M579" s="66"/>
      <c r="N579" s="66"/>
      <c r="O579" s="66"/>
      <c r="P579" s="66"/>
      <c r="Q579" s="66"/>
      <c r="AG579" s="66"/>
    </row>
    <row r="580" spans="2:33" s="163" customFormat="1">
      <c r="B580" s="164"/>
      <c r="C580" s="164"/>
      <c r="D580" s="164"/>
      <c r="E580" s="164"/>
      <c r="F580" s="164"/>
      <c r="G580" s="164"/>
      <c r="H580" s="66"/>
      <c r="I580" s="66"/>
      <c r="J580" s="66"/>
      <c r="K580" s="66"/>
      <c r="L580" s="66"/>
      <c r="M580" s="66"/>
      <c r="N580" s="66"/>
      <c r="O580" s="66"/>
      <c r="P580" s="66"/>
      <c r="Q580" s="66"/>
      <c r="AG580" s="66"/>
    </row>
    <row r="581" spans="2:33" s="163" customFormat="1">
      <c r="B581" s="164"/>
      <c r="C581" s="164"/>
      <c r="D581" s="164"/>
      <c r="E581" s="164"/>
      <c r="F581" s="164"/>
      <c r="G581" s="164"/>
      <c r="H581" s="66"/>
      <c r="I581" s="66"/>
      <c r="J581" s="66"/>
      <c r="K581" s="66"/>
      <c r="L581" s="66"/>
      <c r="M581" s="66"/>
      <c r="N581" s="66"/>
      <c r="O581" s="66"/>
      <c r="P581" s="66"/>
      <c r="Q581" s="66"/>
      <c r="AG581" s="66"/>
    </row>
    <row r="582" spans="2:33" s="163" customFormat="1">
      <c r="B582" s="164"/>
      <c r="C582" s="164"/>
      <c r="D582" s="164"/>
      <c r="E582" s="164"/>
      <c r="F582" s="164"/>
      <c r="G582" s="164"/>
      <c r="H582" s="66"/>
      <c r="I582" s="66"/>
      <c r="J582" s="66"/>
      <c r="K582" s="66"/>
      <c r="L582" s="66"/>
      <c r="M582" s="66"/>
      <c r="N582" s="66"/>
      <c r="O582" s="66"/>
      <c r="P582" s="66"/>
      <c r="Q582" s="66"/>
      <c r="AG582" s="66"/>
    </row>
    <row r="583" spans="2:33" s="163" customFormat="1">
      <c r="B583" s="164"/>
      <c r="C583" s="164"/>
      <c r="D583" s="164"/>
      <c r="E583" s="164"/>
      <c r="F583" s="164"/>
      <c r="G583" s="164"/>
      <c r="H583" s="66"/>
      <c r="I583" s="66"/>
      <c r="J583" s="66"/>
      <c r="K583" s="66"/>
      <c r="L583" s="66"/>
      <c r="M583" s="66"/>
      <c r="N583" s="66"/>
      <c r="O583" s="66"/>
      <c r="P583" s="66"/>
      <c r="Q583" s="66"/>
      <c r="AG583" s="66"/>
    </row>
    <row r="584" spans="2:33" s="163" customFormat="1">
      <c r="B584" s="164"/>
      <c r="C584" s="164"/>
      <c r="D584" s="164"/>
      <c r="E584" s="164"/>
      <c r="F584" s="164"/>
      <c r="G584" s="164"/>
      <c r="H584" s="66"/>
      <c r="I584" s="66"/>
      <c r="J584" s="66"/>
      <c r="K584" s="66"/>
      <c r="L584" s="66"/>
      <c r="M584" s="66"/>
      <c r="N584" s="66"/>
      <c r="O584" s="66"/>
      <c r="P584" s="66"/>
      <c r="Q584" s="66"/>
      <c r="AG584" s="66"/>
    </row>
    <row r="585" spans="2:33" s="163" customFormat="1">
      <c r="B585" s="164"/>
      <c r="C585" s="164"/>
      <c r="D585" s="164"/>
      <c r="E585" s="164"/>
      <c r="F585" s="164"/>
      <c r="G585" s="164"/>
      <c r="H585" s="66"/>
      <c r="I585" s="66"/>
      <c r="J585" s="66"/>
      <c r="K585" s="66"/>
      <c r="L585" s="66"/>
      <c r="M585" s="66"/>
      <c r="N585" s="66"/>
      <c r="O585" s="66"/>
      <c r="P585" s="66"/>
      <c r="Q585" s="66"/>
      <c r="AG585" s="66"/>
    </row>
    <row r="586" spans="2:33" s="163" customFormat="1">
      <c r="B586" s="164"/>
      <c r="C586" s="164"/>
      <c r="D586" s="164"/>
      <c r="E586" s="164"/>
      <c r="F586" s="164"/>
      <c r="G586" s="164"/>
      <c r="H586" s="66"/>
      <c r="I586" s="66"/>
      <c r="J586" s="66"/>
      <c r="K586" s="66"/>
      <c r="L586" s="66"/>
      <c r="M586" s="66"/>
      <c r="N586" s="66"/>
      <c r="O586" s="66"/>
      <c r="P586" s="66"/>
      <c r="Q586" s="66"/>
      <c r="AG586" s="66"/>
    </row>
    <row r="587" spans="2:33" s="163" customFormat="1">
      <c r="B587" s="164"/>
      <c r="C587" s="164"/>
      <c r="D587" s="164"/>
      <c r="E587" s="164"/>
      <c r="F587" s="164"/>
      <c r="G587" s="164"/>
      <c r="H587" s="66"/>
      <c r="I587" s="66"/>
      <c r="J587" s="66"/>
      <c r="K587" s="66"/>
      <c r="L587" s="66"/>
      <c r="M587" s="66"/>
      <c r="N587" s="66"/>
      <c r="O587" s="66"/>
      <c r="P587" s="66"/>
      <c r="Q587" s="66"/>
      <c r="AG587" s="66"/>
    </row>
    <row r="588" spans="2:33" s="163" customFormat="1">
      <c r="B588" s="164"/>
      <c r="C588" s="164"/>
      <c r="D588" s="164"/>
      <c r="E588" s="164"/>
      <c r="F588" s="164"/>
      <c r="G588" s="164"/>
      <c r="H588" s="66"/>
      <c r="I588" s="66"/>
      <c r="J588" s="66"/>
      <c r="K588" s="66"/>
      <c r="L588" s="66"/>
      <c r="M588" s="66"/>
      <c r="N588" s="66"/>
      <c r="O588" s="66"/>
      <c r="P588" s="66"/>
      <c r="Q588" s="66"/>
      <c r="AG588" s="66"/>
    </row>
    <row r="589" spans="2:33" s="163" customFormat="1">
      <c r="B589" s="164"/>
      <c r="C589" s="164"/>
      <c r="D589" s="164"/>
      <c r="E589" s="164"/>
      <c r="F589" s="164"/>
      <c r="G589" s="164"/>
      <c r="H589" s="66"/>
      <c r="I589" s="66"/>
      <c r="J589" s="66"/>
      <c r="K589" s="66"/>
      <c r="L589" s="66"/>
      <c r="M589" s="66"/>
      <c r="N589" s="66"/>
      <c r="O589" s="66"/>
      <c r="P589" s="66"/>
      <c r="Q589" s="66"/>
      <c r="AG589" s="66"/>
    </row>
    <row r="590" spans="2:33" s="163" customFormat="1">
      <c r="B590" s="164"/>
      <c r="C590" s="164"/>
      <c r="D590" s="164"/>
      <c r="E590" s="164"/>
      <c r="F590" s="164"/>
      <c r="G590" s="164"/>
      <c r="H590" s="66"/>
      <c r="I590" s="66"/>
      <c r="J590" s="66"/>
      <c r="K590" s="66"/>
      <c r="L590" s="66"/>
      <c r="M590" s="66"/>
      <c r="N590" s="66"/>
      <c r="O590" s="66"/>
      <c r="P590" s="66"/>
      <c r="Q590" s="66"/>
      <c r="AG590" s="66"/>
    </row>
    <row r="591" spans="2:33" s="163" customFormat="1">
      <c r="B591" s="164"/>
      <c r="C591" s="164"/>
      <c r="D591" s="164"/>
      <c r="E591" s="164"/>
      <c r="F591" s="164"/>
      <c r="G591" s="164"/>
      <c r="H591" s="66"/>
      <c r="I591" s="66"/>
      <c r="J591" s="66"/>
      <c r="K591" s="66"/>
      <c r="L591" s="66"/>
      <c r="M591" s="66"/>
      <c r="N591" s="66"/>
      <c r="O591" s="66"/>
      <c r="P591" s="66"/>
      <c r="Q591" s="66"/>
      <c r="AG591" s="66"/>
    </row>
    <row r="592" spans="2:33" s="163" customFormat="1">
      <c r="B592" s="164"/>
      <c r="C592" s="164"/>
      <c r="D592" s="164"/>
      <c r="E592" s="164"/>
      <c r="F592" s="164"/>
      <c r="G592" s="164"/>
      <c r="H592" s="66"/>
      <c r="I592" s="66"/>
      <c r="J592" s="66"/>
      <c r="K592" s="66"/>
      <c r="L592" s="66"/>
      <c r="M592" s="66"/>
      <c r="N592" s="66"/>
      <c r="O592" s="66"/>
      <c r="P592" s="66"/>
      <c r="Q592" s="66"/>
      <c r="AG592" s="66"/>
    </row>
    <row r="593" spans="2:33" s="163" customFormat="1">
      <c r="B593" s="164"/>
      <c r="C593" s="164"/>
      <c r="D593" s="164"/>
      <c r="E593" s="164"/>
      <c r="F593" s="164"/>
      <c r="G593" s="164"/>
      <c r="H593" s="66"/>
      <c r="I593" s="66"/>
      <c r="J593" s="66"/>
      <c r="K593" s="66"/>
      <c r="L593" s="66"/>
      <c r="M593" s="66"/>
      <c r="N593" s="66"/>
      <c r="O593" s="66"/>
      <c r="P593" s="66"/>
      <c r="Q593" s="66"/>
      <c r="AG593" s="66"/>
    </row>
    <row r="594" spans="2:33" s="163" customFormat="1">
      <c r="B594" s="164"/>
      <c r="C594" s="164"/>
      <c r="D594" s="164"/>
      <c r="E594" s="164"/>
      <c r="F594" s="164"/>
      <c r="G594" s="164"/>
      <c r="H594" s="66"/>
      <c r="I594" s="66"/>
      <c r="J594" s="66"/>
      <c r="K594" s="66"/>
      <c r="L594" s="66"/>
      <c r="M594" s="66"/>
      <c r="N594" s="66"/>
      <c r="O594" s="66"/>
      <c r="P594" s="66"/>
      <c r="Q594" s="66"/>
      <c r="AG594" s="66"/>
    </row>
    <row r="595" spans="2:33" s="163" customFormat="1">
      <c r="B595" s="164"/>
      <c r="C595" s="164"/>
      <c r="D595" s="164"/>
      <c r="E595" s="164"/>
      <c r="F595" s="164"/>
      <c r="G595" s="164"/>
      <c r="H595" s="66"/>
      <c r="I595" s="66"/>
      <c r="J595" s="66"/>
      <c r="K595" s="66"/>
      <c r="L595" s="66"/>
      <c r="M595" s="66"/>
      <c r="N595" s="66"/>
      <c r="O595" s="66"/>
      <c r="P595" s="66"/>
      <c r="Q595" s="66"/>
      <c r="AG595" s="66"/>
    </row>
    <row r="596" spans="2:33" s="163" customFormat="1">
      <c r="B596" s="164"/>
      <c r="C596" s="164"/>
      <c r="D596" s="164"/>
      <c r="E596" s="164"/>
      <c r="F596" s="164"/>
      <c r="G596" s="164"/>
      <c r="H596" s="66"/>
      <c r="I596" s="66"/>
      <c r="J596" s="66"/>
      <c r="K596" s="66"/>
      <c r="L596" s="66"/>
      <c r="M596" s="66"/>
      <c r="N596" s="66"/>
      <c r="O596" s="66"/>
      <c r="P596" s="66"/>
      <c r="Q596" s="66"/>
      <c r="AG596" s="66"/>
    </row>
    <row r="597" spans="2:33" s="163" customFormat="1">
      <c r="B597" s="164"/>
      <c r="C597" s="164"/>
      <c r="D597" s="164"/>
      <c r="E597" s="164"/>
      <c r="F597" s="164"/>
      <c r="G597" s="164"/>
      <c r="H597" s="66"/>
      <c r="I597" s="66"/>
      <c r="J597" s="66"/>
      <c r="K597" s="66"/>
      <c r="L597" s="66"/>
      <c r="M597" s="66"/>
      <c r="N597" s="66"/>
      <c r="O597" s="66"/>
      <c r="P597" s="66"/>
      <c r="Q597" s="66"/>
      <c r="AG597" s="66"/>
    </row>
    <row r="598" spans="2:33" s="163" customFormat="1">
      <c r="B598" s="164"/>
      <c r="C598" s="164"/>
      <c r="D598" s="164"/>
      <c r="E598" s="164"/>
      <c r="F598" s="164"/>
      <c r="G598" s="164"/>
      <c r="H598" s="66"/>
      <c r="I598" s="66"/>
      <c r="J598" s="66"/>
      <c r="K598" s="66"/>
      <c r="L598" s="66"/>
      <c r="M598" s="66"/>
      <c r="N598" s="66"/>
      <c r="O598" s="66"/>
      <c r="P598" s="66"/>
      <c r="Q598" s="66"/>
      <c r="AG598" s="66"/>
    </row>
    <row r="599" spans="2:33" s="163" customFormat="1">
      <c r="B599" s="164"/>
      <c r="C599" s="164"/>
      <c r="D599" s="164"/>
      <c r="E599" s="164"/>
      <c r="F599" s="164"/>
      <c r="G599" s="164"/>
      <c r="H599" s="66"/>
      <c r="I599" s="66"/>
      <c r="J599" s="66"/>
      <c r="K599" s="66"/>
      <c r="L599" s="66"/>
      <c r="M599" s="66"/>
      <c r="N599" s="66"/>
      <c r="O599" s="66"/>
      <c r="P599" s="66"/>
      <c r="Q599" s="66"/>
      <c r="AG599" s="66"/>
    </row>
    <row r="600" spans="2:33" s="163" customFormat="1">
      <c r="B600" s="164"/>
      <c r="C600" s="164"/>
      <c r="D600" s="164"/>
      <c r="E600" s="164"/>
      <c r="F600" s="164"/>
      <c r="G600" s="164"/>
      <c r="H600" s="66"/>
      <c r="I600" s="66"/>
      <c r="J600" s="66"/>
      <c r="K600" s="66"/>
      <c r="L600" s="66"/>
      <c r="M600" s="66"/>
      <c r="N600" s="66"/>
      <c r="O600" s="66"/>
      <c r="P600" s="66"/>
      <c r="Q600" s="66"/>
      <c r="AG600" s="66"/>
    </row>
    <row r="601" spans="2:33" s="163" customFormat="1">
      <c r="B601" s="164"/>
      <c r="C601" s="164"/>
      <c r="D601" s="164"/>
      <c r="E601" s="164"/>
      <c r="F601" s="164"/>
      <c r="G601" s="164"/>
      <c r="H601" s="66"/>
      <c r="I601" s="66"/>
      <c r="J601" s="66"/>
      <c r="K601" s="66"/>
      <c r="L601" s="66"/>
      <c r="M601" s="66"/>
      <c r="N601" s="66"/>
      <c r="O601" s="66"/>
      <c r="P601" s="66"/>
      <c r="Q601" s="66"/>
      <c r="AG601" s="66"/>
    </row>
    <row r="602" spans="2:33" s="163" customFormat="1">
      <c r="B602" s="164"/>
      <c r="C602" s="164"/>
      <c r="D602" s="164"/>
      <c r="E602" s="164"/>
      <c r="F602" s="164"/>
      <c r="G602" s="164"/>
      <c r="H602" s="66"/>
      <c r="I602" s="66"/>
      <c r="J602" s="66"/>
      <c r="K602" s="66"/>
      <c r="L602" s="66"/>
      <c r="M602" s="66"/>
      <c r="N602" s="66"/>
      <c r="O602" s="66"/>
      <c r="P602" s="66"/>
      <c r="Q602" s="66"/>
      <c r="AG602" s="66"/>
    </row>
    <row r="603" spans="2:33" s="163" customFormat="1">
      <c r="B603" s="164"/>
      <c r="C603" s="164"/>
      <c r="D603" s="164"/>
      <c r="E603" s="164"/>
      <c r="F603" s="164"/>
      <c r="G603" s="164"/>
      <c r="H603" s="66"/>
      <c r="I603" s="66"/>
      <c r="J603" s="66"/>
      <c r="K603" s="66"/>
      <c r="L603" s="66"/>
      <c r="M603" s="66"/>
      <c r="N603" s="66"/>
      <c r="O603" s="66"/>
      <c r="P603" s="66"/>
      <c r="Q603" s="66"/>
      <c r="AG603" s="66"/>
    </row>
    <row r="604" spans="2:33" s="163" customFormat="1">
      <c r="B604" s="164"/>
      <c r="C604" s="164"/>
      <c r="D604" s="164"/>
      <c r="E604" s="164"/>
      <c r="F604" s="164"/>
      <c r="G604" s="164"/>
      <c r="H604" s="66"/>
      <c r="I604" s="66"/>
      <c r="J604" s="66"/>
      <c r="K604" s="66"/>
      <c r="L604" s="66"/>
      <c r="M604" s="66"/>
      <c r="N604" s="66"/>
      <c r="O604" s="66"/>
      <c r="P604" s="66"/>
      <c r="Q604" s="66"/>
      <c r="AG604" s="66"/>
    </row>
    <row r="605" spans="2:33" s="163" customFormat="1">
      <c r="B605" s="164"/>
      <c r="C605" s="164"/>
      <c r="D605" s="164"/>
      <c r="E605" s="164"/>
      <c r="F605" s="164"/>
      <c r="G605" s="164"/>
      <c r="H605" s="66"/>
      <c r="I605" s="66"/>
      <c r="J605" s="66"/>
      <c r="K605" s="66"/>
      <c r="L605" s="66"/>
      <c r="M605" s="66"/>
      <c r="N605" s="66"/>
      <c r="O605" s="66"/>
      <c r="P605" s="66"/>
      <c r="Q605" s="66"/>
      <c r="AG605" s="66"/>
    </row>
    <row r="606" spans="2:33" s="163" customFormat="1">
      <c r="B606" s="164"/>
      <c r="C606" s="164"/>
      <c r="D606" s="164"/>
      <c r="E606" s="164"/>
      <c r="F606" s="164"/>
      <c r="G606" s="164"/>
      <c r="H606" s="66"/>
      <c r="I606" s="66"/>
      <c r="J606" s="66"/>
      <c r="K606" s="66"/>
      <c r="L606" s="66"/>
      <c r="M606" s="66"/>
      <c r="N606" s="66"/>
      <c r="O606" s="66"/>
      <c r="P606" s="66"/>
      <c r="Q606" s="66"/>
      <c r="AG606" s="66"/>
    </row>
    <row r="607" spans="2:33" s="163" customFormat="1">
      <c r="B607" s="164"/>
      <c r="C607" s="164"/>
      <c r="D607" s="164"/>
      <c r="E607" s="164"/>
      <c r="F607" s="164"/>
      <c r="G607" s="164"/>
      <c r="H607" s="66"/>
      <c r="I607" s="66"/>
      <c r="J607" s="66"/>
      <c r="K607" s="66"/>
      <c r="L607" s="66"/>
      <c r="M607" s="66"/>
      <c r="N607" s="66"/>
      <c r="O607" s="66"/>
      <c r="P607" s="66"/>
      <c r="Q607" s="66"/>
      <c r="AG607" s="66"/>
    </row>
    <row r="608" spans="2:33" s="163" customFormat="1">
      <c r="B608" s="164"/>
      <c r="C608" s="164"/>
      <c r="D608" s="164"/>
      <c r="E608" s="164"/>
      <c r="F608" s="164"/>
      <c r="G608" s="164"/>
      <c r="H608" s="66"/>
      <c r="I608" s="66"/>
      <c r="J608" s="66"/>
      <c r="K608" s="66"/>
      <c r="L608" s="66"/>
      <c r="M608" s="66"/>
      <c r="N608" s="66"/>
      <c r="O608" s="66"/>
      <c r="P608" s="66"/>
      <c r="Q608" s="66"/>
      <c r="AG608" s="66"/>
    </row>
    <row r="609" spans="2:33" s="163" customFormat="1">
      <c r="B609" s="164"/>
      <c r="C609" s="164"/>
      <c r="D609" s="164"/>
      <c r="E609" s="164"/>
      <c r="F609" s="164"/>
      <c r="G609" s="164"/>
      <c r="H609" s="66"/>
      <c r="I609" s="66"/>
      <c r="J609" s="66"/>
      <c r="K609" s="66"/>
      <c r="L609" s="66"/>
      <c r="M609" s="66"/>
      <c r="N609" s="66"/>
      <c r="O609" s="66"/>
      <c r="P609" s="66"/>
      <c r="Q609" s="66"/>
      <c r="AG609" s="66"/>
    </row>
    <row r="610" spans="2:33" s="163" customFormat="1">
      <c r="B610" s="164"/>
      <c r="C610" s="164"/>
      <c r="D610" s="164"/>
      <c r="E610" s="164"/>
      <c r="F610" s="164"/>
      <c r="G610" s="164"/>
      <c r="H610" s="66"/>
      <c r="I610" s="66"/>
      <c r="J610" s="66"/>
      <c r="K610" s="66"/>
      <c r="L610" s="66"/>
      <c r="M610" s="66"/>
      <c r="N610" s="66"/>
      <c r="O610" s="66"/>
      <c r="P610" s="66"/>
      <c r="Q610" s="66"/>
      <c r="AG610" s="66"/>
    </row>
    <row r="611" spans="2:33" s="163" customFormat="1">
      <c r="B611" s="164"/>
      <c r="C611" s="164"/>
      <c r="D611" s="164"/>
      <c r="E611" s="164"/>
      <c r="F611" s="164"/>
      <c r="G611" s="164"/>
      <c r="H611" s="66"/>
      <c r="I611" s="66"/>
      <c r="J611" s="66"/>
      <c r="K611" s="66"/>
      <c r="L611" s="66"/>
      <c r="M611" s="66"/>
      <c r="N611" s="66"/>
      <c r="O611" s="66"/>
      <c r="P611" s="66"/>
      <c r="Q611" s="66"/>
      <c r="AG611" s="66"/>
    </row>
    <row r="612" spans="2:33" s="163" customFormat="1">
      <c r="B612" s="164"/>
      <c r="C612" s="164"/>
      <c r="D612" s="164"/>
      <c r="E612" s="164"/>
      <c r="F612" s="164"/>
      <c r="G612" s="164"/>
      <c r="H612" s="66"/>
      <c r="I612" s="66"/>
      <c r="J612" s="66"/>
      <c r="K612" s="66"/>
      <c r="L612" s="66"/>
      <c r="M612" s="66"/>
      <c r="N612" s="66"/>
      <c r="O612" s="66"/>
      <c r="P612" s="66"/>
      <c r="Q612" s="66"/>
      <c r="AG612" s="66"/>
    </row>
    <row r="613" spans="2:33" s="163" customFormat="1">
      <c r="B613" s="164"/>
      <c r="C613" s="164"/>
      <c r="D613" s="164"/>
      <c r="E613" s="164"/>
      <c r="F613" s="164"/>
      <c r="G613" s="164"/>
      <c r="H613" s="66"/>
      <c r="I613" s="66"/>
      <c r="J613" s="66"/>
      <c r="K613" s="66"/>
      <c r="L613" s="66"/>
      <c r="M613" s="66"/>
      <c r="N613" s="66"/>
      <c r="O613" s="66"/>
      <c r="P613" s="66"/>
      <c r="Q613" s="66"/>
      <c r="AG613" s="66"/>
    </row>
    <row r="614" spans="2:33" s="163" customFormat="1">
      <c r="B614" s="164"/>
      <c r="C614" s="164"/>
      <c r="D614" s="164"/>
      <c r="E614" s="164"/>
      <c r="F614" s="164"/>
      <c r="G614" s="164"/>
      <c r="H614" s="66"/>
      <c r="I614" s="66"/>
      <c r="J614" s="66"/>
      <c r="K614" s="66"/>
      <c r="L614" s="66"/>
      <c r="M614" s="66"/>
      <c r="N614" s="66"/>
      <c r="O614" s="66"/>
      <c r="P614" s="66"/>
      <c r="Q614" s="66"/>
      <c r="AG614" s="66"/>
    </row>
    <row r="615" spans="2:33" s="163" customFormat="1">
      <c r="B615" s="164"/>
      <c r="C615" s="164"/>
      <c r="D615" s="164"/>
      <c r="E615" s="164"/>
      <c r="F615" s="164"/>
      <c r="G615" s="164"/>
      <c r="H615" s="66"/>
      <c r="I615" s="66"/>
      <c r="J615" s="66"/>
      <c r="K615" s="66"/>
      <c r="L615" s="66"/>
      <c r="M615" s="66"/>
      <c r="N615" s="66"/>
      <c r="O615" s="66"/>
      <c r="P615" s="66"/>
      <c r="Q615" s="66"/>
      <c r="AG615" s="66"/>
    </row>
    <row r="616" spans="2:33" s="163" customFormat="1">
      <c r="B616" s="164"/>
      <c r="C616" s="164"/>
      <c r="D616" s="164"/>
      <c r="E616" s="164"/>
      <c r="F616" s="164"/>
      <c r="G616" s="164"/>
      <c r="H616" s="66"/>
      <c r="I616" s="66"/>
      <c r="J616" s="66"/>
      <c r="K616" s="66"/>
      <c r="L616" s="66"/>
      <c r="M616" s="66"/>
      <c r="N616" s="66"/>
      <c r="O616" s="66"/>
      <c r="P616" s="66"/>
      <c r="Q616" s="66"/>
      <c r="AG616" s="66"/>
    </row>
    <row r="617" spans="2:33" s="163" customFormat="1">
      <c r="B617" s="164"/>
      <c r="C617" s="164"/>
      <c r="D617" s="164"/>
      <c r="E617" s="164"/>
      <c r="F617" s="164"/>
      <c r="G617" s="164"/>
      <c r="H617" s="66"/>
      <c r="I617" s="66"/>
      <c r="J617" s="66"/>
      <c r="K617" s="66"/>
      <c r="L617" s="66"/>
      <c r="M617" s="66"/>
      <c r="N617" s="66"/>
      <c r="O617" s="66"/>
      <c r="P617" s="66"/>
      <c r="Q617" s="66"/>
      <c r="AG617" s="66"/>
    </row>
    <row r="618" spans="2:33" s="163" customFormat="1">
      <c r="B618" s="164"/>
      <c r="C618" s="164"/>
      <c r="D618" s="164"/>
      <c r="E618" s="164"/>
      <c r="F618" s="164"/>
      <c r="G618" s="164"/>
      <c r="H618" s="66"/>
      <c r="I618" s="66"/>
      <c r="J618" s="66"/>
      <c r="K618" s="66"/>
      <c r="L618" s="66"/>
      <c r="M618" s="66"/>
      <c r="N618" s="66"/>
      <c r="O618" s="66"/>
      <c r="P618" s="66"/>
      <c r="Q618" s="66"/>
      <c r="AG618" s="66"/>
    </row>
    <row r="619" spans="2:33" s="163" customFormat="1">
      <c r="B619" s="164"/>
      <c r="C619" s="164"/>
      <c r="D619" s="164"/>
      <c r="E619" s="164"/>
      <c r="F619" s="164"/>
      <c r="G619" s="164"/>
      <c r="H619" s="66"/>
      <c r="I619" s="66"/>
      <c r="J619" s="66"/>
      <c r="K619" s="66"/>
      <c r="L619" s="66"/>
      <c r="M619" s="66"/>
      <c r="N619" s="66"/>
      <c r="O619" s="66"/>
      <c r="P619" s="66"/>
      <c r="Q619" s="66"/>
      <c r="AG619" s="66"/>
    </row>
    <row r="620" spans="2:33" s="163" customFormat="1">
      <c r="B620" s="164"/>
      <c r="C620" s="164"/>
      <c r="D620" s="164"/>
      <c r="E620" s="164"/>
      <c r="F620" s="164"/>
      <c r="G620" s="164"/>
      <c r="H620" s="66"/>
      <c r="I620" s="66"/>
      <c r="J620" s="66"/>
      <c r="K620" s="66"/>
      <c r="L620" s="66"/>
      <c r="M620" s="66"/>
      <c r="N620" s="66"/>
      <c r="O620" s="66"/>
      <c r="P620" s="66"/>
      <c r="Q620" s="66"/>
      <c r="AG620" s="66"/>
    </row>
    <row r="621" spans="2:33" s="163" customFormat="1">
      <c r="B621" s="164"/>
      <c r="C621" s="164"/>
      <c r="D621" s="164"/>
      <c r="E621" s="164"/>
      <c r="F621" s="164"/>
      <c r="G621" s="164"/>
      <c r="H621" s="66"/>
      <c r="I621" s="66"/>
      <c r="J621" s="66"/>
      <c r="K621" s="66"/>
      <c r="L621" s="66"/>
      <c r="M621" s="66"/>
      <c r="N621" s="66"/>
      <c r="O621" s="66"/>
      <c r="P621" s="66"/>
      <c r="Q621" s="66"/>
      <c r="AG621" s="66"/>
    </row>
    <row r="622" spans="2:33" s="163" customFormat="1">
      <c r="B622" s="164"/>
      <c r="C622" s="164"/>
      <c r="D622" s="164"/>
      <c r="E622" s="164"/>
      <c r="F622" s="164"/>
      <c r="G622" s="164"/>
      <c r="H622" s="66"/>
      <c r="I622" s="66"/>
      <c r="J622" s="66"/>
      <c r="K622" s="66"/>
      <c r="L622" s="66"/>
      <c r="M622" s="66"/>
      <c r="N622" s="66"/>
      <c r="O622" s="66"/>
      <c r="P622" s="66"/>
      <c r="Q622" s="66"/>
      <c r="AG622" s="66"/>
    </row>
    <row r="623" spans="2:33" s="163" customFormat="1">
      <c r="B623" s="164"/>
      <c r="C623" s="164"/>
      <c r="D623" s="164"/>
      <c r="E623" s="164"/>
      <c r="F623" s="164"/>
      <c r="G623" s="164"/>
      <c r="H623" s="66"/>
      <c r="I623" s="66"/>
      <c r="J623" s="66"/>
      <c r="K623" s="66"/>
      <c r="L623" s="66"/>
      <c r="M623" s="66"/>
      <c r="N623" s="66"/>
      <c r="O623" s="66"/>
      <c r="P623" s="66"/>
      <c r="Q623" s="66"/>
      <c r="AG623" s="66"/>
    </row>
    <row r="624" spans="2:33" s="163" customFormat="1">
      <c r="B624" s="164"/>
      <c r="C624" s="164"/>
      <c r="D624" s="164"/>
      <c r="E624" s="164"/>
      <c r="F624" s="164"/>
      <c r="G624" s="164"/>
      <c r="H624" s="66"/>
      <c r="I624" s="66"/>
      <c r="J624" s="66"/>
      <c r="K624" s="66"/>
      <c r="L624" s="66"/>
      <c r="M624" s="66"/>
      <c r="N624" s="66"/>
      <c r="O624" s="66"/>
      <c r="P624" s="66"/>
      <c r="Q624" s="66"/>
      <c r="AG624" s="66"/>
    </row>
    <row r="625" spans="2:33" s="163" customFormat="1">
      <c r="B625" s="164"/>
      <c r="C625" s="164"/>
      <c r="D625" s="164"/>
      <c r="E625" s="164"/>
      <c r="F625" s="164"/>
      <c r="G625" s="164"/>
      <c r="H625" s="66"/>
      <c r="I625" s="66"/>
      <c r="J625" s="66"/>
      <c r="K625" s="66"/>
      <c r="L625" s="66"/>
      <c r="M625" s="66"/>
      <c r="N625" s="66"/>
      <c r="O625" s="66"/>
      <c r="P625" s="66"/>
      <c r="Q625" s="66"/>
      <c r="AG625" s="66"/>
    </row>
    <row r="626" spans="2:33" s="163" customFormat="1">
      <c r="B626" s="164"/>
      <c r="C626" s="164"/>
      <c r="D626" s="164"/>
      <c r="E626" s="164"/>
      <c r="F626" s="164"/>
      <c r="G626" s="164"/>
      <c r="H626" s="66"/>
      <c r="I626" s="66"/>
      <c r="J626" s="66"/>
      <c r="K626" s="66"/>
      <c r="L626" s="66"/>
      <c r="M626" s="66"/>
      <c r="N626" s="66"/>
      <c r="O626" s="66"/>
      <c r="P626" s="66"/>
      <c r="Q626" s="66"/>
      <c r="AG626" s="66"/>
    </row>
    <row r="627" spans="2:33" s="163" customFormat="1">
      <c r="B627" s="164"/>
      <c r="C627" s="164"/>
      <c r="D627" s="164"/>
      <c r="E627" s="164"/>
      <c r="F627" s="164"/>
      <c r="G627" s="164"/>
      <c r="H627" s="66"/>
      <c r="I627" s="66"/>
      <c r="J627" s="66"/>
      <c r="K627" s="66"/>
      <c r="L627" s="66"/>
      <c r="M627" s="66"/>
      <c r="N627" s="66"/>
      <c r="O627" s="66"/>
      <c r="P627" s="66"/>
      <c r="Q627" s="66"/>
      <c r="AG627" s="66"/>
    </row>
    <row r="628" spans="2:33" s="163" customFormat="1">
      <c r="B628" s="164"/>
      <c r="C628" s="164"/>
      <c r="D628" s="164"/>
      <c r="E628" s="164"/>
      <c r="F628" s="164"/>
      <c r="G628" s="164"/>
      <c r="H628" s="66"/>
      <c r="I628" s="66"/>
      <c r="J628" s="66"/>
      <c r="K628" s="66"/>
      <c r="L628" s="66"/>
      <c r="M628" s="66"/>
      <c r="N628" s="66"/>
      <c r="O628" s="66"/>
      <c r="P628" s="66"/>
      <c r="Q628" s="66"/>
      <c r="AG628" s="66"/>
    </row>
    <row r="629" spans="2:33" s="163" customFormat="1">
      <c r="B629" s="164"/>
      <c r="C629" s="164"/>
      <c r="D629" s="164"/>
      <c r="E629" s="164"/>
      <c r="F629" s="164"/>
      <c r="G629" s="164"/>
      <c r="H629" s="66"/>
      <c r="I629" s="66"/>
      <c r="J629" s="66"/>
      <c r="K629" s="66"/>
      <c r="L629" s="66"/>
      <c r="M629" s="66"/>
      <c r="N629" s="66"/>
      <c r="O629" s="66"/>
      <c r="P629" s="66"/>
      <c r="Q629" s="66"/>
      <c r="AG629" s="66"/>
    </row>
    <row r="630" spans="2:33" s="163" customFormat="1">
      <c r="B630" s="164"/>
      <c r="C630" s="164"/>
      <c r="D630" s="164"/>
      <c r="E630" s="164"/>
      <c r="F630" s="164"/>
      <c r="G630" s="164"/>
      <c r="H630" s="66"/>
      <c r="I630" s="66"/>
      <c r="J630" s="66"/>
      <c r="K630" s="66"/>
      <c r="L630" s="66"/>
      <c r="M630" s="66"/>
      <c r="N630" s="66"/>
      <c r="O630" s="66"/>
      <c r="P630" s="66"/>
      <c r="Q630" s="66"/>
      <c r="AG630" s="66"/>
    </row>
    <row r="631" spans="2:33" s="163" customFormat="1">
      <c r="B631" s="164"/>
      <c r="C631" s="164"/>
      <c r="D631" s="164"/>
      <c r="E631" s="164"/>
      <c r="F631" s="164"/>
      <c r="G631" s="164"/>
      <c r="H631" s="66"/>
      <c r="I631" s="66"/>
      <c r="J631" s="66"/>
      <c r="K631" s="66"/>
      <c r="L631" s="66"/>
      <c r="M631" s="66"/>
      <c r="N631" s="66"/>
      <c r="O631" s="66"/>
      <c r="P631" s="66"/>
      <c r="Q631" s="66"/>
      <c r="AG631" s="66"/>
    </row>
    <row r="632" spans="2:33" s="163" customFormat="1">
      <c r="B632" s="164"/>
      <c r="C632" s="164"/>
      <c r="D632" s="164"/>
      <c r="E632" s="164"/>
      <c r="F632" s="164"/>
      <c r="G632" s="164"/>
      <c r="H632" s="66"/>
      <c r="I632" s="66"/>
      <c r="J632" s="66"/>
      <c r="K632" s="66"/>
      <c r="L632" s="66"/>
      <c r="M632" s="66"/>
      <c r="N632" s="66"/>
      <c r="O632" s="66"/>
      <c r="P632" s="66"/>
      <c r="Q632" s="66"/>
      <c r="AG632" s="66"/>
    </row>
    <row r="633" spans="2:33" s="163" customFormat="1">
      <c r="B633" s="164"/>
      <c r="C633" s="164"/>
      <c r="D633" s="164"/>
      <c r="E633" s="164"/>
      <c r="F633" s="164"/>
      <c r="G633" s="164"/>
      <c r="H633" s="66"/>
      <c r="I633" s="66"/>
      <c r="J633" s="66"/>
      <c r="K633" s="66"/>
      <c r="L633" s="66"/>
      <c r="M633" s="66"/>
      <c r="N633" s="66"/>
      <c r="O633" s="66"/>
      <c r="P633" s="66"/>
      <c r="Q633" s="66"/>
      <c r="AG633" s="66"/>
    </row>
    <row r="634" spans="2:33" s="163" customFormat="1">
      <c r="B634" s="164"/>
      <c r="C634" s="164"/>
      <c r="D634" s="164"/>
      <c r="E634" s="164"/>
      <c r="F634" s="164"/>
      <c r="G634" s="164"/>
      <c r="H634" s="66"/>
      <c r="I634" s="66"/>
      <c r="J634" s="66"/>
      <c r="K634" s="66"/>
      <c r="L634" s="66"/>
      <c r="M634" s="66"/>
      <c r="N634" s="66"/>
      <c r="O634" s="66"/>
      <c r="P634" s="66"/>
      <c r="Q634" s="66"/>
      <c r="AG634" s="66"/>
    </row>
    <row r="635" spans="2:33" s="163" customFormat="1">
      <c r="B635" s="164"/>
      <c r="C635" s="164"/>
      <c r="D635" s="164"/>
      <c r="E635" s="164"/>
      <c r="F635" s="164"/>
      <c r="G635" s="164"/>
      <c r="H635" s="66"/>
      <c r="I635" s="66"/>
      <c r="J635" s="66"/>
      <c r="K635" s="66"/>
      <c r="L635" s="66"/>
      <c r="M635" s="66"/>
      <c r="N635" s="66"/>
      <c r="O635" s="66"/>
      <c r="P635" s="66"/>
      <c r="Q635" s="66"/>
      <c r="AG635" s="66"/>
    </row>
    <row r="636" spans="2:33" s="163" customFormat="1">
      <c r="B636" s="164"/>
      <c r="C636" s="164"/>
      <c r="D636" s="164"/>
      <c r="E636" s="164"/>
      <c r="F636" s="164"/>
      <c r="G636" s="164"/>
      <c r="H636" s="66"/>
      <c r="I636" s="66"/>
      <c r="J636" s="66"/>
      <c r="K636" s="66"/>
      <c r="L636" s="66"/>
      <c r="M636" s="66"/>
      <c r="N636" s="66"/>
      <c r="O636" s="66"/>
      <c r="P636" s="66"/>
      <c r="Q636" s="66"/>
      <c r="AG636" s="66"/>
    </row>
    <row r="637" spans="2:33" s="163" customFormat="1">
      <c r="B637" s="164"/>
      <c r="C637" s="164"/>
      <c r="D637" s="164"/>
      <c r="E637" s="164"/>
      <c r="F637" s="164"/>
      <c r="G637" s="164"/>
      <c r="H637" s="66"/>
      <c r="I637" s="66"/>
      <c r="J637" s="66"/>
      <c r="K637" s="66"/>
      <c r="L637" s="66"/>
      <c r="M637" s="66"/>
      <c r="N637" s="66"/>
      <c r="O637" s="66"/>
      <c r="P637" s="66"/>
      <c r="Q637" s="66"/>
      <c r="AG637" s="66"/>
    </row>
    <row r="638" spans="2:33" s="163" customFormat="1">
      <c r="B638" s="164"/>
      <c r="C638" s="164"/>
      <c r="D638" s="164"/>
      <c r="E638" s="164"/>
      <c r="F638" s="164"/>
      <c r="G638" s="164"/>
      <c r="H638" s="66"/>
      <c r="I638" s="66"/>
      <c r="J638" s="66"/>
      <c r="K638" s="66"/>
      <c r="L638" s="66"/>
      <c r="M638" s="66"/>
      <c r="N638" s="66"/>
      <c r="O638" s="66"/>
      <c r="P638" s="66"/>
      <c r="Q638" s="66"/>
      <c r="AG638" s="66"/>
    </row>
    <row r="639" spans="2:33" s="163" customFormat="1">
      <c r="B639" s="164"/>
      <c r="C639" s="164"/>
      <c r="D639" s="164"/>
      <c r="E639" s="164"/>
      <c r="F639" s="164"/>
      <c r="G639" s="164"/>
      <c r="H639" s="66"/>
      <c r="I639" s="66"/>
      <c r="J639" s="66"/>
      <c r="K639" s="66"/>
      <c r="L639" s="66"/>
      <c r="M639" s="66"/>
      <c r="N639" s="66"/>
      <c r="O639" s="66"/>
      <c r="P639" s="66"/>
      <c r="Q639" s="66"/>
      <c r="AG639" s="66"/>
    </row>
    <row r="640" spans="2:33" s="163" customFormat="1">
      <c r="B640" s="164"/>
      <c r="C640" s="164"/>
      <c r="D640" s="164"/>
      <c r="E640" s="164"/>
      <c r="F640" s="164"/>
      <c r="G640" s="164"/>
      <c r="H640" s="66"/>
      <c r="I640" s="66"/>
      <c r="J640" s="66"/>
      <c r="K640" s="66"/>
      <c r="L640" s="66"/>
      <c r="M640" s="66"/>
      <c r="N640" s="66"/>
      <c r="O640" s="66"/>
      <c r="P640" s="66"/>
      <c r="Q640" s="66"/>
      <c r="AG640" s="66"/>
    </row>
    <row r="641" spans="2:33" s="163" customFormat="1">
      <c r="B641" s="164"/>
      <c r="C641" s="164"/>
      <c r="D641" s="164"/>
      <c r="E641" s="164"/>
      <c r="F641" s="164"/>
      <c r="G641" s="164"/>
      <c r="H641" s="66"/>
      <c r="I641" s="66"/>
      <c r="J641" s="66"/>
      <c r="K641" s="66"/>
      <c r="L641" s="66"/>
      <c r="M641" s="66"/>
      <c r="N641" s="66"/>
      <c r="O641" s="66"/>
      <c r="P641" s="66"/>
      <c r="Q641" s="66"/>
      <c r="AG641" s="66"/>
    </row>
    <row r="642" spans="2:33" s="163" customFormat="1">
      <c r="B642" s="164"/>
      <c r="C642" s="164"/>
      <c r="D642" s="164"/>
      <c r="E642" s="164"/>
      <c r="F642" s="164"/>
      <c r="G642" s="164"/>
      <c r="H642" s="66"/>
      <c r="I642" s="66"/>
      <c r="J642" s="66"/>
      <c r="K642" s="66"/>
      <c r="L642" s="66"/>
      <c r="M642" s="66"/>
      <c r="N642" s="66"/>
      <c r="O642" s="66"/>
      <c r="P642" s="66"/>
      <c r="Q642" s="66"/>
      <c r="AG642" s="66"/>
    </row>
    <row r="643" spans="2:33" s="163" customFormat="1">
      <c r="B643" s="164"/>
      <c r="C643" s="164"/>
      <c r="D643" s="164"/>
      <c r="E643" s="164"/>
      <c r="F643" s="164"/>
      <c r="G643" s="164"/>
      <c r="H643" s="66"/>
      <c r="I643" s="66"/>
      <c r="J643" s="66"/>
      <c r="K643" s="66"/>
      <c r="L643" s="66"/>
      <c r="M643" s="66"/>
      <c r="N643" s="66"/>
      <c r="O643" s="66"/>
      <c r="P643" s="66"/>
      <c r="Q643" s="66"/>
      <c r="AG643" s="66"/>
    </row>
    <row r="644" spans="2:33" s="163" customFormat="1">
      <c r="B644" s="164"/>
      <c r="C644" s="164"/>
      <c r="D644" s="164"/>
      <c r="E644" s="164"/>
      <c r="F644" s="164"/>
      <c r="G644" s="164"/>
      <c r="H644" s="66"/>
      <c r="I644" s="66"/>
      <c r="J644" s="66"/>
      <c r="K644" s="66"/>
      <c r="L644" s="66"/>
      <c r="M644" s="66"/>
      <c r="N644" s="66"/>
      <c r="O644" s="66"/>
      <c r="P644" s="66"/>
      <c r="Q644" s="66"/>
      <c r="AG644" s="66"/>
    </row>
  </sheetData>
  <mergeCells count="102">
    <mergeCell ref="F4:G4"/>
    <mergeCell ref="V4:W4"/>
    <mergeCell ref="AL4:AM4"/>
    <mergeCell ref="F5:G5"/>
    <mergeCell ref="V5:W5"/>
    <mergeCell ref="AL5:AM5"/>
    <mergeCell ref="C8:F8"/>
    <mergeCell ref="S8:V8"/>
    <mergeCell ref="AI8:AL8"/>
    <mergeCell ref="C9:F9"/>
    <mergeCell ref="S9:V9"/>
    <mergeCell ref="AI9:AL9"/>
    <mergeCell ref="C6:F6"/>
    <mergeCell ref="S6:V6"/>
    <mergeCell ref="AI6:AL6"/>
    <mergeCell ref="C7:F7"/>
    <mergeCell ref="S7:V7"/>
    <mergeCell ref="AI7:AL7"/>
    <mergeCell ref="C14:F14"/>
    <mergeCell ref="S14:V14"/>
    <mergeCell ref="AI14:AL14"/>
    <mergeCell ref="C15:F15"/>
    <mergeCell ref="S15:V15"/>
    <mergeCell ref="AI15:AL15"/>
    <mergeCell ref="C12:F12"/>
    <mergeCell ref="S12:V12"/>
    <mergeCell ref="AI12:AL12"/>
    <mergeCell ref="C13:F13"/>
    <mergeCell ref="S13:V13"/>
    <mergeCell ref="AI13:AL13"/>
    <mergeCell ref="C20:F20"/>
    <mergeCell ref="S20:V20"/>
    <mergeCell ref="AI20:AL20"/>
    <mergeCell ref="C21:F21"/>
    <mergeCell ref="S21:V21"/>
    <mergeCell ref="AI21:AL21"/>
    <mergeCell ref="C18:F18"/>
    <mergeCell ref="S18:V18"/>
    <mergeCell ref="AI18:AL18"/>
    <mergeCell ref="C19:F19"/>
    <mergeCell ref="S19:V19"/>
    <mergeCell ref="AI19:AL19"/>
    <mergeCell ref="C26:F26"/>
    <mergeCell ref="S26:V26"/>
    <mergeCell ref="AI26:AL26"/>
    <mergeCell ref="F30:G30"/>
    <mergeCell ref="V30:W30"/>
    <mergeCell ref="AL30:AM30"/>
    <mergeCell ref="C22:F22"/>
    <mergeCell ref="S22:V22"/>
    <mergeCell ref="AI22:AL22"/>
    <mergeCell ref="C23:F23"/>
    <mergeCell ref="S23:V23"/>
    <mergeCell ref="AI23:AL23"/>
    <mergeCell ref="C33:F33"/>
    <mergeCell ref="S33:V33"/>
    <mergeCell ref="AI33:AL33"/>
    <mergeCell ref="C34:F34"/>
    <mergeCell ref="S34:V34"/>
    <mergeCell ref="AI34:AL34"/>
    <mergeCell ref="F31:G31"/>
    <mergeCell ref="V31:W31"/>
    <mergeCell ref="AL31:AM31"/>
    <mergeCell ref="C32:F32"/>
    <mergeCell ref="S32:V32"/>
    <mergeCell ref="AI32:AL32"/>
    <mergeCell ref="C39:F39"/>
    <mergeCell ref="S39:V39"/>
    <mergeCell ref="AI39:AL39"/>
    <mergeCell ref="C40:F40"/>
    <mergeCell ref="S40:V40"/>
    <mergeCell ref="AI40:AL40"/>
    <mergeCell ref="C35:F35"/>
    <mergeCell ref="S35:V35"/>
    <mergeCell ref="AI35:AL35"/>
    <mergeCell ref="C38:F38"/>
    <mergeCell ref="S38:V38"/>
    <mergeCell ref="AI38:AL38"/>
    <mergeCell ref="C45:F45"/>
    <mergeCell ref="S45:V45"/>
    <mergeCell ref="AI45:AL45"/>
    <mergeCell ref="C46:F46"/>
    <mergeCell ref="S46:V46"/>
    <mergeCell ref="AI46:AL46"/>
    <mergeCell ref="C41:F41"/>
    <mergeCell ref="S41:V41"/>
    <mergeCell ref="AI41:AL41"/>
    <mergeCell ref="C44:F44"/>
    <mergeCell ref="S44:V44"/>
    <mergeCell ref="AI44:AL44"/>
    <mergeCell ref="C49:F49"/>
    <mergeCell ref="S49:V49"/>
    <mergeCell ref="AI49:AL49"/>
    <mergeCell ref="C52:F52"/>
    <mergeCell ref="S52:V52"/>
    <mergeCell ref="AI52:AL52"/>
    <mergeCell ref="C47:F47"/>
    <mergeCell ref="S47:V47"/>
    <mergeCell ref="AI47:AL47"/>
    <mergeCell ref="C48:F48"/>
    <mergeCell ref="S48:V48"/>
    <mergeCell ref="AI48:AL48"/>
  </mergeCells>
  <phoneticPr fontId="1"/>
  <printOptions horizontalCentered="1"/>
  <pageMargins left="0.59055118110236227" right="0.62992125984251968" top="0.51181102362204722" bottom="0.39370078740157483" header="0.51181102362204722" footer="0.39370078740157483"/>
  <pageSetup paperSize="9" scale="81" firstPageNumber="7" pageOrder="overThenDown" orientation="portrait" useFirstPageNumber="1" r:id="rId1"/>
  <headerFooter alignWithMargins="0"/>
  <colBreaks count="2" manualBreakCount="2">
    <brk id="16" max="1048575" man="1"/>
    <brk id="3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B711-4DAC-4AE3-939F-29143BAF9989}">
  <dimension ref="A1:AT56"/>
  <sheetViews>
    <sheetView view="pageBreakPreview" zoomScale="75" zoomScaleNormal="90" zoomScaleSheetLayoutView="75" workbookViewId="0">
      <pane xSplit="5" ySplit="8" topLeftCell="F9" activePane="bottomRight" state="frozen"/>
      <selection pane="topRight" activeCell="F1" sqref="F1"/>
      <selection pane="bottomLeft" activeCell="A9" sqref="A9"/>
      <selection pane="bottomRight" activeCell="AY14" sqref="AY14"/>
    </sheetView>
  </sheetViews>
  <sheetFormatPr defaultColWidth="9" defaultRowHeight="13.2"/>
  <cols>
    <col min="1" max="1" width="1.77734375" style="66" customWidth="1"/>
    <col min="2" max="2" width="7.44140625" style="66" customWidth="1"/>
    <col min="3" max="3" width="0.88671875" style="66" customWidth="1"/>
    <col min="4" max="4" width="10.21875" style="329" customWidth="1"/>
    <col min="5" max="5" width="0.88671875" style="329" customWidth="1"/>
    <col min="6" max="6" width="7.88671875" style="66" customWidth="1"/>
    <col min="7" max="8" width="6.77734375" style="66" customWidth="1"/>
    <col min="9" max="9" width="7.77734375" style="66" customWidth="1"/>
    <col min="10" max="10" width="6.88671875" style="66" customWidth="1"/>
    <col min="11" max="11" width="6.77734375" style="66" customWidth="1"/>
    <col min="12" max="13" width="6.88671875" style="66" customWidth="1"/>
    <col min="14" max="14" width="7.21875" style="66" customWidth="1"/>
    <col min="15" max="18" width="6.88671875" style="66" customWidth="1"/>
    <col min="19" max="20" width="6.77734375" style="66" customWidth="1"/>
    <col min="21" max="21" width="3.6640625" style="66" customWidth="1"/>
    <col min="22" max="22" width="6.6640625" style="66" customWidth="1"/>
    <col min="23" max="23" width="4.6640625" style="66" customWidth="1"/>
    <col min="24" max="24" width="6.6640625" style="66" customWidth="1"/>
    <col min="25" max="25" width="4.6640625" style="66" customWidth="1"/>
    <col min="26" max="26" width="6.6640625" style="66" customWidth="1"/>
    <col min="27" max="27" width="4.6640625" style="66" customWidth="1"/>
    <col min="28" max="28" width="6.6640625" style="66" customWidth="1"/>
    <col min="29" max="29" width="5.109375" style="66" customWidth="1"/>
    <col min="30" max="30" width="6.6640625" style="66" customWidth="1"/>
    <col min="31" max="31" width="5.109375" style="66" customWidth="1"/>
    <col min="32" max="32" width="6.6640625" style="66" customWidth="1"/>
    <col min="33" max="33" width="4.6640625" style="66" customWidth="1"/>
    <col min="34" max="34" width="6.6640625" style="66" customWidth="1"/>
    <col min="35" max="35" width="4.6640625" style="66" customWidth="1"/>
    <col min="36" max="36" width="6.6640625" style="66" customWidth="1"/>
    <col min="37" max="37" width="4.6640625" style="66" customWidth="1"/>
    <col min="38" max="38" width="6.6640625" style="66" customWidth="1"/>
    <col min="39" max="39" width="4.6640625" style="66" customWidth="1"/>
    <col min="40" max="40" width="6.6640625" style="66" customWidth="1"/>
    <col min="41" max="41" width="4.6640625" style="66" customWidth="1"/>
    <col min="42" max="42" width="6.6640625" style="66" customWidth="1"/>
    <col min="43" max="43" width="4.6640625" style="66" customWidth="1"/>
    <col min="44" max="44" width="6.6640625" style="66" customWidth="1"/>
    <col min="45" max="45" width="4.6640625" style="66" customWidth="1"/>
    <col min="46" max="46" width="6.6640625" style="66" customWidth="1"/>
    <col min="47" max="48" width="1.77734375" style="66" customWidth="1"/>
    <col min="49" max="50" width="9" style="66"/>
    <col min="51" max="51" width="8.33203125" style="66" customWidth="1"/>
    <col min="52" max="52" width="9.109375" style="66" customWidth="1"/>
    <col min="53" max="53" width="11.109375" style="66" customWidth="1"/>
    <col min="54" max="54" width="9" style="66"/>
    <col min="55" max="55" width="9.33203125" style="66" customWidth="1"/>
    <col min="56" max="56" width="11" style="66" customWidth="1"/>
    <col min="57" max="57" width="9.109375" style="66" customWidth="1"/>
    <col min="58" max="58" width="10.77734375" style="66" customWidth="1"/>
    <col min="59" max="59" width="9.109375" style="66" customWidth="1"/>
    <col min="60" max="60" width="9.21875" style="66" customWidth="1"/>
    <col min="61" max="61" width="10.44140625" style="66" customWidth="1"/>
    <col min="62" max="62" width="9.109375" style="66" customWidth="1"/>
    <col min="63" max="63" width="10.21875" style="66" customWidth="1"/>
    <col min="64" max="64" width="8.109375" style="66" customWidth="1"/>
    <col min="65" max="65" width="9.109375" style="66" customWidth="1"/>
    <col min="66" max="66" width="10.44140625" style="66" customWidth="1"/>
    <col min="67" max="67" width="9.109375" style="66" customWidth="1"/>
    <col min="68" max="68" width="9.77734375" style="66" customWidth="1"/>
    <col min="69" max="77" width="9.109375" style="66" customWidth="1"/>
    <col min="78" max="80" width="10" style="66" customWidth="1"/>
    <col min="81" max="81" width="9.109375" style="66" customWidth="1"/>
    <col min="82" max="82" width="10.109375" style="66" customWidth="1"/>
    <col min="83" max="83" width="9.109375" style="66" customWidth="1"/>
    <col min="84" max="84" width="10.21875" style="66" customWidth="1"/>
    <col min="85" max="85" width="9.109375" style="66" customWidth="1"/>
    <col min="86" max="86" width="9.77734375" style="66" customWidth="1"/>
    <col min="87" max="92" width="9.109375" style="66" customWidth="1"/>
    <col min="93" max="16384" width="9" style="66"/>
  </cols>
  <sheetData>
    <row r="1" spans="2:46" ht="22.5" customHeight="1">
      <c r="B1" s="238" t="s">
        <v>223</v>
      </c>
      <c r="C1" s="238"/>
      <c r="D1" s="168"/>
      <c r="E1" s="168"/>
      <c r="F1" s="65"/>
      <c r="G1" s="65"/>
      <c r="H1" s="65"/>
      <c r="I1" s="65"/>
      <c r="J1" s="65"/>
      <c r="K1" s="65"/>
      <c r="L1" s="65"/>
      <c r="M1" s="65"/>
      <c r="N1" s="65"/>
      <c r="O1" s="65"/>
      <c r="P1" s="65"/>
      <c r="Q1" s="65"/>
      <c r="R1" s="65"/>
      <c r="S1" s="170"/>
      <c r="T1" s="239"/>
      <c r="U1" s="239"/>
      <c r="V1" s="239"/>
      <c r="W1" s="239"/>
      <c r="X1" s="170"/>
      <c r="Y1" s="170"/>
      <c r="Z1" s="170"/>
      <c r="AA1" s="170"/>
      <c r="AB1" s="170"/>
      <c r="AC1" s="170"/>
      <c r="AD1" s="170"/>
      <c r="AE1" s="170"/>
      <c r="AF1" s="170"/>
      <c r="AG1" s="170"/>
      <c r="AH1" s="170"/>
      <c r="AI1" s="170"/>
      <c r="AJ1" s="170"/>
      <c r="AK1" s="170"/>
      <c r="AL1" s="170"/>
      <c r="AM1" s="170"/>
      <c r="AN1" s="170"/>
      <c r="AO1" s="170"/>
      <c r="AP1" s="170"/>
      <c r="AQ1" s="170"/>
      <c r="AR1" s="170"/>
      <c r="AS1" s="170"/>
      <c r="AT1" s="170"/>
    </row>
    <row r="2" spans="2:46" ht="14.25" customHeight="1" thickBot="1">
      <c r="B2" s="170"/>
      <c r="C2" s="170"/>
      <c r="D2" s="239"/>
      <c r="E2" s="239"/>
      <c r="F2" s="170"/>
      <c r="G2" s="170"/>
      <c r="H2" s="170"/>
      <c r="I2" s="240"/>
      <c r="J2" s="240"/>
      <c r="K2" s="240"/>
      <c r="L2" s="240"/>
      <c r="M2" s="240"/>
      <c r="N2" s="240"/>
      <c r="O2" s="240"/>
      <c r="P2" s="240"/>
      <c r="Q2" s="240"/>
      <c r="R2" s="240"/>
      <c r="S2" s="239"/>
      <c r="T2" s="239"/>
      <c r="U2" s="241"/>
      <c r="V2" s="240"/>
      <c r="W2" s="240"/>
      <c r="X2" s="240"/>
      <c r="Y2" s="240"/>
      <c r="Z2" s="240"/>
      <c r="AA2" s="240"/>
      <c r="AB2" s="240"/>
      <c r="AC2" s="240"/>
      <c r="AD2" s="240"/>
      <c r="AE2" s="240"/>
      <c r="AF2" s="240"/>
      <c r="AG2" s="170"/>
      <c r="AH2" s="170"/>
      <c r="AI2" s="170"/>
      <c r="AJ2" s="170"/>
      <c r="AK2" s="170"/>
      <c r="AL2" s="65"/>
      <c r="AM2" s="170"/>
      <c r="AN2" s="170"/>
      <c r="AO2" s="170"/>
      <c r="AP2" s="170"/>
      <c r="AQ2" s="170"/>
      <c r="AR2" s="170" t="s">
        <v>224</v>
      </c>
      <c r="AS2" s="170"/>
      <c r="AT2" s="170"/>
    </row>
    <row r="3" spans="2:46" ht="15" customHeight="1">
      <c r="B3" s="242"/>
      <c r="C3" s="225"/>
      <c r="D3" s="243"/>
      <c r="E3" s="243"/>
      <c r="F3" s="244"/>
      <c r="G3" s="225"/>
      <c r="H3" s="245"/>
      <c r="I3" s="225"/>
      <c r="J3" s="225"/>
      <c r="K3" s="225"/>
      <c r="L3" s="244"/>
      <c r="M3" s="225"/>
      <c r="N3" s="245"/>
      <c r="O3" s="244"/>
      <c r="P3" s="245"/>
      <c r="Q3" s="225"/>
      <c r="R3" s="245"/>
      <c r="S3" s="246"/>
      <c r="T3" s="247"/>
      <c r="U3" s="1181" t="s">
        <v>225</v>
      </c>
      <c r="V3" s="1182"/>
      <c r="W3" s="1181" t="s">
        <v>226</v>
      </c>
      <c r="X3" s="1182"/>
      <c r="Y3" s="1181" t="s">
        <v>227</v>
      </c>
      <c r="Z3" s="1182"/>
      <c r="AA3" s="244"/>
      <c r="AB3" s="169"/>
      <c r="AC3" s="248"/>
      <c r="AD3" s="249"/>
      <c r="AE3" s="248"/>
      <c r="AF3" s="249"/>
      <c r="AG3" s="1181" t="s">
        <v>228</v>
      </c>
      <c r="AH3" s="1182"/>
      <c r="AI3" s="1191" t="s">
        <v>229</v>
      </c>
      <c r="AJ3" s="1192"/>
      <c r="AK3" s="1181" t="s">
        <v>230</v>
      </c>
      <c r="AL3" s="1182"/>
      <c r="AM3" s="1181"/>
      <c r="AN3" s="1182"/>
      <c r="AO3" s="1183"/>
      <c r="AP3" s="1184"/>
      <c r="AQ3" s="1185" t="s">
        <v>231</v>
      </c>
      <c r="AR3" s="1186"/>
      <c r="AS3" s="1186"/>
      <c r="AT3" s="1187"/>
    </row>
    <row r="4" spans="2:46" ht="15" customHeight="1">
      <c r="B4" s="250"/>
      <c r="C4" s="170"/>
      <c r="D4" s="251" t="s">
        <v>232</v>
      </c>
      <c r="E4" s="251"/>
      <c r="F4" s="1188" t="s">
        <v>233</v>
      </c>
      <c r="G4" s="1189"/>
      <c r="H4" s="1190"/>
      <c r="I4" s="1167" t="s">
        <v>234</v>
      </c>
      <c r="J4" s="1173"/>
      <c r="K4" s="1168"/>
      <c r="L4" s="1167" t="s">
        <v>235</v>
      </c>
      <c r="M4" s="1173"/>
      <c r="N4" s="1168"/>
      <c r="O4" s="1167" t="s">
        <v>236</v>
      </c>
      <c r="P4" s="1168"/>
      <c r="Q4" s="1167" t="s">
        <v>237</v>
      </c>
      <c r="R4" s="1168"/>
      <c r="S4" s="1167" t="s">
        <v>238</v>
      </c>
      <c r="T4" s="1168"/>
      <c r="U4" s="1167" t="s">
        <v>239</v>
      </c>
      <c r="V4" s="1168"/>
      <c r="W4" s="1167" t="s">
        <v>240</v>
      </c>
      <c r="X4" s="1168"/>
      <c r="Y4" s="1167" t="s">
        <v>241</v>
      </c>
      <c r="Z4" s="1168"/>
      <c r="AA4" s="1167" t="s">
        <v>242</v>
      </c>
      <c r="AB4" s="1168"/>
      <c r="AC4" s="1167" t="s">
        <v>243</v>
      </c>
      <c r="AD4" s="1168"/>
      <c r="AE4" s="1167" t="s">
        <v>244</v>
      </c>
      <c r="AF4" s="1168"/>
      <c r="AG4" s="1169" t="s">
        <v>245</v>
      </c>
      <c r="AH4" s="1170"/>
      <c r="AI4" s="1165" t="s">
        <v>246</v>
      </c>
      <c r="AJ4" s="1166"/>
      <c r="AK4" s="1167" t="s">
        <v>247</v>
      </c>
      <c r="AL4" s="1168"/>
      <c r="AM4" s="1171" t="s">
        <v>248</v>
      </c>
      <c r="AN4" s="1172"/>
      <c r="AO4" s="1173" t="s">
        <v>249</v>
      </c>
      <c r="AP4" s="1174"/>
      <c r="AQ4" s="1175" t="s">
        <v>250</v>
      </c>
      <c r="AR4" s="1176"/>
      <c r="AS4" s="1178" t="s">
        <v>251</v>
      </c>
      <c r="AT4" s="1179"/>
    </row>
    <row r="5" spans="2:46" ht="15" customHeight="1">
      <c r="B5" s="250"/>
      <c r="C5" s="252"/>
      <c r="D5" s="182"/>
      <c r="E5" s="182"/>
      <c r="F5" s="1161"/>
      <c r="G5" s="1162"/>
      <c r="H5" s="1151"/>
      <c r="I5" s="239"/>
      <c r="J5" s="239"/>
      <c r="K5" s="239"/>
      <c r="L5" s="253"/>
      <c r="M5" s="239"/>
      <c r="N5" s="254"/>
      <c r="O5" s="255"/>
      <c r="P5" s="254"/>
      <c r="Q5" s="169"/>
      <c r="R5" s="256"/>
      <c r="S5" s="255"/>
      <c r="T5" s="254"/>
      <c r="U5" s="1161" t="s">
        <v>252</v>
      </c>
      <c r="V5" s="1151"/>
      <c r="W5" s="1161" t="s">
        <v>253</v>
      </c>
      <c r="X5" s="1151"/>
      <c r="Y5" s="1161" t="s">
        <v>254</v>
      </c>
      <c r="Z5" s="1151"/>
      <c r="AA5" s="257"/>
      <c r="AB5" s="169"/>
      <c r="AC5" s="255"/>
      <c r="AD5" s="258"/>
      <c r="AE5" s="255"/>
      <c r="AF5" s="258"/>
      <c r="AG5" s="1161" t="s">
        <v>255</v>
      </c>
      <c r="AH5" s="1151"/>
      <c r="AI5" s="1163" t="s">
        <v>256</v>
      </c>
      <c r="AJ5" s="1164"/>
      <c r="AK5" s="1161" t="s">
        <v>257</v>
      </c>
      <c r="AL5" s="1151"/>
      <c r="AM5" s="1161"/>
      <c r="AN5" s="1151"/>
      <c r="AO5" s="252"/>
      <c r="AP5" s="259"/>
      <c r="AQ5" s="1177"/>
      <c r="AR5" s="1151"/>
      <c r="AS5" s="1162"/>
      <c r="AT5" s="1180"/>
    </row>
    <row r="6" spans="2:46" ht="15" customHeight="1">
      <c r="B6" s="250"/>
      <c r="C6" s="170"/>
      <c r="D6" s="239"/>
      <c r="E6" s="239"/>
      <c r="F6" s="260" t="s">
        <v>258</v>
      </c>
      <c r="G6" s="260" t="s">
        <v>259</v>
      </c>
      <c r="H6" s="261" t="s">
        <v>259</v>
      </c>
      <c r="I6" s="260" t="s">
        <v>258</v>
      </c>
      <c r="J6" s="260" t="s">
        <v>259</v>
      </c>
      <c r="K6" s="261" t="s">
        <v>259</v>
      </c>
      <c r="L6" s="260" t="s">
        <v>258</v>
      </c>
      <c r="M6" s="260" t="s">
        <v>259</v>
      </c>
      <c r="N6" s="261" t="s">
        <v>259</v>
      </c>
      <c r="O6" s="260" t="s">
        <v>258</v>
      </c>
      <c r="P6" s="260" t="s">
        <v>259</v>
      </c>
      <c r="Q6" s="260" t="s">
        <v>258</v>
      </c>
      <c r="R6" s="261" t="s">
        <v>259</v>
      </c>
      <c r="S6" s="260" t="s">
        <v>258</v>
      </c>
      <c r="T6" s="261" t="s">
        <v>259</v>
      </c>
      <c r="U6" s="260" t="s">
        <v>258</v>
      </c>
      <c r="V6" s="261" t="s">
        <v>259</v>
      </c>
      <c r="W6" s="260" t="s">
        <v>258</v>
      </c>
      <c r="X6" s="260" t="s">
        <v>259</v>
      </c>
      <c r="Y6" s="260" t="s">
        <v>258</v>
      </c>
      <c r="Z6" s="260" t="s">
        <v>259</v>
      </c>
      <c r="AA6" s="260" t="s">
        <v>258</v>
      </c>
      <c r="AB6" s="260" t="s">
        <v>259</v>
      </c>
      <c r="AC6" s="260" t="s">
        <v>258</v>
      </c>
      <c r="AD6" s="260" t="s">
        <v>259</v>
      </c>
      <c r="AE6" s="260" t="s">
        <v>258</v>
      </c>
      <c r="AF6" s="260" t="s">
        <v>259</v>
      </c>
      <c r="AG6" s="260" t="s">
        <v>258</v>
      </c>
      <c r="AH6" s="260" t="s">
        <v>259</v>
      </c>
      <c r="AI6" s="260" t="s">
        <v>258</v>
      </c>
      <c r="AJ6" s="260" t="s">
        <v>259</v>
      </c>
      <c r="AK6" s="260" t="s">
        <v>258</v>
      </c>
      <c r="AL6" s="260" t="s">
        <v>259</v>
      </c>
      <c r="AM6" s="260" t="s">
        <v>258</v>
      </c>
      <c r="AN6" s="261" t="s">
        <v>259</v>
      </c>
      <c r="AO6" s="201" t="s">
        <v>258</v>
      </c>
      <c r="AP6" s="262" t="s">
        <v>259</v>
      </c>
      <c r="AQ6" s="263" t="s">
        <v>258</v>
      </c>
      <c r="AR6" s="261" t="s">
        <v>259</v>
      </c>
      <c r="AS6" s="201" t="s">
        <v>258</v>
      </c>
      <c r="AT6" s="262" t="s">
        <v>259</v>
      </c>
    </row>
    <row r="7" spans="2:46" ht="15" customHeight="1">
      <c r="B7" s="250" t="s">
        <v>260</v>
      </c>
      <c r="C7" s="170"/>
      <c r="D7" s="251" t="s">
        <v>261</v>
      </c>
      <c r="E7" s="251"/>
      <c r="F7" s="264" t="s">
        <v>262</v>
      </c>
      <c r="G7" s="264"/>
      <c r="H7" s="265" t="s">
        <v>263</v>
      </c>
      <c r="I7" s="264" t="s">
        <v>262</v>
      </c>
      <c r="J7" s="264"/>
      <c r="K7" s="265" t="s">
        <v>263</v>
      </c>
      <c r="L7" s="264" t="s">
        <v>262</v>
      </c>
      <c r="M7" s="264"/>
      <c r="N7" s="265" t="s">
        <v>263</v>
      </c>
      <c r="O7" s="264" t="s">
        <v>262</v>
      </c>
      <c r="P7" s="264"/>
      <c r="Q7" s="264" t="s">
        <v>262</v>
      </c>
      <c r="R7" s="265"/>
      <c r="S7" s="264" t="s">
        <v>262</v>
      </c>
      <c r="T7" s="265"/>
      <c r="U7" s="264" t="s">
        <v>262</v>
      </c>
      <c r="V7" s="265"/>
      <c r="W7" s="264" t="s">
        <v>262</v>
      </c>
      <c r="X7" s="264"/>
      <c r="Y7" s="264" t="s">
        <v>262</v>
      </c>
      <c r="Z7" s="264"/>
      <c r="AA7" s="264" t="s">
        <v>262</v>
      </c>
      <c r="AB7" s="264"/>
      <c r="AC7" s="264" t="s">
        <v>262</v>
      </c>
      <c r="AD7" s="264"/>
      <c r="AE7" s="264" t="s">
        <v>262</v>
      </c>
      <c r="AF7" s="264"/>
      <c r="AG7" s="264" t="s">
        <v>262</v>
      </c>
      <c r="AH7" s="264"/>
      <c r="AI7" s="264" t="s">
        <v>262</v>
      </c>
      <c r="AJ7" s="264"/>
      <c r="AK7" s="264" t="s">
        <v>262</v>
      </c>
      <c r="AL7" s="264"/>
      <c r="AM7" s="264" t="s">
        <v>262</v>
      </c>
      <c r="AN7" s="265"/>
      <c r="AO7" s="251" t="s">
        <v>262</v>
      </c>
      <c r="AP7" s="266"/>
      <c r="AQ7" s="267" t="s">
        <v>262</v>
      </c>
      <c r="AR7" s="265"/>
      <c r="AS7" s="251" t="s">
        <v>262</v>
      </c>
      <c r="AT7" s="266"/>
    </row>
    <row r="8" spans="2:46" ht="15" customHeight="1">
      <c r="B8" s="268" t="s">
        <v>264</v>
      </c>
      <c r="C8" s="169"/>
      <c r="D8" s="239"/>
      <c r="E8" s="239"/>
      <c r="F8" s="208" t="s">
        <v>265</v>
      </c>
      <c r="G8" s="208" t="s">
        <v>266</v>
      </c>
      <c r="H8" s="269" t="s">
        <v>267</v>
      </c>
      <c r="I8" s="208" t="s">
        <v>265</v>
      </c>
      <c r="J8" s="208" t="s">
        <v>266</v>
      </c>
      <c r="K8" s="269" t="s">
        <v>267</v>
      </c>
      <c r="L8" s="208" t="s">
        <v>265</v>
      </c>
      <c r="M8" s="208" t="s">
        <v>266</v>
      </c>
      <c r="N8" s="269" t="s">
        <v>267</v>
      </c>
      <c r="O8" s="208" t="s">
        <v>265</v>
      </c>
      <c r="P8" s="208" t="s">
        <v>266</v>
      </c>
      <c r="Q8" s="208" t="s">
        <v>265</v>
      </c>
      <c r="R8" s="270" t="s">
        <v>266</v>
      </c>
      <c r="S8" s="208" t="s">
        <v>265</v>
      </c>
      <c r="T8" s="270" t="s">
        <v>266</v>
      </c>
      <c r="U8" s="208" t="s">
        <v>265</v>
      </c>
      <c r="V8" s="270" t="s">
        <v>266</v>
      </c>
      <c r="W8" s="208" t="s">
        <v>265</v>
      </c>
      <c r="X8" s="208" t="s">
        <v>266</v>
      </c>
      <c r="Y8" s="208" t="s">
        <v>265</v>
      </c>
      <c r="Z8" s="208" t="s">
        <v>266</v>
      </c>
      <c r="AA8" s="208" t="s">
        <v>265</v>
      </c>
      <c r="AB8" s="208" t="s">
        <v>266</v>
      </c>
      <c r="AC8" s="208" t="s">
        <v>265</v>
      </c>
      <c r="AD8" s="208" t="s">
        <v>266</v>
      </c>
      <c r="AE8" s="208" t="s">
        <v>265</v>
      </c>
      <c r="AF8" s="208" t="s">
        <v>266</v>
      </c>
      <c r="AG8" s="208" t="s">
        <v>265</v>
      </c>
      <c r="AH8" s="208" t="s">
        <v>266</v>
      </c>
      <c r="AI8" s="208" t="s">
        <v>265</v>
      </c>
      <c r="AJ8" s="208" t="s">
        <v>266</v>
      </c>
      <c r="AK8" s="208" t="s">
        <v>265</v>
      </c>
      <c r="AL8" s="208" t="s">
        <v>266</v>
      </c>
      <c r="AM8" s="208" t="s">
        <v>265</v>
      </c>
      <c r="AN8" s="270" t="s">
        <v>266</v>
      </c>
      <c r="AO8" s="205" t="s">
        <v>265</v>
      </c>
      <c r="AP8" s="271" t="s">
        <v>266</v>
      </c>
      <c r="AQ8" s="272" t="s">
        <v>265</v>
      </c>
      <c r="AR8" s="270" t="s">
        <v>266</v>
      </c>
      <c r="AS8" s="205" t="s">
        <v>265</v>
      </c>
      <c r="AT8" s="271" t="s">
        <v>266</v>
      </c>
    </row>
    <row r="9" spans="2:46" s="285" customFormat="1" ht="23.25" customHeight="1">
      <c r="B9" s="273" t="s">
        <v>69</v>
      </c>
      <c r="C9" s="274"/>
      <c r="D9" s="275" t="s">
        <v>6</v>
      </c>
      <c r="E9" s="276"/>
      <c r="F9" s="277">
        <v>5795</v>
      </c>
      <c r="G9" s="278">
        <v>3171</v>
      </c>
      <c r="H9" s="279">
        <v>41.9</v>
      </c>
      <c r="I9" s="278">
        <v>2200</v>
      </c>
      <c r="J9" s="278">
        <v>3168</v>
      </c>
      <c r="K9" s="280">
        <v>41.5</v>
      </c>
      <c r="L9" s="278">
        <v>444</v>
      </c>
      <c r="M9" s="278">
        <v>3423</v>
      </c>
      <c r="N9" s="280">
        <v>51.6</v>
      </c>
      <c r="O9" s="278">
        <v>348</v>
      </c>
      <c r="P9" s="278">
        <v>2970</v>
      </c>
      <c r="Q9" s="278">
        <v>0</v>
      </c>
      <c r="R9" s="278">
        <v>0</v>
      </c>
      <c r="S9" s="278">
        <v>0</v>
      </c>
      <c r="T9" s="277">
        <v>0</v>
      </c>
      <c r="U9" s="278">
        <v>5</v>
      </c>
      <c r="V9" s="277">
        <v>5074</v>
      </c>
      <c r="W9" s="278">
        <v>36</v>
      </c>
      <c r="X9" s="278">
        <v>3008</v>
      </c>
      <c r="Y9" s="278">
        <v>137</v>
      </c>
      <c r="Z9" s="278">
        <v>2785</v>
      </c>
      <c r="AA9" s="278">
        <v>105</v>
      </c>
      <c r="AB9" s="278">
        <v>2893</v>
      </c>
      <c r="AC9" s="278">
        <v>523</v>
      </c>
      <c r="AD9" s="277">
        <v>3110</v>
      </c>
      <c r="AE9" s="281">
        <v>1743</v>
      </c>
      <c r="AF9" s="278">
        <v>3097</v>
      </c>
      <c r="AG9" s="278">
        <v>2</v>
      </c>
      <c r="AH9" s="278" t="s">
        <v>268</v>
      </c>
      <c r="AI9" s="278">
        <v>229</v>
      </c>
      <c r="AJ9" s="277">
        <v>4072</v>
      </c>
      <c r="AK9" s="278">
        <v>10</v>
      </c>
      <c r="AL9" s="278">
        <v>3270</v>
      </c>
      <c r="AM9" s="278">
        <v>0</v>
      </c>
      <c r="AN9" s="278">
        <v>0</v>
      </c>
      <c r="AO9" s="282">
        <v>13</v>
      </c>
      <c r="AP9" s="283">
        <v>2538</v>
      </c>
      <c r="AQ9" s="284">
        <v>190</v>
      </c>
      <c r="AR9" s="278">
        <v>2535</v>
      </c>
      <c r="AS9" s="282">
        <v>0</v>
      </c>
      <c r="AT9" s="283">
        <v>0</v>
      </c>
    </row>
    <row r="10" spans="2:46" s="285" customFormat="1" ht="23.25" customHeight="1">
      <c r="B10" s="286" t="s">
        <v>70</v>
      </c>
      <c r="C10" s="287"/>
      <c r="D10" s="288" t="s">
        <v>14</v>
      </c>
      <c r="E10" s="289"/>
      <c r="F10" s="290">
        <v>760</v>
      </c>
      <c r="G10" s="291">
        <v>3251</v>
      </c>
      <c r="H10" s="292">
        <v>43.8</v>
      </c>
      <c r="I10" s="291">
        <v>570</v>
      </c>
      <c r="J10" s="291">
        <v>3210</v>
      </c>
      <c r="K10" s="293">
        <v>43.8</v>
      </c>
      <c r="L10" s="291">
        <v>7</v>
      </c>
      <c r="M10" s="291">
        <v>3509</v>
      </c>
      <c r="N10" s="293">
        <v>55.7</v>
      </c>
      <c r="O10" s="291">
        <v>45</v>
      </c>
      <c r="P10" s="291">
        <v>3030</v>
      </c>
      <c r="Q10" s="294">
        <v>0</v>
      </c>
      <c r="R10" s="294">
        <v>0</v>
      </c>
      <c r="S10" s="291">
        <v>0</v>
      </c>
      <c r="T10" s="290">
        <v>0</v>
      </c>
      <c r="U10" s="291">
        <v>0</v>
      </c>
      <c r="V10" s="290">
        <v>0</v>
      </c>
      <c r="W10" s="291">
        <v>6</v>
      </c>
      <c r="X10" s="291">
        <v>2900</v>
      </c>
      <c r="Y10" s="291">
        <v>23</v>
      </c>
      <c r="Z10" s="291">
        <v>2970</v>
      </c>
      <c r="AA10" s="291">
        <v>0</v>
      </c>
      <c r="AB10" s="291">
        <v>0</v>
      </c>
      <c r="AC10" s="291">
        <v>0</v>
      </c>
      <c r="AD10" s="290">
        <v>0</v>
      </c>
      <c r="AE10" s="291">
        <v>40</v>
      </c>
      <c r="AF10" s="291">
        <v>3461</v>
      </c>
      <c r="AG10" s="291">
        <v>1</v>
      </c>
      <c r="AH10" s="291" t="s">
        <v>268</v>
      </c>
      <c r="AI10" s="291">
        <v>68</v>
      </c>
      <c r="AJ10" s="290">
        <v>3685</v>
      </c>
      <c r="AK10" s="291">
        <v>0</v>
      </c>
      <c r="AL10" s="291">
        <v>0</v>
      </c>
      <c r="AM10" s="291">
        <v>0</v>
      </c>
      <c r="AN10" s="291">
        <v>0</v>
      </c>
      <c r="AO10" s="295">
        <v>0</v>
      </c>
      <c r="AP10" s="296">
        <v>0</v>
      </c>
      <c r="AQ10" s="297">
        <v>30</v>
      </c>
      <c r="AR10" s="291">
        <v>2617</v>
      </c>
      <c r="AS10" s="295">
        <v>0</v>
      </c>
      <c r="AT10" s="296">
        <v>0</v>
      </c>
    </row>
    <row r="11" spans="2:46" s="285" customFormat="1" ht="23.25" customHeight="1">
      <c r="B11" s="273" t="s">
        <v>71</v>
      </c>
      <c r="C11" s="274"/>
      <c r="D11" s="275" t="s">
        <v>34</v>
      </c>
      <c r="E11" s="276"/>
      <c r="F11" s="277">
        <v>318</v>
      </c>
      <c r="G11" s="278">
        <v>2985</v>
      </c>
      <c r="H11" s="279">
        <v>40.700000000000003</v>
      </c>
      <c r="I11" s="278">
        <v>176</v>
      </c>
      <c r="J11" s="278">
        <v>3041</v>
      </c>
      <c r="K11" s="280">
        <v>41.6</v>
      </c>
      <c r="L11" s="278">
        <v>2</v>
      </c>
      <c r="M11" s="278" t="s">
        <v>268</v>
      </c>
      <c r="N11" s="280">
        <v>52.6</v>
      </c>
      <c r="O11" s="278">
        <v>23</v>
      </c>
      <c r="P11" s="278">
        <v>2512</v>
      </c>
      <c r="Q11" s="278">
        <v>0</v>
      </c>
      <c r="R11" s="278">
        <v>0</v>
      </c>
      <c r="S11" s="278">
        <v>0</v>
      </c>
      <c r="T11" s="277">
        <v>0</v>
      </c>
      <c r="U11" s="278">
        <v>0</v>
      </c>
      <c r="V11" s="277">
        <v>0</v>
      </c>
      <c r="W11" s="278">
        <v>1</v>
      </c>
      <c r="X11" s="278" t="s">
        <v>268</v>
      </c>
      <c r="Y11" s="278">
        <v>11</v>
      </c>
      <c r="Z11" s="278">
        <v>3009</v>
      </c>
      <c r="AA11" s="278">
        <v>0</v>
      </c>
      <c r="AB11" s="278">
        <v>0</v>
      </c>
      <c r="AC11" s="278">
        <v>41</v>
      </c>
      <c r="AD11" s="277">
        <v>2779</v>
      </c>
      <c r="AE11" s="281">
        <v>57</v>
      </c>
      <c r="AF11" s="278">
        <v>2995</v>
      </c>
      <c r="AG11" s="278">
        <v>0</v>
      </c>
      <c r="AH11" s="278">
        <v>0</v>
      </c>
      <c r="AI11" s="278">
        <v>0</v>
      </c>
      <c r="AJ11" s="277">
        <v>0</v>
      </c>
      <c r="AK11" s="278">
        <v>0</v>
      </c>
      <c r="AL11" s="278">
        <v>0</v>
      </c>
      <c r="AM11" s="278">
        <v>7</v>
      </c>
      <c r="AN11" s="278">
        <v>4151</v>
      </c>
      <c r="AO11" s="282">
        <v>0</v>
      </c>
      <c r="AP11" s="283">
        <v>0</v>
      </c>
      <c r="AQ11" s="284">
        <v>6</v>
      </c>
      <c r="AR11" s="278">
        <v>2552</v>
      </c>
      <c r="AS11" s="282">
        <v>0</v>
      </c>
      <c r="AT11" s="283">
        <v>0</v>
      </c>
    </row>
    <row r="12" spans="2:46" s="285" customFormat="1" ht="23.25" customHeight="1">
      <c r="B12" s="286" t="s">
        <v>72</v>
      </c>
      <c r="C12" s="287"/>
      <c r="D12" s="288" t="s">
        <v>37</v>
      </c>
      <c r="E12" s="289"/>
      <c r="F12" s="290">
        <v>212</v>
      </c>
      <c r="G12" s="291">
        <v>2843</v>
      </c>
      <c r="H12" s="292">
        <v>40.6</v>
      </c>
      <c r="I12" s="291">
        <v>177</v>
      </c>
      <c r="J12" s="291">
        <v>2849</v>
      </c>
      <c r="K12" s="293">
        <v>40.700000000000003</v>
      </c>
      <c r="L12" s="291">
        <v>0</v>
      </c>
      <c r="M12" s="291">
        <v>0</v>
      </c>
      <c r="N12" s="293">
        <v>0</v>
      </c>
      <c r="O12" s="291">
        <v>16</v>
      </c>
      <c r="P12" s="291">
        <v>2505</v>
      </c>
      <c r="Q12" s="294">
        <v>0</v>
      </c>
      <c r="R12" s="294">
        <v>0</v>
      </c>
      <c r="S12" s="291">
        <v>0</v>
      </c>
      <c r="T12" s="290">
        <v>0</v>
      </c>
      <c r="U12" s="291">
        <v>0</v>
      </c>
      <c r="V12" s="290">
        <v>0</v>
      </c>
      <c r="W12" s="291">
        <v>0</v>
      </c>
      <c r="X12" s="291">
        <v>0</v>
      </c>
      <c r="Y12" s="291">
        <v>12</v>
      </c>
      <c r="Z12" s="291">
        <v>3054</v>
      </c>
      <c r="AA12" s="291">
        <v>0</v>
      </c>
      <c r="AB12" s="291">
        <v>0</v>
      </c>
      <c r="AC12" s="291">
        <v>0</v>
      </c>
      <c r="AD12" s="290">
        <v>0</v>
      </c>
      <c r="AE12" s="291">
        <v>7</v>
      </c>
      <c r="AF12" s="291">
        <v>3108</v>
      </c>
      <c r="AG12" s="291">
        <v>0</v>
      </c>
      <c r="AH12" s="291">
        <v>0</v>
      </c>
      <c r="AI12" s="291">
        <v>0</v>
      </c>
      <c r="AJ12" s="290">
        <v>0</v>
      </c>
      <c r="AK12" s="291">
        <v>0</v>
      </c>
      <c r="AL12" s="291">
        <v>0</v>
      </c>
      <c r="AM12" s="291">
        <v>0</v>
      </c>
      <c r="AN12" s="291">
        <v>0</v>
      </c>
      <c r="AO12" s="295">
        <v>0</v>
      </c>
      <c r="AP12" s="296">
        <v>0</v>
      </c>
      <c r="AQ12" s="297">
        <v>14</v>
      </c>
      <c r="AR12" s="291">
        <v>2559</v>
      </c>
      <c r="AS12" s="295">
        <v>0</v>
      </c>
      <c r="AT12" s="296">
        <v>0</v>
      </c>
    </row>
    <row r="13" spans="2:46" s="285" customFormat="1" ht="23.25" customHeight="1">
      <c r="B13" s="273" t="s">
        <v>73</v>
      </c>
      <c r="C13" s="274"/>
      <c r="D13" s="275" t="s">
        <v>23</v>
      </c>
      <c r="E13" s="276"/>
      <c r="F13" s="277">
        <v>923</v>
      </c>
      <c r="G13" s="278">
        <v>3147</v>
      </c>
      <c r="H13" s="279">
        <v>42.3</v>
      </c>
      <c r="I13" s="278">
        <v>359</v>
      </c>
      <c r="J13" s="278">
        <v>3146</v>
      </c>
      <c r="K13" s="280">
        <v>41.9</v>
      </c>
      <c r="L13" s="278">
        <v>25</v>
      </c>
      <c r="M13" s="278">
        <v>3323</v>
      </c>
      <c r="N13" s="280">
        <v>51.1</v>
      </c>
      <c r="O13" s="278">
        <v>34</v>
      </c>
      <c r="P13" s="278">
        <v>3092</v>
      </c>
      <c r="Q13" s="278">
        <v>0</v>
      </c>
      <c r="R13" s="278">
        <v>0</v>
      </c>
      <c r="S13" s="278">
        <v>0</v>
      </c>
      <c r="T13" s="277">
        <v>0</v>
      </c>
      <c r="U13" s="278">
        <v>0</v>
      </c>
      <c r="V13" s="277">
        <v>0</v>
      </c>
      <c r="W13" s="278">
        <v>4</v>
      </c>
      <c r="X13" s="278">
        <v>3188</v>
      </c>
      <c r="Y13" s="278">
        <v>21</v>
      </c>
      <c r="Z13" s="278">
        <v>3209</v>
      </c>
      <c r="AA13" s="278">
        <v>20</v>
      </c>
      <c r="AB13" s="278">
        <v>3687</v>
      </c>
      <c r="AC13" s="278">
        <v>72</v>
      </c>
      <c r="AD13" s="277">
        <v>2900</v>
      </c>
      <c r="AE13" s="281">
        <v>334</v>
      </c>
      <c r="AF13" s="278">
        <v>3043</v>
      </c>
      <c r="AG13" s="278">
        <v>0</v>
      </c>
      <c r="AH13" s="278">
        <v>0</v>
      </c>
      <c r="AI13" s="278">
        <v>42</v>
      </c>
      <c r="AJ13" s="277">
        <v>3889</v>
      </c>
      <c r="AK13" s="278">
        <v>12</v>
      </c>
      <c r="AL13" s="278">
        <v>3712</v>
      </c>
      <c r="AM13" s="278">
        <v>0</v>
      </c>
      <c r="AN13" s="278">
        <v>0</v>
      </c>
      <c r="AO13" s="282">
        <v>0</v>
      </c>
      <c r="AP13" s="283">
        <v>0</v>
      </c>
      <c r="AQ13" s="284">
        <v>15</v>
      </c>
      <c r="AR13" s="278">
        <v>2490</v>
      </c>
      <c r="AS13" s="282">
        <v>0</v>
      </c>
      <c r="AT13" s="283">
        <v>0</v>
      </c>
    </row>
    <row r="14" spans="2:46" ht="23.25" customHeight="1">
      <c r="B14" s="286" t="s">
        <v>119</v>
      </c>
      <c r="C14" s="287"/>
      <c r="D14" s="288" t="s">
        <v>39</v>
      </c>
      <c r="E14" s="289"/>
      <c r="F14" s="290">
        <v>455</v>
      </c>
      <c r="G14" s="291">
        <v>3086</v>
      </c>
      <c r="H14" s="292">
        <v>40.200000000000003</v>
      </c>
      <c r="I14" s="291">
        <v>336</v>
      </c>
      <c r="J14" s="291">
        <v>3079</v>
      </c>
      <c r="K14" s="293">
        <v>40.5</v>
      </c>
      <c r="L14" s="291">
        <v>3</v>
      </c>
      <c r="M14" s="291">
        <v>3468</v>
      </c>
      <c r="N14" s="293">
        <v>50.2</v>
      </c>
      <c r="O14" s="291">
        <v>30</v>
      </c>
      <c r="P14" s="291">
        <v>2757</v>
      </c>
      <c r="Q14" s="294">
        <v>0</v>
      </c>
      <c r="R14" s="294">
        <v>0</v>
      </c>
      <c r="S14" s="291">
        <v>0</v>
      </c>
      <c r="T14" s="290">
        <v>0</v>
      </c>
      <c r="U14" s="291">
        <v>0</v>
      </c>
      <c r="V14" s="290">
        <v>0</v>
      </c>
      <c r="W14" s="291">
        <v>3</v>
      </c>
      <c r="X14" s="291">
        <v>2435</v>
      </c>
      <c r="Y14" s="291">
        <v>15</v>
      </c>
      <c r="Z14" s="291">
        <v>2848</v>
      </c>
      <c r="AA14" s="291">
        <v>10</v>
      </c>
      <c r="AB14" s="291">
        <v>2556</v>
      </c>
      <c r="AC14" s="291">
        <v>0</v>
      </c>
      <c r="AD14" s="290">
        <v>0</v>
      </c>
      <c r="AE14" s="291">
        <v>16</v>
      </c>
      <c r="AF14" s="291">
        <v>2893</v>
      </c>
      <c r="AG14" s="291">
        <v>0</v>
      </c>
      <c r="AH14" s="291">
        <v>0</v>
      </c>
      <c r="AI14" s="291">
        <v>38</v>
      </c>
      <c r="AJ14" s="290">
        <v>3837</v>
      </c>
      <c r="AK14" s="291">
        <v>0</v>
      </c>
      <c r="AL14" s="291">
        <v>0</v>
      </c>
      <c r="AM14" s="291">
        <v>1</v>
      </c>
      <c r="AN14" s="291" t="s">
        <v>268</v>
      </c>
      <c r="AO14" s="295">
        <v>3</v>
      </c>
      <c r="AP14" s="296">
        <v>1749</v>
      </c>
      <c r="AQ14" s="297">
        <v>1</v>
      </c>
      <c r="AR14" s="291" t="s">
        <v>268</v>
      </c>
      <c r="AS14" s="295">
        <v>0</v>
      </c>
      <c r="AT14" s="296">
        <v>0</v>
      </c>
    </row>
    <row r="15" spans="2:46" ht="23.25" customHeight="1">
      <c r="B15" s="273" t="s">
        <v>120</v>
      </c>
      <c r="C15" s="274"/>
      <c r="D15" s="275" t="s">
        <v>41</v>
      </c>
      <c r="E15" s="276"/>
      <c r="F15" s="277">
        <v>208</v>
      </c>
      <c r="G15" s="278">
        <v>2981</v>
      </c>
      <c r="H15" s="279">
        <v>40.5</v>
      </c>
      <c r="I15" s="278">
        <v>171</v>
      </c>
      <c r="J15" s="278">
        <v>2973</v>
      </c>
      <c r="K15" s="280">
        <v>40.6</v>
      </c>
      <c r="L15" s="278">
        <v>0</v>
      </c>
      <c r="M15" s="278">
        <v>0</v>
      </c>
      <c r="N15" s="280">
        <v>0</v>
      </c>
      <c r="O15" s="278">
        <v>18</v>
      </c>
      <c r="P15" s="278">
        <v>2781</v>
      </c>
      <c r="Q15" s="278">
        <v>0</v>
      </c>
      <c r="R15" s="278">
        <v>0</v>
      </c>
      <c r="S15" s="278">
        <v>0</v>
      </c>
      <c r="T15" s="277">
        <v>0</v>
      </c>
      <c r="U15" s="278">
        <v>0</v>
      </c>
      <c r="V15" s="277">
        <v>0</v>
      </c>
      <c r="W15" s="278">
        <v>0</v>
      </c>
      <c r="X15" s="278">
        <v>0</v>
      </c>
      <c r="Y15" s="278">
        <v>8</v>
      </c>
      <c r="Z15" s="278">
        <v>3031</v>
      </c>
      <c r="AA15" s="278">
        <v>0</v>
      </c>
      <c r="AB15" s="278">
        <v>0</v>
      </c>
      <c r="AC15" s="278">
        <v>0</v>
      </c>
      <c r="AD15" s="277">
        <v>0</v>
      </c>
      <c r="AE15" s="281">
        <v>8</v>
      </c>
      <c r="AF15" s="278">
        <v>2931</v>
      </c>
      <c r="AG15" s="278">
        <v>0</v>
      </c>
      <c r="AH15" s="278">
        <v>0</v>
      </c>
      <c r="AI15" s="278">
        <v>0</v>
      </c>
      <c r="AJ15" s="277">
        <v>0</v>
      </c>
      <c r="AK15" s="278">
        <v>0</v>
      </c>
      <c r="AL15" s="278">
        <v>0</v>
      </c>
      <c r="AM15" s="278">
        <v>3</v>
      </c>
      <c r="AN15" s="278">
        <v>4623</v>
      </c>
      <c r="AO15" s="282">
        <v>0</v>
      </c>
      <c r="AP15" s="283">
        <v>0</v>
      </c>
      <c r="AQ15" s="284">
        <v>5</v>
      </c>
      <c r="AR15" s="278">
        <v>2152</v>
      </c>
      <c r="AS15" s="282">
        <v>0</v>
      </c>
      <c r="AT15" s="283">
        <v>0</v>
      </c>
    </row>
    <row r="16" spans="2:46" ht="23.25" customHeight="1">
      <c r="B16" s="286" t="s">
        <v>121</v>
      </c>
      <c r="C16" s="287"/>
      <c r="D16" s="288" t="s">
        <v>43</v>
      </c>
      <c r="E16" s="289"/>
      <c r="F16" s="290">
        <v>232</v>
      </c>
      <c r="G16" s="291">
        <v>2951</v>
      </c>
      <c r="H16" s="292">
        <v>40.1</v>
      </c>
      <c r="I16" s="291">
        <v>156</v>
      </c>
      <c r="J16" s="291">
        <v>2976</v>
      </c>
      <c r="K16" s="293">
        <v>40.700000000000003</v>
      </c>
      <c r="L16" s="291">
        <v>0</v>
      </c>
      <c r="M16" s="291">
        <v>0</v>
      </c>
      <c r="N16" s="293">
        <v>0</v>
      </c>
      <c r="O16" s="291">
        <v>14</v>
      </c>
      <c r="P16" s="291">
        <v>2816</v>
      </c>
      <c r="Q16" s="294">
        <v>0</v>
      </c>
      <c r="R16" s="294">
        <v>0</v>
      </c>
      <c r="S16" s="291">
        <v>0</v>
      </c>
      <c r="T16" s="290">
        <v>0</v>
      </c>
      <c r="U16" s="291">
        <v>0</v>
      </c>
      <c r="V16" s="290">
        <v>0</v>
      </c>
      <c r="W16" s="291">
        <v>1</v>
      </c>
      <c r="X16" s="291" t="s">
        <v>268</v>
      </c>
      <c r="Y16" s="291">
        <v>8</v>
      </c>
      <c r="Z16" s="291">
        <v>2542</v>
      </c>
      <c r="AA16" s="291">
        <v>0</v>
      </c>
      <c r="AB16" s="291">
        <v>0</v>
      </c>
      <c r="AC16" s="291">
        <v>44</v>
      </c>
      <c r="AD16" s="290">
        <v>2874</v>
      </c>
      <c r="AE16" s="291">
        <v>6</v>
      </c>
      <c r="AF16" s="291">
        <v>3118</v>
      </c>
      <c r="AG16" s="291">
        <v>0</v>
      </c>
      <c r="AH16" s="291">
        <v>0</v>
      </c>
      <c r="AI16" s="291">
        <v>0</v>
      </c>
      <c r="AJ16" s="290">
        <v>0</v>
      </c>
      <c r="AK16" s="291">
        <v>0</v>
      </c>
      <c r="AL16" s="291">
        <v>0</v>
      </c>
      <c r="AM16" s="291">
        <v>3</v>
      </c>
      <c r="AN16" s="291">
        <v>4374</v>
      </c>
      <c r="AO16" s="295">
        <v>0</v>
      </c>
      <c r="AP16" s="296">
        <v>0</v>
      </c>
      <c r="AQ16" s="297">
        <v>0</v>
      </c>
      <c r="AR16" s="291">
        <v>0</v>
      </c>
      <c r="AS16" s="295">
        <v>0</v>
      </c>
      <c r="AT16" s="296">
        <v>0</v>
      </c>
    </row>
    <row r="17" spans="2:46" s="285" customFormat="1" ht="23.25" customHeight="1">
      <c r="B17" s="273" t="s">
        <v>122</v>
      </c>
      <c r="C17" s="274"/>
      <c r="D17" s="298" t="s">
        <v>17</v>
      </c>
      <c r="E17" s="276"/>
      <c r="F17" s="277">
        <v>1031</v>
      </c>
      <c r="G17" s="278">
        <v>3157</v>
      </c>
      <c r="H17" s="279">
        <v>43</v>
      </c>
      <c r="I17" s="278">
        <v>665</v>
      </c>
      <c r="J17" s="278">
        <v>3173</v>
      </c>
      <c r="K17" s="280">
        <v>43.1</v>
      </c>
      <c r="L17" s="278">
        <v>22</v>
      </c>
      <c r="M17" s="278">
        <v>3298</v>
      </c>
      <c r="N17" s="280">
        <v>52.9</v>
      </c>
      <c r="O17" s="278">
        <v>62</v>
      </c>
      <c r="P17" s="278">
        <v>2972</v>
      </c>
      <c r="Q17" s="278">
        <v>0</v>
      </c>
      <c r="R17" s="278">
        <v>0</v>
      </c>
      <c r="S17" s="278">
        <v>0</v>
      </c>
      <c r="T17" s="277">
        <v>0</v>
      </c>
      <c r="U17" s="278">
        <v>3</v>
      </c>
      <c r="V17" s="277">
        <v>5258</v>
      </c>
      <c r="W17" s="278">
        <v>8</v>
      </c>
      <c r="X17" s="278">
        <v>2851</v>
      </c>
      <c r="Y17" s="278">
        <v>52</v>
      </c>
      <c r="Z17" s="278">
        <v>3049</v>
      </c>
      <c r="AA17" s="278">
        <v>0</v>
      </c>
      <c r="AB17" s="278">
        <v>0</v>
      </c>
      <c r="AC17" s="278">
        <v>156</v>
      </c>
      <c r="AD17" s="277">
        <v>2980</v>
      </c>
      <c r="AE17" s="281">
        <v>30</v>
      </c>
      <c r="AF17" s="278">
        <v>3413</v>
      </c>
      <c r="AG17" s="278">
        <v>0</v>
      </c>
      <c r="AH17" s="278">
        <v>0</v>
      </c>
      <c r="AI17" s="278">
        <v>0</v>
      </c>
      <c r="AJ17" s="277">
        <v>0</v>
      </c>
      <c r="AK17" s="278">
        <v>19</v>
      </c>
      <c r="AL17" s="278">
        <v>3487</v>
      </c>
      <c r="AM17" s="278">
        <v>14</v>
      </c>
      <c r="AN17" s="278">
        <v>4118</v>
      </c>
      <c r="AO17" s="282">
        <v>0</v>
      </c>
      <c r="AP17" s="283">
        <v>0</v>
      </c>
      <c r="AQ17" s="284">
        <v>39</v>
      </c>
      <c r="AR17" s="278">
        <v>2737</v>
      </c>
      <c r="AS17" s="282">
        <v>0</v>
      </c>
      <c r="AT17" s="283">
        <v>0</v>
      </c>
    </row>
    <row r="18" spans="2:46" ht="23.25" customHeight="1">
      <c r="B18" s="286" t="s">
        <v>123</v>
      </c>
      <c r="C18" s="287"/>
      <c r="D18" s="288" t="s">
        <v>26</v>
      </c>
      <c r="E18" s="289"/>
      <c r="F18" s="290">
        <v>484</v>
      </c>
      <c r="G18" s="291">
        <v>3050</v>
      </c>
      <c r="H18" s="292">
        <v>42.2</v>
      </c>
      <c r="I18" s="291">
        <v>300</v>
      </c>
      <c r="J18" s="291">
        <v>3092</v>
      </c>
      <c r="K18" s="293">
        <v>42.7</v>
      </c>
      <c r="L18" s="291">
        <v>15</v>
      </c>
      <c r="M18" s="291">
        <v>3178</v>
      </c>
      <c r="N18" s="293">
        <v>54.3</v>
      </c>
      <c r="O18" s="291">
        <v>32</v>
      </c>
      <c r="P18" s="291">
        <v>2790</v>
      </c>
      <c r="Q18" s="294">
        <v>0</v>
      </c>
      <c r="R18" s="294">
        <v>0</v>
      </c>
      <c r="S18" s="291">
        <v>0</v>
      </c>
      <c r="T18" s="290">
        <v>0</v>
      </c>
      <c r="U18" s="291">
        <v>0</v>
      </c>
      <c r="V18" s="290">
        <v>0</v>
      </c>
      <c r="W18" s="291">
        <v>0</v>
      </c>
      <c r="X18" s="291">
        <v>0</v>
      </c>
      <c r="Y18" s="291">
        <v>24</v>
      </c>
      <c r="Z18" s="291">
        <v>2746</v>
      </c>
      <c r="AA18" s="291">
        <v>0</v>
      </c>
      <c r="AB18" s="291">
        <v>0</v>
      </c>
      <c r="AC18" s="291">
        <v>81</v>
      </c>
      <c r="AD18" s="290">
        <v>2888</v>
      </c>
      <c r="AE18" s="291">
        <v>20</v>
      </c>
      <c r="AF18" s="291">
        <v>3199</v>
      </c>
      <c r="AG18" s="291">
        <v>0</v>
      </c>
      <c r="AH18" s="291">
        <v>0</v>
      </c>
      <c r="AI18" s="291">
        <v>0</v>
      </c>
      <c r="AJ18" s="290">
        <v>0</v>
      </c>
      <c r="AK18" s="291">
        <v>6</v>
      </c>
      <c r="AL18" s="291">
        <v>3754</v>
      </c>
      <c r="AM18" s="291">
        <v>6</v>
      </c>
      <c r="AN18" s="291">
        <v>4204</v>
      </c>
      <c r="AO18" s="295">
        <v>0</v>
      </c>
      <c r="AP18" s="296">
        <v>0</v>
      </c>
      <c r="AQ18" s="297">
        <v>24</v>
      </c>
      <c r="AR18" s="291">
        <v>2489</v>
      </c>
      <c r="AS18" s="295">
        <v>0</v>
      </c>
      <c r="AT18" s="296">
        <v>0</v>
      </c>
    </row>
    <row r="19" spans="2:46" ht="23.25" customHeight="1">
      <c r="B19" s="273" t="s">
        <v>124</v>
      </c>
      <c r="C19" s="274"/>
      <c r="D19" s="275" t="s">
        <v>45</v>
      </c>
      <c r="E19" s="276"/>
      <c r="F19" s="277">
        <v>351</v>
      </c>
      <c r="G19" s="278">
        <v>3077</v>
      </c>
      <c r="H19" s="279">
        <v>42.3</v>
      </c>
      <c r="I19" s="278">
        <v>285</v>
      </c>
      <c r="J19" s="278">
        <v>3069</v>
      </c>
      <c r="K19" s="280">
        <v>42.1</v>
      </c>
      <c r="L19" s="278">
        <v>0</v>
      </c>
      <c r="M19" s="278">
        <v>0</v>
      </c>
      <c r="N19" s="280">
        <v>0</v>
      </c>
      <c r="O19" s="278">
        <v>30</v>
      </c>
      <c r="P19" s="278">
        <v>2837</v>
      </c>
      <c r="Q19" s="278">
        <v>0</v>
      </c>
      <c r="R19" s="278">
        <v>0</v>
      </c>
      <c r="S19" s="278">
        <v>0</v>
      </c>
      <c r="T19" s="277">
        <v>0</v>
      </c>
      <c r="U19" s="278">
        <v>0</v>
      </c>
      <c r="V19" s="277">
        <v>0</v>
      </c>
      <c r="W19" s="278">
        <v>0</v>
      </c>
      <c r="X19" s="278">
        <v>0</v>
      </c>
      <c r="Y19" s="278">
        <v>17</v>
      </c>
      <c r="Z19" s="278">
        <v>3277</v>
      </c>
      <c r="AA19" s="278">
        <v>0</v>
      </c>
      <c r="AB19" s="278">
        <v>0</v>
      </c>
      <c r="AC19" s="278">
        <v>0</v>
      </c>
      <c r="AD19" s="277">
        <v>0</v>
      </c>
      <c r="AE19" s="281">
        <v>14</v>
      </c>
      <c r="AF19" s="278">
        <v>3014</v>
      </c>
      <c r="AG19" s="278">
        <v>0</v>
      </c>
      <c r="AH19" s="278">
        <v>0</v>
      </c>
      <c r="AI19" s="278">
        <v>0</v>
      </c>
      <c r="AJ19" s="277">
        <v>0</v>
      </c>
      <c r="AK19" s="278">
        <v>0</v>
      </c>
      <c r="AL19" s="278">
        <v>0</v>
      </c>
      <c r="AM19" s="278">
        <v>5</v>
      </c>
      <c r="AN19" s="278">
        <v>4478</v>
      </c>
      <c r="AO19" s="282">
        <v>0</v>
      </c>
      <c r="AP19" s="283">
        <v>0</v>
      </c>
      <c r="AQ19" s="284">
        <v>21</v>
      </c>
      <c r="AR19" s="278">
        <v>2552</v>
      </c>
      <c r="AS19" s="282">
        <v>0</v>
      </c>
      <c r="AT19" s="283">
        <v>0</v>
      </c>
    </row>
    <row r="20" spans="2:46" ht="23.25" customHeight="1">
      <c r="B20" s="286" t="s">
        <v>125</v>
      </c>
      <c r="C20" s="287"/>
      <c r="D20" s="288" t="s">
        <v>10</v>
      </c>
      <c r="E20" s="289"/>
      <c r="F20" s="290">
        <v>1068</v>
      </c>
      <c r="G20" s="291">
        <v>3296</v>
      </c>
      <c r="H20" s="292">
        <v>43.8</v>
      </c>
      <c r="I20" s="291">
        <v>646</v>
      </c>
      <c r="J20" s="291">
        <v>3270</v>
      </c>
      <c r="K20" s="293">
        <v>43.8</v>
      </c>
      <c r="L20" s="291">
        <v>17</v>
      </c>
      <c r="M20" s="291">
        <v>3383</v>
      </c>
      <c r="N20" s="293">
        <v>55.5</v>
      </c>
      <c r="O20" s="291">
        <v>61</v>
      </c>
      <c r="P20" s="291">
        <v>3122</v>
      </c>
      <c r="Q20" s="294">
        <v>0</v>
      </c>
      <c r="R20" s="294">
        <v>0</v>
      </c>
      <c r="S20" s="291">
        <v>0</v>
      </c>
      <c r="T20" s="290">
        <v>0</v>
      </c>
      <c r="U20" s="291">
        <v>0</v>
      </c>
      <c r="V20" s="290">
        <v>0</v>
      </c>
      <c r="W20" s="291">
        <v>0</v>
      </c>
      <c r="X20" s="291">
        <v>0</v>
      </c>
      <c r="Y20" s="291">
        <v>30</v>
      </c>
      <c r="Z20" s="291">
        <v>3106</v>
      </c>
      <c r="AA20" s="291">
        <v>18</v>
      </c>
      <c r="AB20" s="291">
        <v>3765</v>
      </c>
      <c r="AC20" s="291">
        <v>182</v>
      </c>
      <c r="AD20" s="290">
        <v>3122</v>
      </c>
      <c r="AE20" s="291">
        <v>34</v>
      </c>
      <c r="AF20" s="291">
        <v>3413</v>
      </c>
      <c r="AG20" s="291">
        <v>1</v>
      </c>
      <c r="AH20" s="291" t="s">
        <v>268</v>
      </c>
      <c r="AI20" s="291">
        <v>74</v>
      </c>
      <c r="AJ20" s="290">
        <v>3922</v>
      </c>
      <c r="AK20" s="291">
        <v>5</v>
      </c>
      <c r="AL20" s="291">
        <v>3744</v>
      </c>
      <c r="AM20" s="291">
        <v>0</v>
      </c>
      <c r="AN20" s="291">
        <v>0</v>
      </c>
      <c r="AO20" s="295">
        <v>0</v>
      </c>
      <c r="AP20" s="296">
        <v>0</v>
      </c>
      <c r="AQ20" s="297">
        <v>7</v>
      </c>
      <c r="AR20" s="291">
        <v>2490</v>
      </c>
      <c r="AS20" s="295">
        <v>0</v>
      </c>
      <c r="AT20" s="296">
        <v>0</v>
      </c>
    </row>
    <row r="21" spans="2:46" ht="23.25" customHeight="1">
      <c r="B21" s="273" t="s">
        <v>126</v>
      </c>
      <c r="C21" s="274"/>
      <c r="D21" s="299" t="s">
        <v>29</v>
      </c>
      <c r="E21" s="276"/>
      <c r="F21" s="277">
        <v>302</v>
      </c>
      <c r="G21" s="278">
        <v>3195</v>
      </c>
      <c r="H21" s="279">
        <v>44</v>
      </c>
      <c r="I21" s="278">
        <v>194</v>
      </c>
      <c r="J21" s="278">
        <v>3176</v>
      </c>
      <c r="K21" s="280">
        <v>43.8</v>
      </c>
      <c r="L21" s="278">
        <v>7</v>
      </c>
      <c r="M21" s="278">
        <v>3159</v>
      </c>
      <c r="N21" s="280">
        <v>50.8</v>
      </c>
      <c r="O21" s="278">
        <v>18</v>
      </c>
      <c r="P21" s="278">
        <v>3143</v>
      </c>
      <c r="Q21" s="278">
        <v>0</v>
      </c>
      <c r="R21" s="278">
        <v>0</v>
      </c>
      <c r="S21" s="278">
        <v>0</v>
      </c>
      <c r="T21" s="277">
        <v>0</v>
      </c>
      <c r="U21" s="278">
        <v>0</v>
      </c>
      <c r="V21" s="277">
        <v>0</v>
      </c>
      <c r="W21" s="278">
        <v>0</v>
      </c>
      <c r="X21" s="278">
        <v>0</v>
      </c>
      <c r="Y21" s="278">
        <v>11</v>
      </c>
      <c r="Z21" s="278">
        <v>3344</v>
      </c>
      <c r="AA21" s="278">
        <v>0</v>
      </c>
      <c r="AB21" s="278">
        <v>0</v>
      </c>
      <c r="AC21" s="278">
        <v>49</v>
      </c>
      <c r="AD21" s="277">
        <v>3094</v>
      </c>
      <c r="AE21" s="281">
        <v>13</v>
      </c>
      <c r="AF21" s="278">
        <v>3198</v>
      </c>
      <c r="AG21" s="278">
        <v>0</v>
      </c>
      <c r="AH21" s="278">
        <v>0</v>
      </c>
      <c r="AI21" s="278">
        <v>0</v>
      </c>
      <c r="AJ21" s="277">
        <v>0</v>
      </c>
      <c r="AK21" s="278">
        <v>5</v>
      </c>
      <c r="AL21" s="278">
        <v>3766</v>
      </c>
      <c r="AM21" s="278">
        <v>5</v>
      </c>
      <c r="AN21" s="278">
        <v>4255</v>
      </c>
      <c r="AO21" s="282">
        <v>0</v>
      </c>
      <c r="AP21" s="283">
        <v>0</v>
      </c>
      <c r="AQ21" s="284">
        <v>3</v>
      </c>
      <c r="AR21" s="278">
        <v>2552</v>
      </c>
      <c r="AS21" s="282">
        <v>0</v>
      </c>
      <c r="AT21" s="283">
        <v>0</v>
      </c>
    </row>
    <row r="22" spans="2:46" s="285" customFormat="1" ht="23.25" customHeight="1">
      <c r="B22" s="286" t="s">
        <v>127</v>
      </c>
      <c r="C22" s="287"/>
      <c r="D22" s="300" t="s">
        <v>47</v>
      </c>
      <c r="E22" s="289"/>
      <c r="F22" s="290">
        <v>493</v>
      </c>
      <c r="G22" s="291">
        <v>3135</v>
      </c>
      <c r="H22" s="292">
        <v>42.2</v>
      </c>
      <c r="I22" s="291">
        <v>321</v>
      </c>
      <c r="J22" s="291">
        <v>3178</v>
      </c>
      <c r="K22" s="293">
        <v>42.9</v>
      </c>
      <c r="L22" s="291">
        <v>0</v>
      </c>
      <c r="M22" s="291">
        <v>0</v>
      </c>
      <c r="N22" s="293">
        <v>0</v>
      </c>
      <c r="O22" s="291">
        <v>28</v>
      </c>
      <c r="P22" s="291">
        <v>3121</v>
      </c>
      <c r="Q22" s="294">
        <v>0</v>
      </c>
      <c r="R22" s="294">
        <v>0</v>
      </c>
      <c r="S22" s="291">
        <v>0</v>
      </c>
      <c r="T22" s="290">
        <v>0</v>
      </c>
      <c r="U22" s="291">
        <v>2</v>
      </c>
      <c r="V22" s="291" t="s">
        <v>268</v>
      </c>
      <c r="W22" s="291">
        <v>3</v>
      </c>
      <c r="X22" s="291">
        <v>2826</v>
      </c>
      <c r="Y22" s="291">
        <v>34</v>
      </c>
      <c r="Z22" s="291">
        <v>3170</v>
      </c>
      <c r="AA22" s="291">
        <v>0</v>
      </c>
      <c r="AB22" s="291">
        <v>0</v>
      </c>
      <c r="AC22" s="291">
        <v>84</v>
      </c>
      <c r="AD22" s="290">
        <v>2910</v>
      </c>
      <c r="AE22" s="291">
        <v>15</v>
      </c>
      <c r="AF22" s="291">
        <v>2959</v>
      </c>
      <c r="AG22" s="291">
        <v>0</v>
      </c>
      <c r="AH22" s="291">
        <v>0</v>
      </c>
      <c r="AI22" s="291">
        <v>0</v>
      </c>
      <c r="AJ22" s="290">
        <v>0</v>
      </c>
      <c r="AK22" s="291">
        <v>0</v>
      </c>
      <c r="AL22" s="291">
        <v>0</v>
      </c>
      <c r="AM22" s="291">
        <v>6</v>
      </c>
      <c r="AN22" s="291">
        <v>4086</v>
      </c>
      <c r="AO22" s="295">
        <v>0</v>
      </c>
      <c r="AP22" s="296">
        <v>0</v>
      </c>
      <c r="AQ22" s="297">
        <v>0</v>
      </c>
      <c r="AR22" s="291">
        <v>0</v>
      </c>
      <c r="AS22" s="295">
        <v>0</v>
      </c>
      <c r="AT22" s="296">
        <v>0</v>
      </c>
    </row>
    <row r="23" spans="2:46" s="285" customFormat="1" ht="23.25" customHeight="1">
      <c r="B23" s="273" t="s">
        <v>128</v>
      </c>
      <c r="C23" s="274"/>
      <c r="D23" s="275" t="s">
        <v>49</v>
      </c>
      <c r="E23" s="276"/>
      <c r="F23" s="277">
        <v>314</v>
      </c>
      <c r="G23" s="278">
        <v>3166</v>
      </c>
      <c r="H23" s="279">
        <v>42.1</v>
      </c>
      <c r="I23" s="278">
        <v>256</v>
      </c>
      <c r="J23" s="278">
        <v>3161</v>
      </c>
      <c r="K23" s="280">
        <v>42.1</v>
      </c>
      <c r="L23" s="278">
        <v>0</v>
      </c>
      <c r="M23" s="278">
        <v>0</v>
      </c>
      <c r="N23" s="280">
        <v>0</v>
      </c>
      <c r="O23" s="278">
        <v>25</v>
      </c>
      <c r="P23" s="278">
        <v>2902</v>
      </c>
      <c r="Q23" s="278">
        <v>0</v>
      </c>
      <c r="R23" s="278">
        <v>0</v>
      </c>
      <c r="S23" s="278">
        <v>0</v>
      </c>
      <c r="T23" s="277">
        <v>0</v>
      </c>
      <c r="U23" s="278">
        <v>0</v>
      </c>
      <c r="V23" s="277">
        <v>0</v>
      </c>
      <c r="W23" s="278">
        <v>2</v>
      </c>
      <c r="X23" s="278" t="s">
        <v>268</v>
      </c>
      <c r="Y23" s="278">
        <v>16</v>
      </c>
      <c r="Z23" s="278">
        <v>3138</v>
      </c>
      <c r="AA23" s="278">
        <v>0</v>
      </c>
      <c r="AB23" s="278">
        <v>0</v>
      </c>
      <c r="AC23" s="278">
        <v>0</v>
      </c>
      <c r="AD23" s="277">
        <v>0</v>
      </c>
      <c r="AE23" s="281">
        <v>10</v>
      </c>
      <c r="AF23" s="278">
        <v>3192</v>
      </c>
      <c r="AG23" s="278">
        <v>0</v>
      </c>
      <c r="AH23" s="278">
        <v>0</v>
      </c>
      <c r="AI23" s="278">
        <v>0</v>
      </c>
      <c r="AJ23" s="277">
        <v>0</v>
      </c>
      <c r="AK23" s="278">
        <v>0</v>
      </c>
      <c r="AL23" s="278">
        <v>0</v>
      </c>
      <c r="AM23" s="278">
        <v>5</v>
      </c>
      <c r="AN23" s="278">
        <v>4819</v>
      </c>
      <c r="AO23" s="282">
        <v>0</v>
      </c>
      <c r="AP23" s="283">
        <v>0</v>
      </c>
      <c r="AQ23" s="284">
        <v>1</v>
      </c>
      <c r="AR23" s="278" t="s">
        <v>268</v>
      </c>
      <c r="AS23" s="282">
        <v>0</v>
      </c>
      <c r="AT23" s="283">
        <v>0</v>
      </c>
    </row>
    <row r="24" spans="2:46" s="285" customFormat="1" ht="23.25" customHeight="1">
      <c r="B24" s="286" t="s">
        <v>129</v>
      </c>
      <c r="C24" s="287"/>
      <c r="D24" s="288" t="s">
        <v>31</v>
      </c>
      <c r="E24" s="289"/>
      <c r="F24" s="290">
        <v>602</v>
      </c>
      <c r="G24" s="291">
        <v>3030</v>
      </c>
      <c r="H24" s="292">
        <v>40.799999999999997</v>
      </c>
      <c r="I24" s="291">
        <v>453</v>
      </c>
      <c r="J24" s="291">
        <v>3055</v>
      </c>
      <c r="K24" s="293">
        <v>40.9</v>
      </c>
      <c r="L24" s="291">
        <v>6</v>
      </c>
      <c r="M24" s="291">
        <v>2278</v>
      </c>
      <c r="N24" s="293">
        <v>61.4</v>
      </c>
      <c r="O24" s="291">
        <v>36</v>
      </c>
      <c r="P24" s="291">
        <v>2869</v>
      </c>
      <c r="Q24" s="294">
        <v>0</v>
      </c>
      <c r="R24" s="294">
        <v>0</v>
      </c>
      <c r="S24" s="291">
        <v>0</v>
      </c>
      <c r="T24" s="290">
        <v>0</v>
      </c>
      <c r="U24" s="291">
        <v>0</v>
      </c>
      <c r="V24" s="290">
        <v>0</v>
      </c>
      <c r="W24" s="291">
        <v>0</v>
      </c>
      <c r="X24" s="291">
        <v>0</v>
      </c>
      <c r="Y24" s="291">
        <v>20</v>
      </c>
      <c r="Z24" s="291">
        <v>3126</v>
      </c>
      <c r="AA24" s="291">
        <v>29</v>
      </c>
      <c r="AB24" s="291">
        <v>2566</v>
      </c>
      <c r="AC24" s="291">
        <v>0</v>
      </c>
      <c r="AD24" s="290">
        <v>0</v>
      </c>
      <c r="AE24" s="291">
        <v>37</v>
      </c>
      <c r="AF24" s="291">
        <v>3114</v>
      </c>
      <c r="AG24" s="291">
        <v>0</v>
      </c>
      <c r="AH24" s="291">
        <v>0</v>
      </c>
      <c r="AI24" s="291">
        <v>0</v>
      </c>
      <c r="AJ24" s="290">
        <v>0</v>
      </c>
      <c r="AK24" s="291">
        <v>13</v>
      </c>
      <c r="AL24" s="291">
        <v>2913</v>
      </c>
      <c r="AM24" s="291">
        <v>8</v>
      </c>
      <c r="AN24" s="291">
        <v>4159</v>
      </c>
      <c r="AO24" s="295">
        <v>0</v>
      </c>
      <c r="AP24" s="296">
        <v>0</v>
      </c>
      <c r="AQ24" s="297">
        <v>5</v>
      </c>
      <c r="AR24" s="291">
        <v>2047</v>
      </c>
      <c r="AS24" s="295">
        <v>0</v>
      </c>
      <c r="AT24" s="296">
        <v>0</v>
      </c>
    </row>
    <row r="25" spans="2:46" s="285" customFormat="1" ht="23.25" customHeight="1">
      <c r="B25" s="273" t="s">
        <v>130</v>
      </c>
      <c r="C25" s="274"/>
      <c r="D25" s="275" t="s">
        <v>51</v>
      </c>
      <c r="E25" s="276"/>
      <c r="F25" s="277">
        <v>374</v>
      </c>
      <c r="G25" s="278">
        <v>3292</v>
      </c>
      <c r="H25" s="279">
        <v>44.7</v>
      </c>
      <c r="I25" s="278">
        <v>290</v>
      </c>
      <c r="J25" s="278">
        <v>3263</v>
      </c>
      <c r="K25" s="280">
        <v>44.2</v>
      </c>
      <c r="L25" s="278">
        <v>14</v>
      </c>
      <c r="M25" s="278">
        <v>3383</v>
      </c>
      <c r="N25" s="280">
        <v>52.9</v>
      </c>
      <c r="O25" s="278">
        <v>28</v>
      </c>
      <c r="P25" s="278">
        <v>3328</v>
      </c>
      <c r="Q25" s="278">
        <v>0</v>
      </c>
      <c r="R25" s="278">
        <v>0</v>
      </c>
      <c r="S25" s="278">
        <v>0</v>
      </c>
      <c r="T25" s="277">
        <v>0</v>
      </c>
      <c r="U25" s="278">
        <v>0</v>
      </c>
      <c r="V25" s="277">
        <v>0</v>
      </c>
      <c r="W25" s="278">
        <v>0</v>
      </c>
      <c r="X25" s="278">
        <v>0</v>
      </c>
      <c r="Y25" s="278">
        <v>18</v>
      </c>
      <c r="Z25" s="278">
        <v>3339</v>
      </c>
      <c r="AA25" s="278">
        <v>4</v>
      </c>
      <c r="AB25" s="278">
        <v>2763</v>
      </c>
      <c r="AC25" s="278">
        <v>0</v>
      </c>
      <c r="AD25" s="277">
        <v>0</v>
      </c>
      <c r="AE25" s="281">
        <v>11</v>
      </c>
      <c r="AF25" s="278">
        <v>3286</v>
      </c>
      <c r="AG25" s="278">
        <v>0</v>
      </c>
      <c r="AH25" s="278">
        <v>0</v>
      </c>
      <c r="AI25" s="278">
        <v>0</v>
      </c>
      <c r="AJ25" s="277">
        <v>0</v>
      </c>
      <c r="AK25" s="278">
        <v>3</v>
      </c>
      <c r="AL25" s="278">
        <v>3769</v>
      </c>
      <c r="AM25" s="278">
        <v>6</v>
      </c>
      <c r="AN25" s="278">
        <v>4288</v>
      </c>
      <c r="AO25" s="282">
        <v>0</v>
      </c>
      <c r="AP25" s="283">
        <v>0</v>
      </c>
      <c r="AQ25" s="284">
        <v>8</v>
      </c>
      <c r="AR25" s="278">
        <v>2512</v>
      </c>
      <c r="AS25" s="282">
        <v>0</v>
      </c>
      <c r="AT25" s="283">
        <v>0</v>
      </c>
    </row>
    <row r="26" spans="2:46" ht="23.25" customHeight="1">
      <c r="B26" s="286" t="s">
        <v>131</v>
      </c>
      <c r="C26" s="287"/>
      <c r="D26" s="288" t="s">
        <v>53</v>
      </c>
      <c r="E26" s="289"/>
      <c r="F26" s="290">
        <v>269</v>
      </c>
      <c r="G26" s="291">
        <v>3195</v>
      </c>
      <c r="H26" s="292">
        <v>42.2</v>
      </c>
      <c r="I26" s="291">
        <v>219</v>
      </c>
      <c r="J26" s="291">
        <v>3219</v>
      </c>
      <c r="K26" s="293">
        <v>42.5</v>
      </c>
      <c r="L26" s="291">
        <v>1</v>
      </c>
      <c r="M26" s="291" t="s">
        <v>268</v>
      </c>
      <c r="N26" s="293">
        <v>51.3</v>
      </c>
      <c r="O26" s="291">
        <v>21</v>
      </c>
      <c r="P26" s="291">
        <v>2760</v>
      </c>
      <c r="Q26" s="294">
        <v>0</v>
      </c>
      <c r="R26" s="294">
        <v>0</v>
      </c>
      <c r="S26" s="291">
        <v>0</v>
      </c>
      <c r="T26" s="290">
        <v>0</v>
      </c>
      <c r="U26" s="291">
        <v>0</v>
      </c>
      <c r="V26" s="290">
        <v>0</v>
      </c>
      <c r="W26" s="291">
        <v>0</v>
      </c>
      <c r="X26" s="291">
        <v>0</v>
      </c>
      <c r="Y26" s="291">
        <v>12</v>
      </c>
      <c r="Z26" s="291">
        <v>3322</v>
      </c>
      <c r="AA26" s="291">
        <v>0</v>
      </c>
      <c r="AB26" s="291">
        <v>0</v>
      </c>
      <c r="AC26" s="291">
        <v>0</v>
      </c>
      <c r="AD26" s="290">
        <v>0</v>
      </c>
      <c r="AE26" s="291">
        <v>10</v>
      </c>
      <c r="AF26" s="291">
        <v>3000</v>
      </c>
      <c r="AG26" s="291">
        <v>0</v>
      </c>
      <c r="AH26" s="291">
        <v>0</v>
      </c>
      <c r="AI26" s="291">
        <v>0</v>
      </c>
      <c r="AJ26" s="290">
        <v>0</v>
      </c>
      <c r="AK26" s="291">
        <v>2</v>
      </c>
      <c r="AL26" s="291" t="s">
        <v>268</v>
      </c>
      <c r="AM26" s="291">
        <v>4</v>
      </c>
      <c r="AN26" s="291">
        <v>4191</v>
      </c>
      <c r="AO26" s="295">
        <v>0</v>
      </c>
      <c r="AP26" s="296">
        <v>0</v>
      </c>
      <c r="AQ26" s="297">
        <v>0</v>
      </c>
      <c r="AR26" s="291">
        <v>0</v>
      </c>
      <c r="AS26" s="295">
        <v>0</v>
      </c>
      <c r="AT26" s="296">
        <v>0</v>
      </c>
    </row>
    <row r="27" spans="2:46" ht="23.25" customHeight="1">
      <c r="B27" s="273" t="s">
        <v>269</v>
      </c>
      <c r="C27" s="274"/>
      <c r="D27" s="275" t="s">
        <v>270</v>
      </c>
      <c r="E27" s="276"/>
      <c r="F27" s="277">
        <v>568</v>
      </c>
      <c r="G27" s="278">
        <v>3134</v>
      </c>
      <c r="H27" s="279">
        <v>40.799999999999997</v>
      </c>
      <c r="I27" s="278">
        <v>369</v>
      </c>
      <c r="J27" s="278">
        <v>3166</v>
      </c>
      <c r="K27" s="280">
        <v>41.4</v>
      </c>
      <c r="L27" s="278">
        <v>3</v>
      </c>
      <c r="M27" s="278">
        <v>3686</v>
      </c>
      <c r="N27" s="280">
        <v>55.5</v>
      </c>
      <c r="O27" s="278">
        <v>42</v>
      </c>
      <c r="P27" s="278">
        <v>2938</v>
      </c>
      <c r="Q27" s="278">
        <v>0</v>
      </c>
      <c r="R27" s="278">
        <v>0</v>
      </c>
      <c r="S27" s="278">
        <v>0</v>
      </c>
      <c r="T27" s="277">
        <v>0</v>
      </c>
      <c r="U27" s="278">
        <v>0</v>
      </c>
      <c r="V27" s="277">
        <v>0</v>
      </c>
      <c r="W27" s="278">
        <v>0</v>
      </c>
      <c r="X27" s="278">
        <v>0</v>
      </c>
      <c r="Y27" s="278">
        <v>12</v>
      </c>
      <c r="Z27" s="278">
        <v>2837</v>
      </c>
      <c r="AA27" s="278">
        <v>6</v>
      </c>
      <c r="AB27" s="278">
        <v>3788</v>
      </c>
      <c r="AC27" s="278">
        <v>97</v>
      </c>
      <c r="AD27" s="277">
        <v>2926</v>
      </c>
      <c r="AE27" s="281">
        <v>17</v>
      </c>
      <c r="AF27" s="278">
        <v>3452</v>
      </c>
      <c r="AG27" s="278">
        <v>0</v>
      </c>
      <c r="AH27" s="278">
        <v>0</v>
      </c>
      <c r="AI27" s="278">
        <v>0</v>
      </c>
      <c r="AJ27" s="277">
        <v>0</v>
      </c>
      <c r="AK27" s="278">
        <v>12</v>
      </c>
      <c r="AL27" s="278">
        <v>3180</v>
      </c>
      <c r="AM27" s="278">
        <v>10</v>
      </c>
      <c r="AN27" s="278">
        <v>4006</v>
      </c>
      <c r="AO27" s="282">
        <v>0</v>
      </c>
      <c r="AP27" s="283">
        <v>0</v>
      </c>
      <c r="AQ27" s="284">
        <v>0</v>
      </c>
      <c r="AR27" s="278">
        <v>0</v>
      </c>
      <c r="AS27" s="282">
        <v>0</v>
      </c>
      <c r="AT27" s="283">
        <v>0</v>
      </c>
    </row>
    <row r="28" spans="2:46" ht="23.25" customHeight="1">
      <c r="B28" s="286" t="s">
        <v>132</v>
      </c>
      <c r="C28" s="287"/>
      <c r="D28" s="288" t="s">
        <v>57</v>
      </c>
      <c r="E28" s="289"/>
      <c r="F28" s="290">
        <v>52</v>
      </c>
      <c r="G28" s="291">
        <v>2812</v>
      </c>
      <c r="H28" s="292">
        <v>44</v>
      </c>
      <c r="I28" s="291">
        <v>24</v>
      </c>
      <c r="J28" s="291">
        <v>2833</v>
      </c>
      <c r="K28" s="293">
        <v>41.6</v>
      </c>
      <c r="L28" s="291">
        <v>1</v>
      </c>
      <c r="M28" s="291" t="s">
        <v>268</v>
      </c>
      <c r="N28" s="293">
        <v>62.3</v>
      </c>
      <c r="O28" s="291">
        <v>1</v>
      </c>
      <c r="P28" s="291" t="s">
        <v>268</v>
      </c>
      <c r="Q28" s="294">
        <v>0</v>
      </c>
      <c r="R28" s="294">
        <v>0</v>
      </c>
      <c r="S28" s="294">
        <v>16</v>
      </c>
      <c r="T28" s="290">
        <v>3030</v>
      </c>
      <c r="U28" s="291">
        <v>0</v>
      </c>
      <c r="V28" s="290">
        <v>0</v>
      </c>
      <c r="W28" s="291">
        <v>0</v>
      </c>
      <c r="X28" s="291">
        <v>0</v>
      </c>
      <c r="Y28" s="291">
        <v>10</v>
      </c>
      <c r="Z28" s="291">
        <v>2417</v>
      </c>
      <c r="AA28" s="291">
        <v>0</v>
      </c>
      <c r="AB28" s="291">
        <v>0</v>
      </c>
      <c r="AC28" s="291">
        <v>0</v>
      </c>
      <c r="AD28" s="290">
        <v>0</v>
      </c>
      <c r="AE28" s="291">
        <v>0</v>
      </c>
      <c r="AF28" s="291">
        <v>0</v>
      </c>
      <c r="AG28" s="291">
        <v>0</v>
      </c>
      <c r="AH28" s="291">
        <v>0</v>
      </c>
      <c r="AI28" s="291">
        <v>0</v>
      </c>
      <c r="AJ28" s="290">
        <v>0</v>
      </c>
      <c r="AK28" s="291">
        <v>0</v>
      </c>
      <c r="AL28" s="291">
        <v>0</v>
      </c>
      <c r="AM28" s="291">
        <v>0</v>
      </c>
      <c r="AN28" s="291">
        <v>0</v>
      </c>
      <c r="AO28" s="295">
        <v>0</v>
      </c>
      <c r="AP28" s="296">
        <v>0</v>
      </c>
      <c r="AQ28" s="297">
        <v>2</v>
      </c>
      <c r="AR28" s="291" t="s">
        <v>268</v>
      </c>
      <c r="AS28" s="295">
        <v>0</v>
      </c>
      <c r="AT28" s="296">
        <v>0</v>
      </c>
    </row>
    <row r="29" spans="2:46" ht="23.25" customHeight="1">
      <c r="B29" s="273" t="s">
        <v>134</v>
      </c>
      <c r="C29" s="274"/>
      <c r="D29" s="275" t="s">
        <v>58</v>
      </c>
      <c r="E29" s="276"/>
      <c r="F29" s="277">
        <v>77</v>
      </c>
      <c r="G29" s="278">
        <v>2795</v>
      </c>
      <c r="H29" s="279">
        <v>41.2</v>
      </c>
      <c r="I29" s="278">
        <v>36</v>
      </c>
      <c r="J29" s="278">
        <v>2566</v>
      </c>
      <c r="K29" s="280">
        <v>36.200000000000003</v>
      </c>
      <c r="L29" s="278">
        <v>0</v>
      </c>
      <c r="M29" s="278">
        <v>0</v>
      </c>
      <c r="N29" s="280">
        <v>0</v>
      </c>
      <c r="O29" s="278">
        <v>1</v>
      </c>
      <c r="P29" s="278" t="s">
        <v>268</v>
      </c>
      <c r="Q29" s="278">
        <v>0</v>
      </c>
      <c r="R29" s="278">
        <v>0</v>
      </c>
      <c r="S29" s="278">
        <v>22</v>
      </c>
      <c r="T29" s="277">
        <v>2881</v>
      </c>
      <c r="U29" s="278">
        <v>0</v>
      </c>
      <c r="V29" s="277">
        <v>0</v>
      </c>
      <c r="W29" s="278">
        <v>0</v>
      </c>
      <c r="X29" s="278">
        <v>0</v>
      </c>
      <c r="Y29" s="278">
        <v>18</v>
      </c>
      <c r="Z29" s="278">
        <v>3167</v>
      </c>
      <c r="AA29" s="278">
        <v>0</v>
      </c>
      <c r="AB29" s="278">
        <v>0</v>
      </c>
      <c r="AC29" s="278">
        <v>0</v>
      </c>
      <c r="AD29" s="277">
        <v>0</v>
      </c>
      <c r="AE29" s="281">
        <v>0</v>
      </c>
      <c r="AF29" s="278">
        <v>0</v>
      </c>
      <c r="AG29" s="278">
        <v>0</v>
      </c>
      <c r="AH29" s="278">
        <v>0</v>
      </c>
      <c r="AI29" s="278">
        <v>0</v>
      </c>
      <c r="AJ29" s="277">
        <v>0</v>
      </c>
      <c r="AK29" s="278">
        <v>0</v>
      </c>
      <c r="AL29" s="278">
        <v>0</v>
      </c>
      <c r="AM29" s="278">
        <v>0</v>
      </c>
      <c r="AN29" s="278">
        <v>0</v>
      </c>
      <c r="AO29" s="282">
        <v>0</v>
      </c>
      <c r="AP29" s="283">
        <v>0</v>
      </c>
      <c r="AQ29" s="284">
        <v>6</v>
      </c>
      <c r="AR29" s="278">
        <v>2692</v>
      </c>
      <c r="AS29" s="282">
        <v>0</v>
      </c>
      <c r="AT29" s="283">
        <v>0</v>
      </c>
    </row>
    <row r="30" spans="2:46" ht="23.25" customHeight="1">
      <c r="B30" s="286" t="s">
        <v>135</v>
      </c>
      <c r="C30" s="287"/>
      <c r="D30" s="288" t="s">
        <v>8</v>
      </c>
      <c r="E30" s="289"/>
      <c r="F30" s="290">
        <v>306</v>
      </c>
      <c r="G30" s="291">
        <v>3129</v>
      </c>
      <c r="H30" s="292">
        <v>42.8</v>
      </c>
      <c r="I30" s="291">
        <v>203</v>
      </c>
      <c r="J30" s="291">
        <v>3188</v>
      </c>
      <c r="K30" s="293">
        <v>43.7</v>
      </c>
      <c r="L30" s="291">
        <v>15</v>
      </c>
      <c r="M30" s="291">
        <v>3442</v>
      </c>
      <c r="N30" s="293">
        <v>52.2</v>
      </c>
      <c r="O30" s="291">
        <v>19</v>
      </c>
      <c r="P30" s="291">
        <v>2926</v>
      </c>
      <c r="Q30" s="294">
        <v>0</v>
      </c>
      <c r="R30" s="294">
        <v>0</v>
      </c>
      <c r="S30" s="291">
        <v>0</v>
      </c>
      <c r="T30" s="290">
        <v>0</v>
      </c>
      <c r="U30" s="291">
        <v>0</v>
      </c>
      <c r="V30" s="290">
        <v>0</v>
      </c>
      <c r="W30" s="291">
        <v>0</v>
      </c>
      <c r="X30" s="291">
        <v>0</v>
      </c>
      <c r="Y30" s="291">
        <v>8</v>
      </c>
      <c r="Z30" s="291">
        <v>2639</v>
      </c>
      <c r="AA30" s="291">
        <v>0</v>
      </c>
      <c r="AB30" s="291">
        <v>0</v>
      </c>
      <c r="AC30" s="291">
        <v>48</v>
      </c>
      <c r="AD30" s="290">
        <v>2802</v>
      </c>
      <c r="AE30" s="291">
        <v>7</v>
      </c>
      <c r="AF30" s="291">
        <v>3147</v>
      </c>
      <c r="AG30" s="291">
        <v>0</v>
      </c>
      <c r="AH30" s="291">
        <v>0</v>
      </c>
      <c r="AI30" s="291">
        <v>0</v>
      </c>
      <c r="AJ30" s="290">
        <v>0</v>
      </c>
      <c r="AK30" s="291">
        <v>0</v>
      </c>
      <c r="AL30" s="291">
        <v>0</v>
      </c>
      <c r="AM30" s="291">
        <v>6</v>
      </c>
      <c r="AN30" s="291">
        <v>4234</v>
      </c>
      <c r="AO30" s="295">
        <v>0</v>
      </c>
      <c r="AP30" s="296">
        <v>0</v>
      </c>
      <c r="AQ30" s="297">
        <v>0</v>
      </c>
      <c r="AR30" s="291">
        <v>0</v>
      </c>
      <c r="AS30" s="295">
        <v>0</v>
      </c>
      <c r="AT30" s="296">
        <v>0</v>
      </c>
    </row>
    <row r="31" spans="2:46" s="285" customFormat="1" ht="23.25" customHeight="1">
      <c r="B31" s="273" t="s">
        <v>136</v>
      </c>
      <c r="C31" s="274"/>
      <c r="D31" s="275" t="s">
        <v>21</v>
      </c>
      <c r="E31" s="276"/>
      <c r="F31" s="277">
        <v>146</v>
      </c>
      <c r="G31" s="278">
        <v>3160</v>
      </c>
      <c r="H31" s="279">
        <v>42.2</v>
      </c>
      <c r="I31" s="278">
        <v>120</v>
      </c>
      <c r="J31" s="278">
        <v>3126</v>
      </c>
      <c r="K31" s="280">
        <v>41.8</v>
      </c>
      <c r="L31" s="278">
        <v>5</v>
      </c>
      <c r="M31" s="278">
        <v>3502</v>
      </c>
      <c r="N31" s="280">
        <v>57.4</v>
      </c>
      <c r="O31" s="278">
        <v>6</v>
      </c>
      <c r="P31" s="278">
        <v>2657</v>
      </c>
      <c r="Q31" s="278">
        <v>0</v>
      </c>
      <c r="R31" s="278">
        <v>0</v>
      </c>
      <c r="S31" s="278">
        <v>0</v>
      </c>
      <c r="T31" s="277">
        <v>0</v>
      </c>
      <c r="U31" s="278">
        <v>2</v>
      </c>
      <c r="V31" s="278" t="s">
        <v>268</v>
      </c>
      <c r="W31" s="278">
        <v>1</v>
      </c>
      <c r="X31" s="278" t="s">
        <v>268</v>
      </c>
      <c r="Y31" s="278">
        <v>5</v>
      </c>
      <c r="Z31" s="278">
        <v>3660</v>
      </c>
      <c r="AA31" s="278">
        <v>0</v>
      </c>
      <c r="AB31" s="278">
        <v>0</v>
      </c>
      <c r="AC31" s="278">
        <v>0</v>
      </c>
      <c r="AD31" s="277">
        <v>0</v>
      </c>
      <c r="AE31" s="281">
        <v>0</v>
      </c>
      <c r="AF31" s="278">
        <v>0</v>
      </c>
      <c r="AG31" s="278">
        <v>0</v>
      </c>
      <c r="AH31" s="278">
        <v>0</v>
      </c>
      <c r="AI31" s="278">
        <v>0</v>
      </c>
      <c r="AJ31" s="277">
        <v>0</v>
      </c>
      <c r="AK31" s="278">
        <v>4</v>
      </c>
      <c r="AL31" s="278">
        <v>2709</v>
      </c>
      <c r="AM31" s="278">
        <v>3</v>
      </c>
      <c r="AN31" s="278">
        <v>3999</v>
      </c>
      <c r="AO31" s="282">
        <v>0</v>
      </c>
      <c r="AP31" s="283">
        <v>0</v>
      </c>
      <c r="AQ31" s="284">
        <v>0</v>
      </c>
      <c r="AR31" s="278">
        <v>0</v>
      </c>
      <c r="AS31" s="282">
        <v>0</v>
      </c>
      <c r="AT31" s="283">
        <v>0</v>
      </c>
    </row>
    <row r="32" spans="2:46" ht="23.25" customHeight="1">
      <c r="B32" s="286" t="s">
        <v>137</v>
      </c>
      <c r="C32" s="287"/>
      <c r="D32" s="288" t="s">
        <v>28</v>
      </c>
      <c r="E32" s="289"/>
      <c r="F32" s="290">
        <v>153</v>
      </c>
      <c r="G32" s="291">
        <v>3104</v>
      </c>
      <c r="H32" s="292">
        <v>42.2</v>
      </c>
      <c r="I32" s="291">
        <v>129</v>
      </c>
      <c r="J32" s="291">
        <v>3098</v>
      </c>
      <c r="K32" s="293">
        <v>42.1</v>
      </c>
      <c r="L32" s="291">
        <v>0</v>
      </c>
      <c r="M32" s="291">
        <v>0</v>
      </c>
      <c r="N32" s="293">
        <v>0</v>
      </c>
      <c r="O32" s="291">
        <v>11</v>
      </c>
      <c r="P32" s="291">
        <v>2762</v>
      </c>
      <c r="Q32" s="294">
        <v>0</v>
      </c>
      <c r="R32" s="294">
        <v>0</v>
      </c>
      <c r="S32" s="291">
        <v>0</v>
      </c>
      <c r="T32" s="290">
        <v>0</v>
      </c>
      <c r="U32" s="291">
        <v>0</v>
      </c>
      <c r="V32" s="290">
        <v>0</v>
      </c>
      <c r="W32" s="291">
        <v>0</v>
      </c>
      <c r="X32" s="291">
        <v>0</v>
      </c>
      <c r="Y32" s="291">
        <v>7</v>
      </c>
      <c r="Z32" s="291">
        <v>3217</v>
      </c>
      <c r="AA32" s="291">
        <v>0</v>
      </c>
      <c r="AB32" s="291">
        <v>0</v>
      </c>
      <c r="AC32" s="291">
        <v>0</v>
      </c>
      <c r="AD32" s="290">
        <v>0</v>
      </c>
      <c r="AE32" s="291">
        <v>4</v>
      </c>
      <c r="AF32" s="291">
        <v>3600</v>
      </c>
      <c r="AG32" s="291">
        <v>0</v>
      </c>
      <c r="AH32" s="291">
        <v>0</v>
      </c>
      <c r="AI32" s="291">
        <v>0</v>
      </c>
      <c r="AJ32" s="290">
        <v>0</v>
      </c>
      <c r="AK32" s="291">
        <v>1</v>
      </c>
      <c r="AL32" s="291" t="s">
        <v>268</v>
      </c>
      <c r="AM32" s="291">
        <v>1</v>
      </c>
      <c r="AN32" s="291" t="s">
        <v>268</v>
      </c>
      <c r="AO32" s="295">
        <v>0</v>
      </c>
      <c r="AP32" s="296">
        <v>0</v>
      </c>
      <c r="AQ32" s="297">
        <v>0</v>
      </c>
      <c r="AR32" s="291">
        <v>0</v>
      </c>
      <c r="AS32" s="295">
        <v>0</v>
      </c>
      <c r="AT32" s="296">
        <v>0</v>
      </c>
    </row>
    <row r="33" spans="1:46" ht="23.25" customHeight="1">
      <c r="B33" s="273" t="s">
        <v>138</v>
      </c>
      <c r="C33" s="274"/>
      <c r="D33" s="275" t="s">
        <v>24</v>
      </c>
      <c r="E33" s="276"/>
      <c r="F33" s="277">
        <v>140</v>
      </c>
      <c r="G33" s="278">
        <v>3066</v>
      </c>
      <c r="H33" s="279">
        <v>41.9</v>
      </c>
      <c r="I33" s="278">
        <v>112</v>
      </c>
      <c r="J33" s="278">
        <v>3068</v>
      </c>
      <c r="K33" s="280">
        <v>41.8</v>
      </c>
      <c r="L33" s="278">
        <v>3</v>
      </c>
      <c r="M33" s="278">
        <v>3095</v>
      </c>
      <c r="N33" s="280">
        <v>53.4</v>
      </c>
      <c r="O33" s="278">
        <v>12</v>
      </c>
      <c r="P33" s="278">
        <v>2977</v>
      </c>
      <c r="Q33" s="278">
        <v>0</v>
      </c>
      <c r="R33" s="278">
        <v>0</v>
      </c>
      <c r="S33" s="278">
        <v>0</v>
      </c>
      <c r="T33" s="277">
        <v>0</v>
      </c>
      <c r="U33" s="278">
        <v>0</v>
      </c>
      <c r="V33" s="277">
        <v>0</v>
      </c>
      <c r="W33" s="278">
        <v>0</v>
      </c>
      <c r="X33" s="278">
        <v>0</v>
      </c>
      <c r="Y33" s="278">
        <v>5</v>
      </c>
      <c r="Z33" s="278">
        <v>2915</v>
      </c>
      <c r="AA33" s="278">
        <v>0</v>
      </c>
      <c r="AB33" s="278">
        <v>0</v>
      </c>
      <c r="AC33" s="278">
        <v>0</v>
      </c>
      <c r="AD33" s="277">
        <v>0</v>
      </c>
      <c r="AE33" s="281">
        <v>7</v>
      </c>
      <c r="AF33" s="278">
        <v>3037</v>
      </c>
      <c r="AG33" s="278">
        <v>0</v>
      </c>
      <c r="AH33" s="278">
        <v>0</v>
      </c>
      <c r="AI33" s="278">
        <v>0</v>
      </c>
      <c r="AJ33" s="277">
        <v>0</v>
      </c>
      <c r="AK33" s="278">
        <v>0</v>
      </c>
      <c r="AL33" s="278">
        <v>0</v>
      </c>
      <c r="AM33" s="278">
        <v>1</v>
      </c>
      <c r="AN33" s="278" t="s">
        <v>268</v>
      </c>
      <c r="AO33" s="282">
        <v>0</v>
      </c>
      <c r="AP33" s="283">
        <v>0</v>
      </c>
      <c r="AQ33" s="284">
        <v>1</v>
      </c>
      <c r="AR33" s="278" t="s">
        <v>268</v>
      </c>
      <c r="AS33" s="282">
        <v>0</v>
      </c>
      <c r="AT33" s="283">
        <v>0</v>
      </c>
    </row>
    <row r="34" spans="1:46" ht="23.25" customHeight="1">
      <c r="B34" s="286" t="s">
        <v>139</v>
      </c>
      <c r="C34" s="287"/>
      <c r="D34" s="288" t="s">
        <v>36</v>
      </c>
      <c r="E34" s="289"/>
      <c r="F34" s="290">
        <v>90</v>
      </c>
      <c r="G34" s="291">
        <v>2922</v>
      </c>
      <c r="H34" s="292">
        <v>38.799999999999997</v>
      </c>
      <c r="I34" s="291">
        <v>72</v>
      </c>
      <c r="J34" s="291">
        <v>2914</v>
      </c>
      <c r="K34" s="293">
        <v>38.5</v>
      </c>
      <c r="L34" s="291">
        <v>2</v>
      </c>
      <c r="M34" s="291" t="s">
        <v>268</v>
      </c>
      <c r="N34" s="293">
        <v>42.5</v>
      </c>
      <c r="O34" s="291">
        <v>7</v>
      </c>
      <c r="P34" s="291">
        <v>2835</v>
      </c>
      <c r="Q34" s="294">
        <v>0</v>
      </c>
      <c r="R34" s="294">
        <v>0</v>
      </c>
      <c r="S34" s="294">
        <v>0</v>
      </c>
      <c r="T34" s="290">
        <v>0</v>
      </c>
      <c r="U34" s="291">
        <v>0</v>
      </c>
      <c r="V34" s="290">
        <v>0</v>
      </c>
      <c r="W34" s="291">
        <v>0</v>
      </c>
      <c r="X34" s="291">
        <v>0</v>
      </c>
      <c r="Y34" s="291">
        <v>5</v>
      </c>
      <c r="Z34" s="291">
        <v>2971</v>
      </c>
      <c r="AA34" s="291">
        <v>0</v>
      </c>
      <c r="AB34" s="291">
        <v>0</v>
      </c>
      <c r="AC34" s="291">
        <v>0</v>
      </c>
      <c r="AD34" s="290">
        <v>0</v>
      </c>
      <c r="AE34" s="291">
        <v>2</v>
      </c>
      <c r="AF34" s="291" t="s">
        <v>268</v>
      </c>
      <c r="AG34" s="291">
        <v>0</v>
      </c>
      <c r="AH34" s="291">
        <v>0</v>
      </c>
      <c r="AI34" s="291">
        <v>0</v>
      </c>
      <c r="AJ34" s="290">
        <v>0</v>
      </c>
      <c r="AK34" s="291">
        <v>0</v>
      </c>
      <c r="AL34" s="291">
        <v>0</v>
      </c>
      <c r="AM34" s="291">
        <v>2</v>
      </c>
      <c r="AN34" s="291" t="s">
        <v>268</v>
      </c>
      <c r="AO34" s="295">
        <v>0</v>
      </c>
      <c r="AP34" s="296">
        <v>0</v>
      </c>
      <c r="AQ34" s="297">
        <v>0</v>
      </c>
      <c r="AR34" s="291">
        <v>0</v>
      </c>
      <c r="AS34" s="295">
        <v>0</v>
      </c>
      <c r="AT34" s="296">
        <v>0</v>
      </c>
    </row>
    <row r="35" spans="1:46" ht="23.25" customHeight="1">
      <c r="B35" s="273" t="s">
        <v>140</v>
      </c>
      <c r="C35" s="274"/>
      <c r="D35" s="275" t="s">
        <v>38</v>
      </c>
      <c r="E35" s="276"/>
      <c r="F35" s="277">
        <v>108</v>
      </c>
      <c r="G35" s="278">
        <v>3200</v>
      </c>
      <c r="H35" s="279">
        <v>44.2</v>
      </c>
      <c r="I35" s="278">
        <v>89</v>
      </c>
      <c r="J35" s="278">
        <v>3159</v>
      </c>
      <c r="K35" s="280">
        <v>43.3</v>
      </c>
      <c r="L35" s="278">
        <v>7</v>
      </c>
      <c r="M35" s="278">
        <v>3001</v>
      </c>
      <c r="N35" s="280">
        <v>49.7</v>
      </c>
      <c r="O35" s="278">
        <v>7</v>
      </c>
      <c r="P35" s="278">
        <v>3799</v>
      </c>
      <c r="Q35" s="278">
        <v>0</v>
      </c>
      <c r="R35" s="278">
        <v>0</v>
      </c>
      <c r="S35" s="278">
        <v>0</v>
      </c>
      <c r="T35" s="277">
        <v>0</v>
      </c>
      <c r="U35" s="278">
        <v>0</v>
      </c>
      <c r="V35" s="277">
        <v>0</v>
      </c>
      <c r="W35" s="278">
        <v>0</v>
      </c>
      <c r="X35" s="278">
        <v>0</v>
      </c>
      <c r="Y35" s="278">
        <v>4</v>
      </c>
      <c r="Z35" s="278">
        <v>3207</v>
      </c>
      <c r="AA35" s="278">
        <v>0</v>
      </c>
      <c r="AB35" s="278">
        <v>0</v>
      </c>
      <c r="AC35" s="278">
        <v>0</v>
      </c>
      <c r="AD35" s="277">
        <v>0</v>
      </c>
      <c r="AE35" s="281">
        <v>0</v>
      </c>
      <c r="AF35" s="278">
        <v>0</v>
      </c>
      <c r="AG35" s="278">
        <v>0</v>
      </c>
      <c r="AH35" s="278">
        <v>0</v>
      </c>
      <c r="AI35" s="278">
        <v>0</v>
      </c>
      <c r="AJ35" s="277">
        <v>0</v>
      </c>
      <c r="AK35" s="278">
        <v>0</v>
      </c>
      <c r="AL35" s="278">
        <v>0</v>
      </c>
      <c r="AM35" s="278">
        <v>1</v>
      </c>
      <c r="AN35" s="278" t="s">
        <v>268</v>
      </c>
      <c r="AO35" s="282">
        <v>0</v>
      </c>
      <c r="AP35" s="283">
        <v>0</v>
      </c>
      <c r="AQ35" s="284">
        <v>0</v>
      </c>
      <c r="AR35" s="278">
        <v>0</v>
      </c>
      <c r="AS35" s="282">
        <v>0</v>
      </c>
      <c r="AT35" s="283">
        <v>0</v>
      </c>
    </row>
    <row r="36" spans="1:46" s="163" customFormat="1" ht="23.25" customHeight="1">
      <c r="B36" s="286" t="s">
        <v>141</v>
      </c>
      <c r="C36" s="287"/>
      <c r="D36" s="288" t="s">
        <v>40</v>
      </c>
      <c r="E36" s="289"/>
      <c r="F36" s="290">
        <v>115</v>
      </c>
      <c r="G36" s="291">
        <v>3144</v>
      </c>
      <c r="H36" s="292">
        <v>42.2</v>
      </c>
      <c r="I36" s="291">
        <v>93</v>
      </c>
      <c r="J36" s="291">
        <v>3135</v>
      </c>
      <c r="K36" s="293">
        <v>42.4</v>
      </c>
      <c r="L36" s="291">
        <v>0</v>
      </c>
      <c r="M36" s="291">
        <v>0</v>
      </c>
      <c r="N36" s="293">
        <v>0</v>
      </c>
      <c r="O36" s="291">
        <v>10</v>
      </c>
      <c r="P36" s="291">
        <v>3138</v>
      </c>
      <c r="Q36" s="294">
        <v>0</v>
      </c>
      <c r="R36" s="294">
        <v>0</v>
      </c>
      <c r="S36" s="294">
        <v>0</v>
      </c>
      <c r="T36" s="290">
        <v>0</v>
      </c>
      <c r="U36" s="291">
        <v>2</v>
      </c>
      <c r="V36" s="291" t="s">
        <v>268</v>
      </c>
      <c r="W36" s="291">
        <v>0</v>
      </c>
      <c r="X36" s="291">
        <v>0</v>
      </c>
      <c r="Y36" s="291">
        <v>5</v>
      </c>
      <c r="Z36" s="291">
        <v>2630</v>
      </c>
      <c r="AA36" s="291">
        <v>0</v>
      </c>
      <c r="AB36" s="291">
        <v>0</v>
      </c>
      <c r="AC36" s="291">
        <v>0</v>
      </c>
      <c r="AD36" s="290">
        <v>0</v>
      </c>
      <c r="AE36" s="291">
        <v>4</v>
      </c>
      <c r="AF36" s="291">
        <v>2901</v>
      </c>
      <c r="AG36" s="291">
        <v>0</v>
      </c>
      <c r="AH36" s="291">
        <v>0</v>
      </c>
      <c r="AI36" s="291">
        <v>0</v>
      </c>
      <c r="AJ36" s="290">
        <v>0</v>
      </c>
      <c r="AK36" s="291">
        <v>0</v>
      </c>
      <c r="AL36" s="291">
        <v>0</v>
      </c>
      <c r="AM36" s="291">
        <v>1</v>
      </c>
      <c r="AN36" s="291" t="s">
        <v>268</v>
      </c>
      <c r="AO36" s="295">
        <v>0</v>
      </c>
      <c r="AP36" s="296">
        <v>0</v>
      </c>
      <c r="AQ36" s="297">
        <v>0</v>
      </c>
      <c r="AR36" s="291">
        <v>0</v>
      </c>
      <c r="AS36" s="295">
        <v>0</v>
      </c>
      <c r="AT36" s="296">
        <v>0</v>
      </c>
    </row>
    <row r="37" spans="1:46" s="163" customFormat="1" ht="23.25" customHeight="1">
      <c r="B37" s="273" t="s">
        <v>142</v>
      </c>
      <c r="C37" s="274"/>
      <c r="D37" s="275" t="s">
        <v>144</v>
      </c>
      <c r="E37" s="276"/>
      <c r="F37" s="277">
        <v>205</v>
      </c>
      <c r="G37" s="278">
        <v>3170</v>
      </c>
      <c r="H37" s="279">
        <v>42.6</v>
      </c>
      <c r="I37" s="278">
        <v>146</v>
      </c>
      <c r="J37" s="278">
        <v>3119</v>
      </c>
      <c r="K37" s="280">
        <v>41.7</v>
      </c>
      <c r="L37" s="278">
        <v>5</v>
      </c>
      <c r="M37" s="278">
        <v>3480</v>
      </c>
      <c r="N37" s="280">
        <v>55.1</v>
      </c>
      <c r="O37" s="278">
        <v>14</v>
      </c>
      <c r="P37" s="278">
        <v>2926</v>
      </c>
      <c r="Q37" s="278">
        <v>0</v>
      </c>
      <c r="R37" s="278">
        <v>0</v>
      </c>
      <c r="S37" s="278">
        <v>0</v>
      </c>
      <c r="T37" s="277">
        <v>0</v>
      </c>
      <c r="U37" s="278">
        <v>3</v>
      </c>
      <c r="V37" s="278">
        <v>4240</v>
      </c>
      <c r="W37" s="278">
        <v>6</v>
      </c>
      <c r="X37" s="278">
        <v>3268</v>
      </c>
      <c r="Y37" s="278">
        <v>24</v>
      </c>
      <c r="Z37" s="278">
        <v>3201</v>
      </c>
      <c r="AA37" s="278">
        <v>0</v>
      </c>
      <c r="AB37" s="278">
        <v>0</v>
      </c>
      <c r="AC37" s="278">
        <v>0</v>
      </c>
      <c r="AD37" s="277">
        <v>0</v>
      </c>
      <c r="AE37" s="281">
        <v>3</v>
      </c>
      <c r="AF37" s="278">
        <v>3787</v>
      </c>
      <c r="AG37" s="278">
        <v>0</v>
      </c>
      <c r="AH37" s="278">
        <v>0</v>
      </c>
      <c r="AI37" s="278">
        <v>2</v>
      </c>
      <c r="AJ37" s="278" t="s">
        <v>268</v>
      </c>
      <c r="AK37" s="278">
        <v>0</v>
      </c>
      <c r="AL37" s="278">
        <v>0</v>
      </c>
      <c r="AM37" s="278">
        <v>2</v>
      </c>
      <c r="AN37" s="278" t="s">
        <v>268</v>
      </c>
      <c r="AO37" s="282">
        <v>0</v>
      </c>
      <c r="AP37" s="283">
        <v>0</v>
      </c>
      <c r="AQ37" s="284">
        <v>0</v>
      </c>
      <c r="AR37" s="278">
        <v>0</v>
      </c>
      <c r="AS37" s="282">
        <v>0</v>
      </c>
      <c r="AT37" s="283">
        <v>0</v>
      </c>
    </row>
    <row r="38" spans="1:46" s="163" customFormat="1" ht="23.25" customHeight="1">
      <c r="B38" s="286" t="s">
        <v>143</v>
      </c>
      <c r="C38" s="287"/>
      <c r="D38" s="288" t="s">
        <v>42</v>
      </c>
      <c r="E38" s="289"/>
      <c r="F38" s="290">
        <v>147</v>
      </c>
      <c r="G38" s="291">
        <v>3014</v>
      </c>
      <c r="H38" s="292">
        <v>40.5</v>
      </c>
      <c r="I38" s="291">
        <v>105</v>
      </c>
      <c r="J38" s="291">
        <v>3012</v>
      </c>
      <c r="K38" s="293">
        <v>40.700000000000003</v>
      </c>
      <c r="L38" s="291">
        <v>0</v>
      </c>
      <c r="M38" s="291">
        <v>0</v>
      </c>
      <c r="N38" s="293">
        <v>0</v>
      </c>
      <c r="O38" s="291">
        <v>10</v>
      </c>
      <c r="P38" s="291">
        <v>2755</v>
      </c>
      <c r="Q38" s="294">
        <v>0</v>
      </c>
      <c r="R38" s="294">
        <v>0</v>
      </c>
      <c r="S38" s="291">
        <v>0</v>
      </c>
      <c r="T38" s="290">
        <v>0</v>
      </c>
      <c r="U38" s="291">
        <v>0</v>
      </c>
      <c r="V38" s="291">
        <v>0</v>
      </c>
      <c r="W38" s="291">
        <v>1</v>
      </c>
      <c r="X38" s="291" t="s">
        <v>268</v>
      </c>
      <c r="Y38" s="291">
        <v>6</v>
      </c>
      <c r="Z38" s="291">
        <v>2758</v>
      </c>
      <c r="AA38" s="291">
        <v>16</v>
      </c>
      <c r="AB38" s="291">
        <v>3048</v>
      </c>
      <c r="AC38" s="291">
        <v>0</v>
      </c>
      <c r="AD38" s="290">
        <v>0</v>
      </c>
      <c r="AE38" s="291">
        <v>6</v>
      </c>
      <c r="AF38" s="291">
        <v>2900</v>
      </c>
      <c r="AG38" s="291">
        <v>0</v>
      </c>
      <c r="AH38" s="291">
        <v>0</v>
      </c>
      <c r="AI38" s="291">
        <v>0</v>
      </c>
      <c r="AJ38" s="290">
        <v>0</v>
      </c>
      <c r="AK38" s="291">
        <v>0</v>
      </c>
      <c r="AL38" s="291">
        <v>0</v>
      </c>
      <c r="AM38" s="291">
        <v>3</v>
      </c>
      <c r="AN38" s="291">
        <v>4276</v>
      </c>
      <c r="AO38" s="295">
        <v>0</v>
      </c>
      <c r="AP38" s="296">
        <v>0</v>
      </c>
      <c r="AQ38" s="297">
        <v>0</v>
      </c>
      <c r="AR38" s="291">
        <v>0</v>
      </c>
      <c r="AS38" s="295">
        <v>0</v>
      </c>
      <c r="AT38" s="296">
        <v>0</v>
      </c>
    </row>
    <row r="39" spans="1:46" s="163" customFormat="1" ht="23.25" customHeight="1">
      <c r="B39" s="273" t="s">
        <v>145</v>
      </c>
      <c r="C39" s="274"/>
      <c r="D39" s="275" t="s">
        <v>44</v>
      </c>
      <c r="E39" s="276"/>
      <c r="F39" s="277">
        <v>106</v>
      </c>
      <c r="G39" s="278">
        <v>3216</v>
      </c>
      <c r="H39" s="279">
        <v>42.7</v>
      </c>
      <c r="I39" s="278">
        <v>85</v>
      </c>
      <c r="J39" s="278">
        <v>3230</v>
      </c>
      <c r="K39" s="280">
        <v>42.9</v>
      </c>
      <c r="L39" s="278">
        <v>0</v>
      </c>
      <c r="M39" s="278">
        <v>0</v>
      </c>
      <c r="N39" s="280">
        <v>0</v>
      </c>
      <c r="O39" s="278">
        <v>10</v>
      </c>
      <c r="P39" s="278">
        <v>2815</v>
      </c>
      <c r="Q39" s="278">
        <v>0</v>
      </c>
      <c r="R39" s="278">
        <v>0</v>
      </c>
      <c r="S39" s="278">
        <v>0</v>
      </c>
      <c r="T39" s="277">
        <v>0</v>
      </c>
      <c r="U39" s="278">
        <v>0</v>
      </c>
      <c r="V39" s="278">
        <v>0</v>
      </c>
      <c r="W39" s="278">
        <v>0</v>
      </c>
      <c r="X39" s="278">
        <v>0</v>
      </c>
      <c r="Y39" s="278">
        <v>3</v>
      </c>
      <c r="Z39" s="278">
        <v>2943</v>
      </c>
      <c r="AA39" s="278">
        <v>2</v>
      </c>
      <c r="AB39" s="278" t="s">
        <v>268</v>
      </c>
      <c r="AC39" s="278">
        <v>0</v>
      </c>
      <c r="AD39" s="277">
        <v>0</v>
      </c>
      <c r="AE39" s="281">
        <v>5</v>
      </c>
      <c r="AF39" s="278">
        <v>3376</v>
      </c>
      <c r="AG39" s="278">
        <v>0</v>
      </c>
      <c r="AH39" s="278">
        <v>0</v>
      </c>
      <c r="AI39" s="278">
        <v>0</v>
      </c>
      <c r="AJ39" s="277">
        <v>0</v>
      </c>
      <c r="AK39" s="278">
        <v>0</v>
      </c>
      <c r="AL39" s="278">
        <v>0</v>
      </c>
      <c r="AM39" s="278">
        <v>1</v>
      </c>
      <c r="AN39" s="278" t="s">
        <v>268</v>
      </c>
      <c r="AO39" s="282">
        <v>0</v>
      </c>
      <c r="AP39" s="283">
        <v>0</v>
      </c>
      <c r="AQ39" s="284">
        <v>0</v>
      </c>
      <c r="AR39" s="278">
        <v>0</v>
      </c>
      <c r="AS39" s="282">
        <v>0</v>
      </c>
      <c r="AT39" s="283">
        <v>0</v>
      </c>
    </row>
    <row r="40" spans="1:46" s="163" customFormat="1" ht="23.25" customHeight="1">
      <c r="A40" s="66"/>
      <c r="B40" s="286" t="s">
        <v>146</v>
      </c>
      <c r="C40" s="287"/>
      <c r="D40" s="288" t="s">
        <v>15</v>
      </c>
      <c r="E40" s="289"/>
      <c r="F40" s="290">
        <v>188</v>
      </c>
      <c r="G40" s="291">
        <v>3017</v>
      </c>
      <c r="H40" s="292">
        <v>41.1</v>
      </c>
      <c r="I40" s="291">
        <v>141</v>
      </c>
      <c r="J40" s="291">
        <v>3007</v>
      </c>
      <c r="K40" s="293">
        <v>40.799999999999997</v>
      </c>
      <c r="L40" s="291">
        <v>0</v>
      </c>
      <c r="M40" s="291">
        <v>0</v>
      </c>
      <c r="N40" s="293">
        <v>0</v>
      </c>
      <c r="O40" s="291">
        <v>12</v>
      </c>
      <c r="P40" s="291">
        <v>2903</v>
      </c>
      <c r="Q40" s="294">
        <v>0</v>
      </c>
      <c r="R40" s="294">
        <v>0</v>
      </c>
      <c r="S40" s="291">
        <v>11</v>
      </c>
      <c r="T40" s="290">
        <v>2934</v>
      </c>
      <c r="U40" s="291">
        <v>0</v>
      </c>
      <c r="V40" s="291">
        <v>0</v>
      </c>
      <c r="W40" s="291">
        <v>0</v>
      </c>
      <c r="X40" s="291">
        <v>0</v>
      </c>
      <c r="Y40" s="291">
        <v>7</v>
      </c>
      <c r="Z40" s="291">
        <v>2618</v>
      </c>
      <c r="AA40" s="291">
        <v>0</v>
      </c>
      <c r="AB40" s="291">
        <v>0</v>
      </c>
      <c r="AC40" s="291">
        <v>0</v>
      </c>
      <c r="AD40" s="290">
        <v>0</v>
      </c>
      <c r="AE40" s="291">
        <v>12</v>
      </c>
      <c r="AF40" s="291">
        <v>3128</v>
      </c>
      <c r="AG40" s="291">
        <v>0</v>
      </c>
      <c r="AH40" s="291">
        <v>0</v>
      </c>
      <c r="AI40" s="291">
        <v>0</v>
      </c>
      <c r="AJ40" s="290">
        <v>0</v>
      </c>
      <c r="AK40" s="291">
        <v>2</v>
      </c>
      <c r="AL40" s="291" t="s">
        <v>268</v>
      </c>
      <c r="AM40" s="291">
        <v>3</v>
      </c>
      <c r="AN40" s="291">
        <v>4216</v>
      </c>
      <c r="AO40" s="295">
        <v>0</v>
      </c>
      <c r="AP40" s="296">
        <v>0</v>
      </c>
      <c r="AQ40" s="297">
        <v>3</v>
      </c>
      <c r="AR40" s="291">
        <v>2152</v>
      </c>
      <c r="AS40" s="295">
        <v>1</v>
      </c>
      <c r="AT40" s="296" t="s">
        <v>268</v>
      </c>
    </row>
    <row r="41" spans="1:46" s="163" customFormat="1" ht="23.25" customHeight="1">
      <c r="A41" s="66"/>
      <c r="B41" s="273" t="s">
        <v>147</v>
      </c>
      <c r="C41" s="274"/>
      <c r="D41" s="275" t="s">
        <v>59</v>
      </c>
      <c r="E41" s="276"/>
      <c r="F41" s="277">
        <v>71</v>
      </c>
      <c r="G41" s="278">
        <v>2950</v>
      </c>
      <c r="H41" s="279">
        <v>40.799999999999997</v>
      </c>
      <c r="I41" s="278">
        <v>57</v>
      </c>
      <c r="J41" s="278">
        <v>2904</v>
      </c>
      <c r="K41" s="280">
        <v>40.700000000000003</v>
      </c>
      <c r="L41" s="278">
        <v>0</v>
      </c>
      <c r="M41" s="278">
        <v>0</v>
      </c>
      <c r="N41" s="280">
        <v>0</v>
      </c>
      <c r="O41" s="278">
        <v>2</v>
      </c>
      <c r="P41" s="278" t="s">
        <v>268</v>
      </c>
      <c r="Q41" s="278">
        <v>0</v>
      </c>
      <c r="R41" s="278">
        <v>0</v>
      </c>
      <c r="S41" s="278">
        <v>0</v>
      </c>
      <c r="T41" s="277">
        <v>0</v>
      </c>
      <c r="U41" s="278">
        <v>1</v>
      </c>
      <c r="V41" s="278" t="s">
        <v>268</v>
      </c>
      <c r="W41" s="278">
        <v>0</v>
      </c>
      <c r="X41" s="278">
        <v>0</v>
      </c>
      <c r="Y41" s="278">
        <v>7</v>
      </c>
      <c r="Z41" s="278">
        <v>2928</v>
      </c>
      <c r="AA41" s="278">
        <v>3</v>
      </c>
      <c r="AB41" s="278">
        <v>2297</v>
      </c>
      <c r="AC41" s="278">
        <v>0</v>
      </c>
      <c r="AD41" s="277">
        <v>0</v>
      </c>
      <c r="AE41" s="281">
        <v>0</v>
      </c>
      <c r="AF41" s="278">
        <v>0</v>
      </c>
      <c r="AG41" s="278">
        <v>0</v>
      </c>
      <c r="AH41" s="278">
        <v>0</v>
      </c>
      <c r="AI41" s="278">
        <v>0</v>
      </c>
      <c r="AJ41" s="277">
        <v>0</v>
      </c>
      <c r="AK41" s="278">
        <v>0</v>
      </c>
      <c r="AL41" s="278">
        <v>0</v>
      </c>
      <c r="AM41" s="278">
        <v>1</v>
      </c>
      <c r="AN41" s="278" t="s">
        <v>268</v>
      </c>
      <c r="AO41" s="282">
        <v>0</v>
      </c>
      <c r="AP41" s="283">
        <v>0</v>
      </c>
      <c r="AQ41" s="284">
        <v>0</v>
      </c>
      <c r="AR41" s="278">
        <v>0</v>
      </c>
      <c r="AS41" s="282">
        <v>0</v>
      </c>
      <c r="AT41" s="283">
        <v>0</v>
      </c>
    </row>
    <row r="42" spans="1:46" s="163" customFormat="1" ht="23.25" customHeight="1">
      <c r="A42" s="66"/>
      <c r="B42" s="286" t="s">
        <v>148</v>
      </c>
      <c r="C42" s="287"/>
      <c r="D42" s="288" t="s">
        <v>60</v>
      </c>
      <c r="E42" s="289"/>
      <c r="F42" s="290">
        <v>67</v>
      </c>
      <c r="G42" s="291">
        <v>3058</v>
      </c>
      <c r="H42" s="292">
        <v>43</v>
      </c>
      <c r="I42" s="291">
        <v>53</v>
      </c>
      <c r="J42" s="291">
        <v>3030</v>
      </c>
      <c r="K42" s="293">
        <v>43.3</v>
      </c>
      <c r="L42" s="291">
        <v>0</v>
      </c>
      <c r="M42" s="291">
        <v>0</v>
      </c>
      <c r="N42" s="293">
        <v>0</v>
      </c>
      <c r="O42" s="291">
        <v>3</v>
      </c>
      <c r="P42" s="291">
        <v>3201</v>
      </c>
      <c r="Q42" s="294">
        <v>0</v>
      </c>
      <c r="R42" s="294">
        <v>0</v>
      </c>
      <c r="S42" s="291">
        <v>0</v>
      </c>
      <c r="T42" s="290">
        <v>0</v>
      </c>
      <c r="U42" s="291">
        <v>1</v>
      </c>
      <c r="V42" s="291" t="s">
        <v>268</v>
      </c>
      <c r="W42" s="291">
        <v>0</v>
      </c>
      <c r="X42" s="291">
        <v>0</v>
      </c>
      <c r="Y42" s="291">
        <v>3</v>
      </c>
      <c r="Z42" s="291">
        <v>2938</v>
      </c>
      <c r="AA42" s="291">
        <v>6</v>
      </c>
      <c r="AB42" s="291">
        <v>2664</v>
      </c>
      <c r="AC42" s="291">
        <v>0</v>
      </c>
      <c r="AD42" s="290">
        <v>0</v>
      </c>
      <c r="AE42" s="291">
        <v>0</v>
      </c>
      <c r="AF42" s="291">
        <v>0</v>
      </c>
      <c r="AG42" s="291">
        <v>0</v>
      </c>
      <c r="AH42" s="291">
        <v>0</v>
      </c>
      <c r="AI42" s="291">
        <v>0</v>
      </c>
      <c r="AJ42" s="290">
        <v>0</v>
      </c>
      <c r="AK42" s="291">
        <v>0</v>
      </c>
      <c r="AL42" s="291">
        <v>0</v>
      </c>
      <c r="AM42" s="291">
        <v>1</v>
      </c>
      <c r="AN42" s="291" t="s">
        <v>268</v>
      </c>
      <c r="AO42" s="295">
        <v>0</v>
      </c>
      <c r="AP42" s="296">
        <v>0</v>
      </c>
      <c r="AQ42" s="297">
        <v>1</v>
      </c>
      <c r="AR42" s="291" t="s">
        <v>268</v>
      </c>
      <c r="AS42" s="295">
        <v>0</v>
      </c>
      <c r="AT42" s="296">
        <v>0</v>
      </c>
    </row>
    <row r="43" spans="1:46" s="163" customFormat="1" ht="23.25" customHeight="1">
      <c r="A43" s="66"/>
      <c r="B43" s="273" t="s">
        <v>149</v>
      </c>
      <c r="C43" s="274"/>
      <c r="D43" s="275" t="s">
        <v>30</v>
      </c>
      <c r="E43" s="276"/>
      <c r="F43" s="277">
        <v>205</v>
      </c>
      <c r="G43" s="278">
        <v>2932</v>
      </c>
      <c r="H43" s="279">
        <v>44.9</v>
      </c>
      <c r="I43" s="278">
        <v>153</v>
      </c>
      <c r="J43" s="278">
        <v>2955</v>
      </c>
      <c r="K43" s="280">
        <v>45.4</v>
      </c>
      <c r="L43" s="278">
        <v>0</v>
      </c>
      <c r="M43" s="278">
        <v>0</v>
      </c>
      <c r="N43" s="280">
        <v>0</v>
      </c>
      <c r="O43" s="278">
        <v>11</v>
      </c>
      <c r="P43" s="278">
        <v>2892</v>
      </c>
      <c r="Q43" s="278">
        <v>0</v>
      </c>
      <c r="R43" s="278">
        <v>0</v>
      </c>
      <c r="S43" s="278">
        <v>10</v>
      </c>
      <c r="T43" s="277">
        <v>2789</v>
      </c>
      <c r="U43" s="278">
        <v>1</v>
      </c>
      <c r="V43" s="278" t="s">
        <v>268</v>
      </c>
      <c r="W43" s="278">
        <v>1</v>
      </c>
      <c r="X43" s="278" t="s">
        <v>268</v>
      </c>
      <c r="Y43" s="278">
        <v>11</v>
      </c>
      <c r="Z43" s="278">
        <v>2968</v>
      </c>
      <c r="AA43" s="278">
        <v>4</v>
      </c>
      <c r="AB43" s="278">
        <v>2331</v>
      </c>
      <c r="AC43" s="278">
        <v>0</v>
      </c>
      <c r="AD43" s="277">
        <v>0</v>
      </c>
      <c r="AE43" s="281">
        <v>6</v>
      </c>
      <c r="AF43" s="278">
        <v>2866</v>
      </c>
      <c r="AG43" s="278">
        <v>0</v>
      </c>
      <c r="AH43" s="278">
        <v>0</v>
      </c>
      <c r="AI43" s="278">
        <v>0</v>
      </c>
      <c r="AJ43" s="277">
        <v>0</v>
      </c>
      <c r="AK43" s="278">
        <v>6</v>
      </c>
      <c r="AL43" s="278">
        <v>2375</v>
      </c>
      <c r="AM43" s="278">
        <v>2</v>
      </c>
      <c r="AN43" s="278" t="s">
        <v>268</v>
      </c>
      <c r="AO43" s="282">
        <v>0</v>
      </c>
      <c r="AP43" s="283">
        <v>0</v>
      </c>
      <c r="AQ43" s="284">
        <v>11</v>
      </c>
      <c r="AR43" s="278">
        <v>2853</v>
      </c>
      <c r="AS43" s="282">
        <v>0</v>
      </c>
      <c r="AT43" s="283">
        <v>0</v>
      </c>
    </row>
    <row r="44" spans="1:46" s="163" customFormat="1" ht="23.25" customHeight="1">
      <c r="A44" s="66"/>
      <c r="B44" s="286" t="s">
        <v>150</v>
      </c>
      <c r="C44" s="287"/>
      <c r="D44" s="288" t="s">
        <v>32</v>
      </c>
      <c r="E44" s="289"/>
      <c r="F44" s="290">
        <v>102</v>
      </c>
      <c r="G44" s="291">
        <v>2897</v>
      </c>
      <c r="H44" s="292">
        <v>40.1</v>
      </c>
      <c r="I44" s="291">
        <v>70</v>
      </c>
      <c r="J44" s="291">
        <v>2894</v>
      </c>
      <c r="K44" s="293">
        <v>40.299999999999997</v>
      </c>
      <c r="L44" s="291">
        <v>0</v>
      </c>
      <c r="M44" s="291">
        <v>0</v>
      </c>
      <c r="N44" s="293">
        <v>0</v>
      </c>
      <c r="O44" s="291">
        <v>6</v>
      </c>
      <c r="P44" s="291">
        <v>3338</v>
      </c>
      <c r="Q44" s="294">
        <v>0</v>
      </c>
      <c r="R44" s="294">
        <v>0</v>
      </c>
      <c r="S44" s="291">
        <v>0</v>
      </c>
      <c r="T44" s="290">
        <v>0</v>
      </c>
      <c r="U44" s="291">
        <v>0</v>
      </c>
      <c r="V44" s="290">
        <v>0</v>
      </c>
      <c r="W44" s="291">
        <v>0</v>
      </c>
      <c r="X44" s="291">
        <v>0</v>
      </c>
      <c r="Y44" s="291">
        <v>4</v>
      </c>
      <c r="Z44" s="291">
        <v>3185</v>
      </c>
      <c r="AA44" s="291">
        <v>15</v>
      </c>
      <c r="AB44" s="291">
        <v>2522</v>
      </c>
      <c r="AC44" s="291">
        <v>0</v>
      </c>
      <c r="AD44" s="290">
        <v>0</v>
      </c>
      <c r="AE44" s="291">
        <v>6</v>
      </c>
      <c r="AF44" s="291">
        <v>3099</v>
      </c>
      <c r="AG44" s="291">
        <v>0</v>
      </c>
      <c r="AH44" s="291">
        <v>0</v>
      </c>
      <c r="AI44" s="291">
        <v>0</v>
      </c>
      <c r="AJ44" s="290">
        <v>0</v>
      </c>
      <c r="AK44" s="291">
        <v>0</v>
      </c>
      <c r="AL44" s="291">
        <v>0</v>
      </c>
      <c r="AM44" s="291">
        <v>1</v>
      </c>
      <c r="AN44" s="291" t="s">
        <v>268</v>
      </c>
      <c r="AO44" s="295">
        <v>0</v>
      </c>
      <c r="AP44" s="296">
        <v>0</v>
      </c>
      <c r="AQ44" s="297">
        <v>0</v>
      </c>
      <c r="AR44" s="291">
        <v>0</v>
      </c>
      <c r="AS44" s="295">
        <v>0</v>
      </c>
      <c r="AT44" s="296">
        <v>0</v>
      </c>
    </row>
    <row r="45" spans="1:46" s="163" customFormat="1" ht="23.25" customHeight="1">
      <c r="A45" s="66"/>
      <c r="B45" s="273" t="s">
        <v>151</v>
      </c>
      <c r="C45" s="274"/>
      <c r="D45" s="275" t="s">
        <v>46</v>
      </c>
      <c r="E45" s="276"/>
      <c r="F45" s="277">
        <v>145</v>
      </c>
      <c r="G45" s="278">
        <v>3086</v>
      </c>
      <c r="H45" s="279">
        <v>43.7</v>
      </c>
      <c r="I45" s="278">
        <v>109</v>
      </c>
      <c r="J45" s="278">
        <v>3129</v>
      </c>
      <c r="K45" s="280">
        <v>44</v>
      </c>
      <c r="L45" s="278">
        <v>0</v>
      </c>
      <c r="M45" s="278">
        <v>0</v>
      </c>
      <c r="N45" s="280">
        <v>0</v>
      </c>
      <c r="O45" s="278">
        <v>8</v>
      </c>
      <c r="P45" s="278">
        <v>2749</v>
      </c>
      <c r="Q45" s="278">
        <v>0</v>
      </c>
      <c r="R45" s="301">
        <v>0</v>
      </c>
      <c r="S45" s="278">
        <v>0</v>
      </c>
      <c r="T45" s="277">
        <v>0</v>
      </c>
      <c r="U45" s="278">
        <v>0</v>
      </c>
      <c r="V45" s="277">
        <v>0</v>
      </c>
      <c r="W45" s="278">
        <v>0</v>
      </c>
      <c r="X45" s="278">
        <v>0</v>
      </c>
      <c r="Y45" s="278">
        <v>7</v>
      </c>
      <c r="Z45" s="278">
        <v>3270</v>
      </c>
      <c r="AA45" s="278">
        <v>6</v>
      </c>
      <c r="AB45" s="278">
        <v>2775</v>
      </c>
      <c r="AC45" s="278">
        <v>0</v>
      </c>
      <c r="AD45" s="277">
        <v>0</v>
      </c>
      <c r="AE45" s="281">
        <v>4</v>
      </c>
      <c r="AF45" s="278">
        <v>2901</v>
      </c>
      <c r="AG45" s="278">
        <v>0</v>
      </c>
      <c r="AH45" s="278">
        <v>0</v>
      </c>
      <c r="AI45" s="278">
        <v>0</v>
      </c>
      <c r="AJ45" s="277">
        <v>0</v>
      </c>
      <c r="AK45" s="278">
        <v>10</v>
      </c>
      <c r="AL45" s="278">
        <v>2947</v>
      </c>
      <c r="AM45" s="278">
        <v>1</v>
      </c>
      <c r="AN45" s="278" t="s">
        <v>268</v>
      </c>
      <c r="AO45" s="282">
        <v>0</v>
      </c>
      <c r="AP45" s="283">
        <v>0</v>
      </c>
      <c r="AQ45" s="284">
        <v>0</v>
      </c>
      <c r="AR45" s="278">
        <v>0</v>
      </c>
      <c r="AS45" s="282">
        <v>0</v>
      </c>
      <c r="AT45" s="283">
        <v>0</v>
      </c>
    </row>
    <row r="46" spans="1:46" s="163" customFormat="1" ht="23.25" customHeight="1">
      <c r="A46" s="66"/>
      <c r="B46" s="286" t="s">
        <v>152</v>
      </c>
      <c r="C46" s="287"/>
      <c r="D46" s="288" t="s">
        <v>18</v>
      </c>
      <c r="E46" s="289"/>
      <c r="F46" s="290">
        <v>188</v>
      </c>
      <c r="G46" s="291">
        <v>2616</v>
      </c>
      <c r="H46" s="292">
        <v>38.700000000000003</v>
      </c>
      <c r="I46" s="291">
        <v>146</v>
      </c>
      <c r="J46" s="291">
        <v>2615</v>
      </c>
      <c r="K46" s="293">
        <v>38.799999999999997</v>
      </c>
      <c r="L46" s="291">
        <v>0</v>
      </c>
      <c r="M46" s="291">
        <v>0</v>
      </c>
      <c r="N46" s="293">
        <v>0</v>
      </c>
      <c r="O46" s="291">
        <v>12</v>
      </c>
      <c r="P46" s="291">
        <v>2604</v>
      </c>
      <c r="Q46" s="294">
        <v>0</v>
      </c>
      <c r="R46" s="294">
        <v>0</v>
      </c>
      <c r="S46" s="291">
        <v>0</v>
      </c>
      <c r="T46" s="290">
        <v>0</v>
      </c>
      <c r="U46" s="291">
        <v>0</v>
      </c>
      <c r="V46" s="290">
        <v>0</v>
      </c>
      <c r="W46" s="291">
        <v>0</v>
      </c>
      <c r="X46" s="291">
        <v>0</v>
      </c>
      <c r="Y46" s="291">
        <v>6</v>
      </c>
      <c r="Z46" s="291">
        <v>3082</v>
      </c>
      <c r="AA46" s="291">
        <v>9</v>
      </c>
      <c r="AB46" s="291">
        <v>2176</v>
      </c>
      <c r="AC46" s="291">
        <v>0</v>
      </c>
      <c r="AD46" s="290">
        <v>0</v>
      </c>
      <c r="AE46" s="291">
        <v>7</v>
      </c>
      <c r="AF46" s="291">
        <v>2764</v>
      </c>
      <c r="AG46" s="291">
        <v>0</v>
      </c>
      <c r="AH46" s="291">
        <v>0</v>
      </c>
      <c r="AI46" s="291">
        <v>0</v>
      </c>
      <c r="AJ46" s="290">
        <v>0</v>
      </c>
      <c r="AK46" s="291">
        <v>7</v>
      </c>
      <c r="AL46" s="291">
        <v>2377</v>
      </c>
      <c r="AM46" s="291">
        <v>1</v>
      </c>
      <c r="AN46" s="291" t="s">
        <v>268</v>
      </c>
      <c r="AO46" s="295">
        <v>0</v>
      </c>
      <c r="AP46" s="296">
        <v>0</v>
      </c>
      <c r="AQ46" s="297">
        <v>0</v>
      </c>
      <c r="AR46" s="291">
        <v>0</v>
      </c>
      <c r="AS46" s="295">
        <v>0</v>
      </c>
      <c r="AT46" s="296">
        <v>0</v>
      </c>
    </row>
    <row r="47" spans="1:46" s="163" customFormat="1" ht="23.25" customHeight="1">
      <c r="A47" s="66"/>
      <c r="B47" s="273" t="s">
        <v>153</v>
      </c>
      <c r="C47" s="274"/>
      <c r="D47" s="275" t="s">
        <v>48</v>
      </c>
      <c r="E47" s="276"/>
      <c r="F47" s="277">
        <v>153</v>
      </c>
      <c r="G47" s="278">
        <v>2764</v>
      </c>
      <c r="H47" s="279">
        <v>40.6</v>
      </c>
      <c r="I47" s="278">
        <v>112</v>
      </c>
      <c r="J47" s="278">
        <v>2814</v>
      </c>
      <c r="K47" s="280">
        <v>41</v>
      </c>
      <c r="L47" s="278">
        <v>0</v>
      </c>
      <c r="M47" s="278">
        <v>0</v>
      </c>
      <c r="N47" s="280">
        <v>0</v>
      </c>
      <c r="O47" s="278">
        <v>9</v>
      </c>
      <c r="P47" s="278">
        <v>2594</v>
      </c>
      <c r="Q47" s="302">
        <v>0</v>
      </c>
      <c r="R47" s="278">
        <v>0</v>
      </c>
      <c r="S47" s="278">
        <v>0</v>
      </c>
      <c r="T47" s="277">
        <v>0</v>
      </c>
      <c r="U47" s="278">
        <v>0</v>
      </c>
      <c r="V47" s="277">
        <v>0</v>
      </c>
      <c r="W47" s="278">
        <v>0</v>
      </c>
      <c r="X47" s="278">
        <v>0</v>
      </c>
      <c r="Y47" s="278">
        <v>9</v>
      </c>
      <c r="Z47" s="278">
        <v>2818</v>
      </c>
      <c r="AA47" s="278">
        <v>15</v>
      </c>
      <c r="AB47" s="278">
        <v>2287</v>
      </c>
      <c r="AC47" s="278">
        <v>0</v>
      </c>
      <c r="AD47" s="277">
        <v>0</v>
      </c>
      <c r="AE47" s="281">
        <v>6</v>
      </c>
      <c r="AF47" s="278">
        <v>2825</v>
      </c>
      <c r="AG47" s="278">
        <v>0</v>
      </c>
      <c r="AH47" s="278">
        <v>0</v>
      </c>
      <c r="AI47" s="278">
        <v>0</v>
      </c>
      <c r="AJ47" s="277">
        <v>0</v>
      </c>
      <c r="AK47" s="278">
        <v>1</v>
      </c>
      <c r="AL47" s="278" t="s">
        <v>268</v>
      </c>
      <c r="AM47" s="278">
        <v>1</v>
      </c>
      <c r="AN47" s="278" t="s">
        <v>268</v>
      </c>
      <c r="AO47" s="282">
        <v>0</v>
      </c>
      <c r="AP47" s="283">
        <v>0</v>
      </c>
      <c r="AQ47" s="284">
        <v>0</v>
      </c>
      <c r="AR47" s="278">
        <v>0</v>
      </c>
      <c r="AS47" s="282">
        <v>0</v>
      </c>
      <c r="AT47" s="283">
        <v>0</v>
      </c>
    </row>
    <row r="48" spans="1:46" s="163" customFormat="1" ht="23.25" customHeight="1">
      <c r="A48" s="66"/>
      <c r="B48" s="286" t="s">
        <v>154</v>
      </c>
      <c r="C48" s="287"/>
      <c r="D48" s="288" t="s">
        <v>50</v>
      </c>
      <c r="E48" s="289"/>
      <c r="F48" s="290">
        <v>141</v>
      </c>
      <c r="G48" s="291">
        <v>2592</v>
      </c>
      <c r="H48" s="292">
        <v>39.799999999999997</v>
      </c>
      <c r="I48" s="291">
        <v>114</v>
      </c>
      <c r="J48" s="291">
        <v>2584</v>
      </c>
      <c r="K48" s="293">
        <v>40</v>
      </c>
      <c r="L48" s="291">
        <v>0</v>
      </c>
      <c r="M48" s="291">
        <v>0</v>
      </c>
      <c r="N48" s="293">
        <v>0</v>
      </c>
      <c r="O48" s="291">
        <v>7</v>
      </c>
      <c r="P48" s="291">
        <v>2782</v>
      </c>
      <c r="Q48" s="294">
        <v>0</v>
      </c>
      <c r="R48" s="294">
        <v>0</v>
      </c>
      <c r="S48" s="291">
        <v>0</v>
      </c>
      <c r="T48" s="290">
        <v>0</v>
      </c>
      <c r="U48" s="291">
        <v>0</v>
      </c>
      <c r="V48" s="290">
        <v>0</v>
      </c>
      <c r="W48" s="291">
        <v>1</v>
      </c>
      <c r="X48" s="291" t="s">
        <v>268</v>
      </c>
      <c r="Y48" s="291">
        <v>6</v>
      </c>
      <c r="Z48" s="291">
        <v>2724</v>
      </c>
      <c r="AA48" s="291">
        <v>0</v>
      </c>
      <c r="AB48" s="291">
        <v>0</v>
      </c>
      <c r="AC48" s="291">
        <v>0</v>
      </c>
      <c r="AD48" s="290">
        <v>0</v>
      </c>
      <c r="AE48" s="291">
        <v>7</v>
      </c>
      <c r="AF48" s="291">
        <v>2429</v>
      </c>
      <c r="AG48" s="291">
        <v>0</v>
      </c>
      <c r="AH48" s="291">
        <v>0</v>
      </c>
      <c r="AI48" s="291">
        <v>0</v>
      </c>
      <c r="AJ48" s="290">
        <v>0</v>
      </c>
      <c r="AK48" s="291">
        <v>5</v>
      </c>
      <c r="AL48" s="291">
        <v>2265</v>
      </c>
      <c r="AM48" s="291">
        <v>1</v>
      </c>
      <c r="AN48" s="291" t="s">
        <v>268</v>
      </c>
      <c r="AO48" s="295">
        <v>0</v>
      </c>
      <c r="AP48" s="296">
        <v>0</v>
      </c>
      <c r="AQ48" s="297">
        <v>0</v>
      </c>
      <c r="AR48" s="291">
        <v>0</v>
      </c>
      <c r="AS48" s="295">
        <v>0</v>
      </c>
      <c r="AT48" s="296">
        <v>0</v>
      </c>
    </row>
    <row r="49" spans="1:46" s="163" customFormat="1" ht="23.25" customHeight="1">
      <c r="A49" s="66"/>
      <c r="B49" s="273" t="s">
        <v>156</v>
      </c>
      <c r="C49" s="274"/>
      <c r="D49" s="275" t="s">
        <v>52</v>
      </c>
      <c r="E49" s="276"/>
      <c r="F49" s="277">
        <v>142</v>
      </c>
      <c r="G49" s="278">
        <v>2893</v>
      </c>
      <c r="H49" s="279">
        <v>42.1</v>
      </c>
      <c r="I49" s="278">
        <v>97</v>
      </c>
      <c r="J49" s="278">
        <v>2921</v>
      </c>
      <c r="K49" s="280">
        <v>42.1</v>
      </c>
      <c r="L49" s="278">
        <v>0</v>
      </c>
      <c r="M49" s="278">
        <v>0</v>
      </c>
      <c r="N49" s="280">
        <v>0</v>
      </c>
      <c r="O49" s="278">
        <v>7</v>
      </c>
      <c r="P49" s="278">
        <v>2865</v>
      </c>
      <c r="Q49" s="278">
        <v>0</v>
      </c>
      <c r="R49" s="278">
        <v>0</v>
      </c>
      <c r="S49" s="278">
        <v>0</v>
      </c>
      <c r="T49" s="277">
        <v>0</v>
      </c>
      <c r="U49" s="278">
        <v>0</v>
      </c>
      <c r="V49" s="277">
        <v>0</v>
      </c>
      <c r="W49" s="278">
        <v>0</v>
      </c>
      <c r="X49" s="278">
        <v>0</v>
      </c>
      <c r="Y49" s="278">
        <v>5</v>
      </c>
      <c r="Z49" s="278">
        <v>2723</v>
      </c>
      <c r="AA49" s="278">
        <v>25</v>
      </c>
      <c r="AB49" s="278">
        <v>2750</v>
      </c>
      <c r="AC49" s="278">
        <v>0</v>
      </c>
      <c r="AD49" s="277">
        <v>0</v>
      </c>
      <c r="AE49" s="281">
        <v>4</v>
      </c>
      <c r="AF49" s="278">
        <v>3032</v>
      </c>
      <c r="AG49" s="278">
        <v>0</v>
      </c>
      <c r="AH49" s="278">
        <v>0</v>
      </c>
      <c r="AI49" s="278">
        <v>0</v>
      </c>
      <c r="AJ49" s="277">
        <v>0</v>
      </c>
      <c r="AK49" s="278">
        <v>3</v>
      </c>
      <c r="AL49" s="278">
        <v>2936</v>
      </c>
      <c r="AM49" s="278">
        <v>1</v>
      </c>
      <c r="AN49" s="278" t="s">
        <v>268</v>
      </c>
      <c r="AO49" s="282">
        <v>0</v>
      </c>
      <c r="AP49" s="283">
        <v>0</v>
      </c>
      <c r="AQ49" s="284">
        <v>3</v>
      </c>
      <c r="AR49" s="278">
        <v>2552</v>
      </c>
      <c r="AS49" s="282">
        <v>0</v>
      </c>
      <c r="AT49" s="283">
        <v>0</v>
      </c>
    </row>
    <row r="50" spans="1:46" s="163" customFormat="1" ht="23.25" customHeight="1">
      <c r="A50" s="66"/>
      <c r="B50" s="286" t="s">
        <v>157</v>
      </c>
      <c r="C50" s="287"/>
      <c r="D50" s="288" t="s">
        <v>54</v>
      </c>
      <c r="E50" s="289"/>
      <c r="F50" s="290">
        <v>147</v>
      </c>
      <c r="G50" s="291">
        <v>2798</v>
      </c>
      <c r="H50" s="292">
        <v>38.799999999999997</v>
      </c>
      <c r="I50" s="291">
        <v>101</v>
      </c>
      <c r="J50" s="291">
        <v>2847</v>
      </c>
      <c r="K50" s="293">
        <v>39</v>
      </c>
      <c r="L50" s="291">
        <v>0</v>
      </c>
      <c r="M50" s="291">
        <v>0</v>
      </c>
      <c r="N50" s="293">
        <v>0</v>
      </c>
      <c r="O50" s="291">
        <v>8</v>
      </c>
      <c r="P50" s="291">
        <v>2682</v>
      </c>
      <c r="Q50" s="294">
        <v>0</v>
      </c>
      <c r="R50" s="294">
        <v>0</v>
      </c>
      <c r="S50" s="291">
        <v>0</v>
      </c>
      <c r="T50" s="290">
        <v>0</v>
      </c>
      <c r="U50" s="291">
        <v>0</v>
      </c>
      <c r="V50" s="290">
        <v>0</v>
      </c>
      <c r="W50" s="291">
        <v>0</v>
      </c>
      <c r="X50" s="291">
        <v>0</v>
      </c>
      <c r="Y50" s="291">
        <v>0</v>
      </c>
      <c r="Z50" s="291">
        <v>0</v>
      </c>
      <c r="AA50" s="291">
        <v>29</v>
      </c>
      <c r="AB50" s="291">
        <v>2619</v>
      </c>
      <c r="AC50" s="291">
        <v>0</v>
      </c>
      <c r="AD50" s="290">
        <v>0</v>
      </c>
      <c r="AE50" s="291">
        <v>8</v>
      </c>
      <c r="AF50" s="291">
        <v>2775</v>
      </c>
      <c r="AG50" s="291">
        <v>0</v>
      </c>
      <c r="AH50" s="291">
        <v>0</v>
      </c>
      <c r="AI50" s="291">
        <v>0</v>
      </c>
      <c r="AJ50" s="290">
        <v>0</v>
      </c>
      <c r="AK50" s="291">
        <v>0</v>
      </c>
      <c r="AL50" s="291">
        <v>0</v>
      </c>
      <c r="AM50" s="291">
        <v>1</v>
      </c>
      <c r="AN50" s="291" t="s">
        <v>268</v>
      </c>
      <c r="AO50" s="295">
        <v>0</v>
      </c>
      <c r="AP50" s="296">
        <v>0</v>
      </c>
      <c r="AQ50" s="297">
        <v>1</v>
      </c>
      <c r="AR50" s="291" t="s">
        <v>268</v>
      </c>
      <c r="AS50" s="295">
        <v>0</v>
      </c>
      <c r="AT50" s="296">
        <v>0</v>
      </c>
    </row>
    <row r="51" spans="1:46" s="163" customFormat="1" ht="23.25" customHeight="1" thickBot="1">
      <c r="A51" s="66"/>
      <c r="B51" s="303" t="s">
        <v>158</v>
      </c>
      <c r="C51" s="304"/>
      <c r="D51" s="305" t="s">
        <v>55</v>
      </c>
      <c r="E51" s="306"/>
      <c r="F51" s="307">
        <v>116</v>
      </c>
      <c r="G51" s="307">
        <v>2631</v>
      </c>
      <c r="H51" s="308">
        <v>39</v>
      </c>
      <c r="I51" s="307">
        <v>89</v>
      </c>
      <c r="J51" s="307">
        <v>2627</v>
      </c>
      <c r="K51" s="309">
        <v>39.4</v>
      </c>
      <c r="L51" s="307">
        <v>0</v>
      </c>
      <c r="M51" s="307">
        <v>0</v>
      </c>
      <c r="N51" s="309">
        <v>0</v>
      </c>
      <c r="O51" s="307">
        <v>5</v>
      </c>
      <c r="P51" s="307">
        <v>2779</v>
      </c>
      <c r="Q51" s="307">
        <v>0</v>
      </c>
      <c r="R51" s="307">
        <v>0</v>
      </c>
      <c r="S51" s="307">
        <v>0</v>
      </c>
      <c r="T51" s="307">
        <v>0</v>
      </c>
      <c r="U51" s="307">
        <v>0</v>
      </c>
      <c r="V51" s="307">
        <v>0</v>
      </c>
      <c r="W51" s="307">
        <v>0</v>
      </c>
      <c r="X51" s="307">
        <v>0</v>
      </c>
      <c r="Y51" s="307">
        <v>4</v>
      </c>
      <c r="Z51" s="307">
        <v>2774</v>
      </c>
      <c r="AA51" s="307">
        <v>12</v>
      </c>
      <c r="AB51" s="307">
        <v>2440</v>
      </c>
      <c r="AC51" s="307">
        <v>0</v>
      </c>
      <c r="AD51" s="307">
        <v>0</v>
      </c>
      <c r="AE51" s="307">
        <v>5</v>
      </c>
      <c r="AF51" s="307">
        <v>2648</v>
      </c>
      <c r="AG51" s="307">
        <v>0</v>
      </c>
      <c r="AH51" s="307">
        <v>0</v>
      </c>
      <c r="AI51" s="307">
        <v>0</v>
      </c>
      <c r="AJ51" s="310">
        <v>0</v>
      </c>
      <c r="AK51" s="307">
        <v>0</v>
      </c>
      <c r="AL51" s="307">
        <v>0</v>
      </c>
      <c r="AM51" s="307">
        <v>1</v>
      </c>
      <c r="AN51" s="307" t="s">
        <v>268</v>
      </c>
      <c r="AO51" s="311">
        <v>0</v>
      </c>
      <c r="AP51" s="312">
        <v>0</v>
      </c>
      <c r="AQ51" s="313">
        <v>2</v>
      </c>
      <c r="AR51" s="307" t="s">
        <v>268</v>
      </c>
      <c r="AS51" s="311">
        <v>0</v>
      </c>
      <c r="AT51" s="312">
        <v>0</v>
      </c>
    </row>
    <row r="52" spans="1:46" s="163" customFormat="1" ht="23.25" customHeight="1" thickTop="1">
      <c r="A52" s="66"/>
      <c r="B52" s="1155" t="s">
        <v>271</v>
      </c>
      <c r="C52" s="1156"/>
      <c r="D52" s="1156"/>
      <c r="E52" s="1157"/>
      <c r="F52" s="314">
        <v>14759</v>
      </c>
      <c r="G52" s="314">
        <v>3153.5177180025748</v>
      </c>
      <c r="H52" s="315">
        <v>42.158039162544888</v>
      </c>
      <c r="I52" s="314">
        <v>8143</v>
      </c>
      <c r="J52" s="314">
        <v>3149.8236522166276</v>
      </c>
      <c r="K52" s="316">
        <v>42.180240697531623</v>
      </c>
      <c r="L52" s="314">
        <v>566</v>
      </c>
      <c r="M52" s="314">
        <v>3393.0724381625441</v>
      </c>
      <c r="N52" s="316">
        <v>52.010247349823324</v>
      </c>
      <c r="O52" s="314">
        <v>911</v>
      </c>
      <c r="P52" s="314">
        <v>2951.1723380900112</v>
      </c>
      <c r="Q52" s="314">
        <v>0</v>
      </c>
      <c r="R52" s="314">
        <v>0</v>
      </c>
      <c r="S52" s="314">
        <v>0</v>
      </c>
      <c r="T52" s="314">
        <v>0</v>
      </c>
      <c r="U52" s="314">
        <v>10</v>
      </c>
      <c r="V52" s="314">
        <v>4960.8</v>
      </c>
      <c r="W52" s="314">
        <v>64</v>
      </c>
      <c r="X52" s="314">
        <v>2926.9375</v>
      </c>
      <c r="Y52" s="314">
        <v>481</v>
      </c>
      <c r="Z52" s="314">
        <v>2991.5550935550937</v>
      </c>
      <c r="AA52" s="314">
        <v>192</v>
      </c>
      <c r="AB52" s="314">
        <v>3015.7760416666665</v>
      </c>
      <c r="AC52" s="314">
        <v>1329</v>
      </c>
      <c r="AD52" s="314">
        <v>3026.7908201655382</v>
      </c>
      <c r="AE52" s="314">
        <v>2422</v>
      </c>
      <c r="AF52" s="314">
        <v>3103.3538398018168</v>
      </c>
      <c r="AG52" s="314">
        <v>4</v>
      </c>
      <c r="AH52" s="314">
        <v>5772.5</v>
      </c>
      <c r="AI52" s="314">
        <v>451</v>
      </c>
      <c r="AJ52" s="317">
        <v>3952.1951219512193</v>
      </c>
      <c r="AK52" s="314">
        <v>87</v>
      </c>
      <c r="AL52" s="314">
        <v>3423.6436781609195</v>
      </c>
      <c r="AM52" s="314">
        <v>83</v>
      </c>
      <c r="AN52" s="314">
        <v>4223.3614457831327</v>
      </c>
      <c r="AO52" s="318">
        <v>16</v>
      </c>
      <c r="AP52" s="319">
        <v>2390.0625</v>
      </c>
      <c r="AQ52" s="320">
        <v>369</v>
      </c>
      <c r="AR52" s="314">
        <v>2547.4254742547428</v>
      </c>
      <c r="AS52" s="318">
        <v>0</v>
      </c>
      <c r="AT52" s="319">
        <v>0</v>
      </c>
    </row>
    <row r="53" spans="1:46" s="163" customFormat="1" ht="23.25" customHeight="1">
      <c r="A53" s="66"/>
      <c r="B53" s="1155" t="s">
        <v>272</v>
      </c>
      <c r="C53" s="1156"/>
      <c r="D53" s="1156"/>
      <c r="E53" s="1157"/>
      <c r="F53" s="314">
        <v>3310</v>
      </c>
      <c r="G53" s="314">
        <v>2967.1918429003022</v>
      </c>
      <c r="H53" s="315">
        <v>41.635377643504533</v>
      </c>
      <c r="I53" s="314">
        <v>2456</v>
      </c>
      <c r="J53" s="314">
        <v>2970.9649837133552</v>
      </c>
      <c r="K53" s="316">
        <v>41.594136807817591</v>
      </c>
      <c r="L53" s="314">
        <v>38</v>
      </c>
      <c r="M53" s="314">
        <v>3275.4210526315787</v>
      </c>
      <c r="N53" s="316">
        <v>52.655263157894737</v>
      </c>
      <c r="O53" s="314">
        <v>198</v>
      </c>
      <c r="P53" s="314">
        <v>2890.4949494949497</v>
      </c>
      <c r="Q53" s="314">
        <v>0</v>
      </c>
      <c r="R53" s="314">
        <v>0</v>
      </c>
      <c r="S53" s="314">
        <v>59</v>
      </c>
      <c r="T53" s="314">
        <v>2915.6949152542375</v>
      </c>
      <c r="U53" s="314">
        <v>10</v>
      </c>
      <c r="V53" s="314">
        <v>4608.7</v>
      </c>
      <c r="W53" s="314">
        <v>10</v>
      </c>
      <c r="X53" s="314">
        <v>3339.6</v>
      </c>
      <c r="Y53" s="314">
        <v>169</v>
      </c>
      <c r="Z53" s="314">
        <v>2967.6863905325445</v>
      </c>
      <c r="AA53" s="314">
        <v>142</v>
      </c>
      <c r="AB53" s="314">
        <v>2611.7394366197182</v>
      </c>
      <c r="AC53" s="314">
        <v>48</v>
      </c>
      <c r="AD53" s="314">
        <v>2802</v>
      </c>
      <c r="AE53" s="314">
        <v>103</v>
      </c>
      <c r="AF53" s="314">
        <v>2965.9611650485435</v>
      </c>
      <c r="AG53" s="314">
        <v>0</v>
      </c>
      <c r="AH53" s="314">
        <v>0</v>
      </c>
      <c r="AI53" s="314">
        <v>2</v>
      </c>
      <c r="AJ53" s="314" t="s">
        <v>268</v>
      </c>
      <c r="AK53" s="314">
        <v>39</v>
      </c>
      <c r="AL53" s="314">
        <v>2738.2820512820513</v>
      </c>
      <c r="AM53" s="314">
        <v>36</v>
      </c>
      <c r="AN53" s="314">
        <v>4153.666666666667</v>
      </c>
      <c r="AO53" s="318">
        <v>0</v>
      </c>
      <c r="AP53" s="319">
        <v>0</v>
      </c>
      <c r="AQ53" s="320">
        <v>30</v>
      </c>
      <c r="AR53" s="314">
        <v>2584.8333333333335</v>
      </c>
      <c r="AS53" s="318">
        <v>1</v>
      </c>
      <c r="AT53" s="319" t="s">
        <v>268</v>
      </c>
    </row>
    <row r="54" spans="1:46" s="163" customFormat="1" ht="23.25" customHeight="1" thickBot="1">
      <c r="A54" s="66"/>
      <c r="B54" s="1158" t="s">
        <v>273</v>
      </c>
      <c r="C54" s="1159"/>
      <c r="D54" s="1159"/>
      <c r="E54" s="1160"/>
      <c r="F54" s="321">
        <v>18069</v>
      </c>
      <c r="G54" s="321">
        <v>3119.3853007914108</v>
      </c>
      <c r="H54" s="322">
        <v>42.062294537605844</v>
      </c>
      <c r="I54" s="321">
        <v>10599</v>
      </c>
      <c r="J54" s="321">
        <v>3108.3785262760639</v>
      </c>
      <c r="K54" s="323">
        <v>42.044428719690544</v>
      </c>
      <c r="L54" s="321">
        <v>604</v>
      </c>
      <c r="M54" s="321">
        <v>3385.6705298013244</v>
      </c>
      <c r="N54" s="323">
        <v>52.050827814569537</v>
      </c>
      <c r="O54" s="321">
        <v>1109</v>
      </c>
      <c r="P54" s="321">
        <v>2940.3390441839497</v>
      </c>
      <c r="Q54" s="321">
        <v>0</v>
      </c>
      <c r="R54" s="321">
        <v>0</v>
      </c>
      <c r="S54" s="321">
        <v>59</v>
      </c>
      <c r="T54" s="321">
        <v>2915.6949152542375</v>
      </c>
      <c r="U54" s="321">
        <v>20</v>
      </c>
      <c r="V54" s="321">
        <v>4784.75</v>
      </c>
      <c r="W54" s="321">
        <v>74</v>
      </c>
      <c r="X54" s="321">
        <v>2982.7027027027025</v>
      </c>
      <c r="Y54" s="321">
        <v>650</v>
      </c>
      <c r="Z54" s="321">
        <v>2985.3492307692309</v>
      </c>
      <c r="AA54" s="321">
        <v>334</v>
      </c>
      <c r="AB54" s="321">
        <v>2844</v>
      </c>
      <c r="AC54" s="321">
        <v>1377</v>
      </c>
      <c r="AD54" s="321">
        <v>3018.9549745824256</v>
      </c>
      <c r="AE54" s="321">
        <v>2525</v>
      </c>
      <c r="AF54" s="321">
        <v>3097.7493069306929</v>
      </c>
      <c r="AG54" s="321">
        <v>4</v>
      </c>
      <c r="AH54" s="321">
        <v>5772.5</v>
      </c>
      <c r="AI54" s="321">
        <v>453</v>
      </c>
      <c r="AJ54" s="324">
        <v>3951.7615894039736</v>
      </c>
      <c r="AK54" s="321">
        <v>126</v>
      </c>
      <c r="AL54" s="321">
        <v>3211.5079365079364</v>
      </c>
      <c r="AM54" s="321">
        <v>119</v>
      </c>
      <c r="AN54" s="321">
        <v>4202.2773109243699</v>
      </c>
      <c r="AO54" s="325">
        <v>16</v>
      </c>
      <c r="AP54" s="326">
        <v>2390.0625</v>
      </c>
      <c r="AQ54" s="327">
        <v>399</v>
      </c>
      <c r="AR54" s="321">
        <v>2550.2380952380954</v>
      </c>
      <c r="AS54" s="325">
        <v>1</v>
      </c>
      <c r="AT54" s="326" t="s">
        <v>268</v>
      </c>
    </row>
    <row r="55" spans="1:46" s="163" customFormat="1" ht="23.25" customHeight="1">
      <c r="B55" s="163" t="s">
        <v>274</v>
      </c>
      <c r="D55" s="328"/>
      <c r="E55" s="328"/>
    </row>
    <row r="56" spans="1:46">
      <c r="F56" s="163"/>
    </row>
  </sheetData>
  <mergeCells count="39">
    <mergeCell ref="AM3:AN3"/>
    <mergeCell ref="AO3:AP3"/>
    <mergeCell ref="AQ3:AT3"/>
    <mergeCell ref="F4:H4"/>
    <mergeCell ref="I4:K4"/>
    <mergeCell ref="L4:N4"/>
    <mergeCell ref="O4:P4"/>
    <mergeCell ref="Q4:R4"/>
    <mergeCell ref="S4:T4"/>
    <mergeCell ref="U4:V4"/>
    <mergeCell ref="U3:V3"/>
    <mergeCell ref="W3:X3"/>
    <mergeCell ref="Y3:Z3"/>
    <mergeCell ref="AG3:AH3"/>
    <mergeCell ref="AI3:AJ3"/>
    <mergeCell ref="AK3:AL3"/>
    <mergeCell ref="AK4:AL4"/>
    <mergeCell ref="AM4:AN4"/>
    <mergeCell ref="AO4:AP4"/>
    <mergeCell ref="AQ4:AR5"/>
    <mergeCell ref="AS4:AT5"/>
    <mergeCell ref="AK5:AL5"/>
    <mergeCell ref="AM5:AN5"/>
    <mergeCell ref="W5:X5"/>
    <mergeCell ref="Y5:Z5"/>
    <mergeCell ref="AG5:AH5"/>
    <mergeCell ref="AI5:AJ5"/>
    <mergeCell ref="AI4:AJ4"/>
    <mergeCell ref="W4:X4"/>
    <mergeCell ref="Y4:Z4"/>
    <mergeCell ref="AA4:AB4"/>
    <mergeCell ref="AC4:AD4"/>
    <mergeCell ref="AE4:AF4"/>
    <mergeCell ref="AG4:AH4"/>
    <mergeCell ref="B52:E52"/>
    <mergeCell ref="B53:E53"/>
    <mergeCell ref="B54:E54"/>
    <mergeCell ref="F5:H5"/>
    <mergeCell ref="U5:V5"/>
  </mergeCells>
  <phoneticPr fontId="1"/>
  <conditionalFormatting sqref="P2">
    <cfRule type="cellIs" priority="1" stopIfTrue="1" operator="between">
      <formula>0</formula>
      <formula>0</formula>
    </cfRule>
  </conditionalFormatting>
  <printOptions horizontalCentered="1"/>
  <pageMargins left="0.59055118110236227" right="0.59055118110236227" top="0.59055118110236227" bottom="0.78740157480314965" header="0.51181102362204722" footer="0.39370078740157483"/>
  <pageSetup paperSize="9" scale="65" firstPageNumber="10" fitToWidth="2" pageOrder="overThenDown" orientation="portrait" useFirstPageNumber="1" r:id="rId1"/>
  <headerFooter alignWithMargins="0"/>
  <colBreaks count="1" manualBreakCount="1">
    <brk id="22"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6FCC-0A60-40FF-86FD-1682E41CBB8D}">
  <dimension ref="A1:BN159"/>
  <sheetViews>
    <sheetView showGridLines="0" view="pageBreakPreview" zoomScale="75" zoomScaleNormal="70" zoomScaleSheetLayoutView="75" workbookViewId="0">
      <selection activeCell="A6" sqref="A6:XFD6"/>
    </sheetView>
  </sheetViews>
  <sheetFormatPr defaultColWidth="9" defaultRowHeight="13.2"/>
  <cols>
    <col min="1" max="1" width="3" style="70" customWidth="1"/>
    <col min="2" max="2" width="13.21875" style="70" customWidth="1"/>
    <col min="3" max="3" width="1.33203125" style="70" customWidth="1"/>
    <col min="4" max="4" width="14.77734375" style="70" customWidth="1"/>
    <col min="5" max="5" width="1.33203125" style="70" customWidth="1"/>
    <col min="6" max="7" width="7.6640625" style="70" customWidth="1"/>
    <col min="8" max="8" width="13.109375" style="70" customWidth="1"/>
    <col min="9" max="32" width="7.6640625" style="70" customWidth="1"/>
    <col min="33" max="33" width="2.33203125" style="70" customWidth="1"/>
    <col min="34" max="34" width="2.6640625" style="70" customWidth="1"/>
    <col min="35" max="37" width="9.21875" style="70" bestFit="1" customWidth="1"/>
    <col min="38" max="38" width="9.77734375" style="70" bestFit="1" customWidth="1"/>
    <col min="39" max="39" width="11.44140625" style="70" customWidth="1"/>
    <col min="40" max="40" width="9.21875" style="70" bestFit="1" customWidth="1"/>
    <col min="41" max="41" width="9.77734375" style="70" bestFit="1" customWidth="1"/>
    <col min="42" max="42" width="9.21875" style="70" bestFit="1" customWidth="1"/>
    <col min="43" max="43" width="9.77734375" style="70" bestFit="1" customWidth="1"/>
    <col min="44" max="44" width="9.21875" style="70" bestFit="1" customWidth="1"/>
    <col min="45" max="45" width="9.77734375" style="70" bestFit="1" customWidth="1"/>
    <col min="46" max="46" width="9.21875" style="70" bestFit="1" customWidth="1"/>
    <col min="47" max="47" width="10.6640625" style="70" customWidth="1"/>
    <col min="48" max="48" width="2.88671875" style="70" customWidth="1"/>
    <col min="49" max="49" width="2.6640625" style="70" customWidth="1"/>
    <col min="50" max="50" width="9.21875" style="70" bestFit="1" customWidth="1"/>
    <col min="51" max="51" width="11" style="70" bestFit="1" customWidth="1"/>
    <col min="52" max="52" width="9.21875" style="70" bestFit="1" customWidth="1"/>
    <col min="53" max="53" width="11" style="70" bestFit="1" customWidth="1"/>
    <col min="54" max="54" width="10.33203125" style="70" bestFit="1" customWidth="1"/>
    <col min="55" max="55" width="11" style="70" bestFit="1" customWidth="1"/>
    <col min="56" max="56" width="9.21875" style="70" bestFit="1" customWidth="1"/>
    <col min="57" max="57" width="11" style="70" bestFit="1" customWidth="1"/>
    <col min="58" max="58" width="9.21875" style="70" bestFit="1" customWidth="1"/>
    <col min="59" max="59" width="11" style="70" bestFit="1" customWidth="1"/>
    <col min="60" max="60" width="9.21875" style="70" bestFit="1" customWidth="1"/>
    <col min="61" max="61" width="9.77734375" style="70" customWidth="1"/>
    <col min="62" max="62" width="9.109375" style="70" bestFit="1" customWidth="1"/>
    <col min="63" max="63" width="9.77734375" style="70" customWidth="1"/>
    <col min="64" max="64" width="9" style="70"/>
    <col min="65" max="65" width="10.109375" style="70" customWidth="1"/>
    <col min="66" max="66" width="12.44140625" style="70" bestFit="1" customWidth="1"/>
    <col min="67" max="67" width="10" style="70" customWidth="1"/>
    <col min="68" max="69" width="9" style="70"/>
    <col min="70" max="70" width="10.109375" style="70" customWidth="1"/>
    <col min="71" max="256" width="9" style="70"/>
    <col min="257" max="257" width="3" style="70" customWidth="1"/>
    <col min="258" max="258" width="13.21875" style="70" customWidth="1"/>
    <col min="259" max="259" width="1.33203125" style="70" customWidth="1"/>
    <col min="260" max="260" width="14.77734375" style="70" customWidth="1"/>
    <col min="261" max="261" width="1.33203125" style="70" customWidth="1"/>
    <col min="262" max="263" width="7.6640625" style="70" customWidth="1"/>
    <col min="264" max="264" width="13.109375" style="70" customWidth="1"/>
    <col min="265" max="288" width="7.6640625" style="70" customWidth="1"/>
    <col min="289" max="289" width="2.33203125" style="70" customWidth="1"/>
    <col min="290" max="290" width="2.6640625" style="70" customWidth="1"/>
    <col min="291" max="293" width="9.21875" style="70" bestFit="1" customWidth="1"/>
    <col min="294" max="294" width="9.77734375" style="70" bestFit="1" customWidth="1"/>
    <col min="295" max="295" width="11.44140625" style="70" customWidth="1"/>
    <col min="296" max="296" width="9.21875" style="70" bestFit="1" customWidth="1"/>
    <col min="297" max="297" width="9.77734375" style="70" bestFit="1" customWidth="1"/>
    <col min="298" max="298" width="9.21875" style="70" bestFit="1" customWidth="1"/>
    <col min="299" max="299" width="9.77734375" style="70" bestFit="1" customWidth="1"/>
    <col min="300" max="300" width="9.21875" style="70" bestFit="1" customWidth="1"/>
    <col min="301" max="301" width="9.77734375" style="70" bestFit="1" customWidth="1"/>
    <col min="302" max="302" width="9.21875" style="70" bestFit="1" customWidth="1"/>
    <col min="303" max="303" width="10.6640625" style="70" customWidth="1"/>
    <col min="304" max="304" width="2.88671875" style="70" customWidth="1"/>
    <col min="305" max="305" width="2.6640625" style="70" customWidth="1"/>
    <col min="306" max="306" width="9.21875" style="70" bestFit="1" customWidth="1"/>
    <col min="307" max="307" width="11" style="70" bestFit="1" customWidth="1"/>
    <col min="308" max="308" width="9.21875" style="70" bestFit="1" customWidth="1"/>
    <col min="309" max="309" width="11" style="70" bestFit="1" customWidth="1"/>
    <col min="310" max="310" width="10.33203125" style="70" bestFit="1" customWidth="1"/>
    <col min="311" max="311" width="11" style="70" bestFit="1" customWidth="1"/>
    <col min="312" max="312" width="9.21875" style="70" bestFit="1" customWidth="1"/>
    <col min="313" max="313" width="11" style="70" bestFit="1" customWidth="1"/>
    <col min="314" max="314" width="9.21875" style="70" bestFit="1" customWidth="1"/>
    <col min="315" max="315" width="11" style="70" bestFit="1" customWidth="1"/>
    <col min="316" max="316" width="9.21875" style="70" bestFit="1" customWidth="1"/>
    <col min="317" max="317" width="9.77734375" style="70" customWidth="1"/>
    <col min="318" max="318" width="9.109375" style="70" bestFit="1" customWidth="1"/>
    <col min="319" max="319" width="9.77734375" style="70" customWidth="1"/>
    <col min="320" max="320" width="9" style="70"/>
    <col min="321" max="321" width="10.109375" style="70" customWidth="1"/>
    <col min="322" max="322" width="12.44140625" style="70" bestFit="1" customWidth="1"/>
    <col min="323" max="323" width="10" style="70" customWidth="1"/>
    <col min="324" max="325" width="9" style="70"/>
    <col min="326" max="326" width="10.109375" style="70" customWidth="1"/>
    <col min="327" max="512" width="9" style="70"/>
    <col min="513" max="513" width="3" style="70" customWidth="1"/>
    <col min="514" max="514" width="13.21875" style="70" customWidth="1"/>
    <col min="515" max="515" width="1.33203125" style="70" customWidth="1"/>
    <col min="516" max="516" width="14.77734375" style="70" customWidth="1"/>
    <col min="517" max="517" width="1.33203125" style="70" customWidth="1"/>
    <col min="518" max="519" width="7.6640625" style="70" customWidth="1"/>
    <col min="520" max="520" width="13.109375" style="70" customWidth="1"/>
    <col min="521" max="544" width="7.6640625" style="70" customWidth="1"/>
    <col min="545" max="545" width="2.33203125" style="70" customWidth="1"/>
    <col min="546" max="546" width="2.6640625" style="70" customWidth="1"/>
    <col min="547" max="549" width="9.21875" style="70" bestFit="1" customWidth="1"/>
    <col min="550" max="550" width="9.77734375" style="70" bestFit="1" customWidth="1"/>
    <col min="551" max="551" width="11.44140625" style="70" customWidth="1"/>
    <col min="552" max="552" width="9.21875" style="70" bestFit="1" customWidth="1"/>
    <col min="553" max="553" width="9.77734375" style="70" bestFit="1" customWidth="1"/>
    <col min="554" max="554" width="9.21875" style="70" bestFit="1" customWidth="1"/>
    <col min="555" max="555" width="9.77734375" style="70" bestFit="1" customWidth="1"/>
    <col min="556" max="556" width="9.21875" style="70" bestFit="1" customWidth="1"/>
    <col min="557" max="557" width="9.77734375" style="70" bestFit="1" customWidth="1"/>
    <col min="558" max="558" width="9.21875" style="70" bestFit="1" customWidth="1"/>
    <col min="559" max="559" width="10.6640625" style="70" customWidth="1"/>
    <col min="560" max="560" width="2.88671875" style="70" customWidth="1"/>
    <col min="561" max="561" width="2.6640625" style="70" customWidth="1"/>
    <col min="562" max="562" width="9.21875" style="70" bestFit="1" customWidth="1"/>
    <col min="563" max="563" width="11" style="70" bestFit="1" customWidth="1"/>
    <col min="564" max="564" width="9.21875" style="70" bestFit="1" customWidth="1"/>
    <col min="565" max="565" width="11" style="70" bestFit="1" customWidth="1"/>
    <col min="566" max="566" width="10.33203125" style="70" bestFit="1" customWidth="1"/>
    <col min="567" max="567" width="11" style="70" bestFit="1" customWidth="1"/>
    <col min="568" max="568" width="9.21875" style="70" bestFit="1" customWidth="1"/>
    <col min="569" max="569" width="11" style="70" bestFit="1" customWidth="1"/>
    <col min="570" max="570" width="9.21875" style="70" bestFit="1" customWidth="1"/>
    <col min="571" max="571" width="11" style="70" bestFit="1" customWidth="1"/>
    <col min="572" max="572" width="9.21875" style="70" bestFit="1" customWidth="1"/>
    <col min="573" max="573" width="9.77734375" style="70" customWidth="1"/>
    <col min="574" max="574" width="9.109375" style="70" bestFit="1" customWidth="1"/>
    <col min="575" max="575" width="9.77734375" style="70" customWidth="1"/>
    <col min="576" max="576" width="9" style="70"/>
    <col min="577" max="577" width="10.109375" style="70" customWidth="1"/>
    <col min="578" max="578" width="12.44140625" style="70" bestFit="1" customWidth="1"/>
    <col min="579" max="579" width="10" style="70" customWidth="1"/>
    <col min="580" max="581" width="9" style="70"/>
    <col min="582" max="582" width="10.109375" style="70" customWidth="1"/>
    <col min="583" max="768" width="9" style="70"/>
    <col min="769" max="769" width="3" style="70" customWidth="1"/>
    <col min="770" max="770" width="13.21875" style="70" customWidth="1"/>
    <col min="771" max="771" width="1.33203125" style="70" customWidth="1"/>
    <col min="772" max="772" width="14.77734375" style="70" customWidth="1"/>
    <col min="773" max="773" width="1.33203125" style="70" customWidth="1"/>
    <col min="774" max="775" width="7.6640625" style="70" customWidth="1"/>
    <col min="776" max="776" width="13.109375" style="70" customWidth="1"/>
    <col min="777" max="800" width="7.6640625" style="70" customWidth="1"/>
    <col min="801" max="801" width="2.33203125" style="70" customWidth="1"/>
    <col min="802" max="802" width="2.6640625" style="70" customWidth="1"/>
    <col min="803" max="805" width="9.21875" style="70" bestFit="1" customWidth="1"/>
    <col min="806" max="806" width="9.77734375" style="70" bestFit="1" customWidth="1"/>
    <col min="807" max="807" width="11.44140625" style="70" customWidth="1"/>
    <col min="808" max="808" width="9.21875" style="70" bestFit="1" customWidth="1"/>
    <col min="809" max="809" width="9.77734375" style="70" bestFit="1" customWidth="1"/>
    <col min="810" max="810" width="9.21875" style="70" bestFit="1" customWidth="1"/>
    <col min="811" max="811" width="9.77734375" style="70" bestFit="1" customWidth="1"/>
    <col min="812" max="812" width="9.21875" style="70" bestFit="1" customWidth="1"/>
    <col min="813" max="813" width="9.77734375" style="70" bestFit="1" customWidth="1"/>
    <col min="814" max="814" width="9.21875" style="70" bestFit="1" customWidth="1"/>
    <col min="815" max="815" width="10.6640625" style="70" customWidth="1"/>
    <col min="816" max="816" width="2.88671875" style="70" customWidth="1"/>
    <col min="817" max="817" width="2.6640625" style="70" customWidth="1"/>
    <col min="818" max="818" width="9.21875" style="70" bestFit="1" customWidth="1"/>
    <col min="819" max="819" width="11" style="70" bestFit="1" customWidth="1"/>
    <col min="820" max="820" width="9.21875" style="70" bestFit="1" customWidth="1"/>
    <col min="821" max="821" width="11" style="70" bestFit="1" customWidth="1"/>
    <col min="822" max="822" width="10.33203125" style="70" bestFit="1" customWidth="1"/>
    <col min="823" max="823" width="11" style="70" bestFit="1" customWidth="1"/>
    <col min="824" max="824" width="9.21875" style="70" bestFit="1" customWidth="1"/>
    <col min="825" max="825" width="11" style="70" bestFit="1" customWidth="1"/>
    <col min="826" max="826" width="9.21875" style="70" bestFit="1" customWidth="1"/>
    <col min="827" max="827" width="11" style="70" bestFit="1" customWidth="1"/>
    <col min="828" max="828" width="9.21875" style="70" bestFit="1" customWidth="1"/>
    <col min="829" max="829" width="9.77734375" style="70" customWidth="1"/>
    <col min="830" max="830" width="9.109375" style="70" bestFit="1" customWidth="1"/>
    <col min="831" max="831" width="9.77734375" style="70" customWidth="1"/>
    <col min="832" max="832" width="9" style="70"/>
    <col min="833" max="833" width="10.109375" style="70" customWidth="1"/>
    <col min="834" max="834" width="12.44140625" style="70" bestFit="1" customWidth="1"/>
    <col min="835" max="835" width="10" style="70" customWidth="1"/>
    <col min="836" max="837" width="9" style="70"/>
    <col min="838" max="838" width="10.109375" style="70" customWidth="1"/>
    <col min="839" max="1024" width="9" style="70"/>
    <col min="1025" max="1025" width="3" style="70" customWidth="1"/>
    <col min="1026" max="1026" width="13.21875" style="70" customWidth="1"/>
    <col min="1027" max="1027" width="1.33203125" style="70" customWidth="1"/>
    <col min="1028" max="1028" width="14.77734375" style="70" customWidth="1"/>
    <col min="1029" max="1029" width="1.33203125" style="70" customWidth="1"/>
    <col min="1030" max="1031" width="7.6640625" style="70" customWidth="1"/>
    <col min="1032" max="1032" width="13.109375" style="70" customWidth="1"/>
    <col min="1033" max="1056" width="7.6640625" style="70" customWidth="1"/>
    <col min="1057" max="1057" width="2.33203125" style="70" customWidth="1"/>
    <col min="1058" max="1058" width="2.6640625" style="70" customWidth="1"/>
    <col min="1059" max="1061" width="9.21875" style="70" bestFit="1" customWidth="1"/>
    <col min="1062" max="1062" width="9.77734375" style="70" bestFit="1" customWidth="1"/>
    <col min="1063" max="1063" width="11.44140625" style="70" customWidth="1"/>
    <col min="1064" max="1064" width="9.21875" style="70" bestFit="1" customWidth="1"/>
    <col min="1065" max="1065" width="9.77734375" style="70" bestFit="1" customWidth="1"/>
    <col min="1066" max="1066" width="9.21875" style="70" bestFit="1" customWidth="1"/>
    <col min="1067" max="1067" width="9.77734375" style="70" bestFit="1" customWidth="1"/>
    <col min="1068" max="1068" width="9.21875" style="70" bestFit="1" customWidth="1"/>
    <col min="1069" max="1069" width="9.77734375" style="70" bestFit="1" customWidth="1"/>
    <col min="1070" max="1070" width="9.21875" style="70" bestFit="1" customWidth="1"/>
    <col min="1071" max="1071" width="10.6640625" style="70" customWidth="1"/>
    <col min="1072" max="1072" width="2.88671875" style="70" customWidth="1"/>
    <col min="1073" max="1073" width="2.6640625" style="70" customWidth="1"/>
    <col min="1074" max="1074" width="9.21875" style="70" bestFit="1" customWidth="1"/>
    <col min="1075" max="1075" width="11" style="70" bestFit="1" customWidth="1"/>
    <col min="1076" max="1076" width="9.21875" style="70" bestFit="1" customWidth="1"/>
    <col min="1077" max="1077" width="11" style="70" bestFit="1" customWidth="1"/>
    <col min="1078" max="1078" width="10.33203125" style="70" bestFit="1" customWidth="1"/>
    <col min="1079" max="1079" width="11" style="70" bestFit="1" customWidth="1"/>
    <col min="1080" max="1080" width="9.21875" style="70" bestFit="1" customWidth="1"/>
    <col min="1081" max="1081" width="11" style="70" bestFit="1" customWidth="1"/>
    <col min="1082" max="1082" width="9.21875" style="70" bestFit="1" customWidth="1"/>
    <col min="1083" max="1083" width="11" style="70" bestFit="1" customWidth="1"/>
    <col min="1084" max="1084" width="9.21875" style="70" bestFit="1" customWidth="1"/>
    <col min="1085" max="1085" width="9.77734375" style="70" customWidth="1"/>
    <col min="1086" max="1086" width="9.109375" style="70" bestFit="1" customWidth="1"/>
    <col min="1087" max="1087" width="9.77734375" style="70" customWidth="1"/>
    <col min="1088" max="1088" width="9" style="70"/>
    <col min="1089" max="1089" width="10.109375" style="70" customWidth="1"/>
    <col min="1090" max="1090" width="12.44140625" style="70" bestFit="1" customWidth="1"/>
    <col min="1091" max="1091" width="10" style="70" customWidth="1"/>
    <col min="1092" max="1093" width="9" style="70"/>
    <col min="1094" max="1094" width="10.109375" style="70" customWidth="1"/>
    <col min="1095" max="1280" width="9" style="70"/>
    <col min="1281" max="1281" width="3" style="70" customWidth="1"/>
    <col min="1282" max="1282" width="13.21875" style="70" customWidth="1"/>
    <col min="1283" max="1283" width="1.33203125" style="70" customWidth="1"/>
    <col min="1284" max="1284" width="14.77734375" style="70" customWidth="1"/>
    <col min="1285" max="1285" width="1.33203125" style="70" customWidth="1"/>
    <col min="1286" max="1287" width="7.6640625" style="70" customWidth="1"/>
    <col min="1288" max="1288" width="13.109375" style="70" customWidth="1"/>
    <col min="1289" max="1312" width="7.6640625" style="70" customWidth="1"/>
    <col min="1313" max="1313" width="2.33203125" style="70" customWidth="1"/>
    <col min="1314" max="1314" width="2.6640625" style="70" customWidth="1"/>
    <col min="1315" max="1317" width="9.21875" style="70" bestFit="1" customWidth="1"/>
    <col min="1318" max="1318" width="9.77734375" style="70" bestFit="1" customWidth="1"/>
    <col min="1319" max="1319" width="11.44140625" style="70" customWidth="1"/>
    <col min="1320" max="1320" width="9.21875" style="70" bestFit="1" customWidth="1"/>
    <col min="1321" max="1321" width="9.77734375" style="70" bestFit="1" customWidth="1"/>
    <col min="1322" max="1322" width="9.21875" style="70" bestFit="1" customWidth="1"/>
    <col min="1323" max="1323" width="9.77734375" style="70" bestFit="1" customWidth="1"/>
    <col min="1324" max="1324" width="9.21875" style="70" bestFit="1" customWidth="1"/>
    <col min="1325" max="1325" width="9.77734375" style="70" bestFit="1" customWidth="1"/>
    <col min="1326" max="1326" width="9.21875" style="70" bestFit="1" customWidth="1"/>
    <col min="1327" max="1327" width="10.6640625" style="70" customWidth="1"/>
    <col min="1328" max="1328" width="2.88671875" style="70" customWidth="1"/>
    <col min="1329" max="1329" width="2.6640625" style="70" customWidth="1"/>
    <col min="1330" max="1330" width="9.21875" style="70" bestFit="1" customWidth="1"/>
    <col min="1331" max="1331" width="11" style="70" bestFit="1" customWidth="1"/>
    <col min="1332" max="1332" width="9.21875" style="70" bestFit="1" customWidth="1"/>
    <col min="1333" max="1333" width="11" style="70" bestFit="1" customWidth="1"/>
    <col min="1334" max="1334" width="10.33203125" style="70" bestFit="1" customWidth="1"/>
    <col min="1335" max="1335" width="11" style="70" bestFit="1" customWidth="1"/>
    <col min="1336" max="1336" width="9.21875" style="70" bestFit="1" customWidth="1"/>
    <col min="1337" max="1337" width="11" style="70" bestFit="1" customWidth="1"/>
    <col min="1338" max="1338" width="9.21875" style="70" bestFit="1" customWidth="1"/>
    <col min="1339" max="1339" width="11" style="70" bestFit="1" customWidth="1"/>
    <col min="1340" max="1340" width="9.21875" style="70" bestFit="1" customWidth="1"/>
    <col min="1341" max="1341" width="9.77734375" style="70" customWidth="1"/>
    <col min="1342" max="1342" width="9.109375" style="70" bestFit="1" customWidth="1"/>
    <col min="1343" max="1343" width="9.77734375" style="70" customWidth="1"/>
    <col min="1344" max="1344" width="9" style="70"/>
    <col min="1345" max="1345" width="10.109375" style="70" customWidth="1"/>
    <col min="1346" max="1346" width="12.44140625" style="70" bestFit="1" customWidth="1"/>
    <col min="1347" max="1347" width="10" style="70" customWidth="1"/>
    <col min="1348" max="1349" width="9" style="70"/>
    <col min="1350" max="1350" width="10.109375" style="70" customWidth="1"/>
    <col min="1351" max="1536" width="9" style="70"/>
    <col min="1537" max="1537" width="3" style="70" customWidth="1"/>
    <col min="1538" max="1538" width="13.21875" style="70" customWidth="1"/>
    <col min="1539" max="1539" width="1.33203125" style="70" customWidth="1"/>
    <col min="1540" max="1540" width="14.77734375" style="70" customWidth="1"/>
    <col min="1541" max="1541" width="1.33203125" style="70" customWidth="1"/>
    <col min="1542" max="1543" width="7.6640625" style="70" customWidth="1"/>
    <col min="1544" max="1544" width="13.109375" style="70" customWidth="1"/>
    <col min="1545" max="1568" width="7.6640625" style="70" customWidth="1"/>
    <col min="1569" max="1569" width="2.33203125" style="70" customWidth="1"/>
    <col min="1570" max="1570" width="2.6640625" style="70" customWidth="1"/>
    <col min="1571" max="1573" width="9.21875" style="70" bestFit="1" customWidth="1"/>
    <col min="1574" max="1574" width="9.77734375" style="70" bestFit="1" customWidth="1"/>
    <col min="1575" max="1575" width="11.44140625" style="70" customWidth="1"/>
    <col min="1576" max="1576" width="9.21875" style="70" bestFit="1" customWidth="1"/>
    <col min="1577" max="1577" width="9.77734375" style="70" bestFit="1" customWidth="1"/>
    <col min="1578" max="1578" width="9.21875" style="70" bestFit="1" customWidth="1"/>
    <col min="1579" max="1579" width="9.77734375" style="70" bestFit="1" customWidth="1"/>
    <col min="1580" max="1580" width="9.21875" style="70" bestFit="1" customWidth="1"/>
    <col min="1581" max="1581" width="9.77734375" style="70" bestFit="1" customWidth="1"/>
    <col min="1582" max="1582" width="9.21875" style="70" bestFit="1" customWidth="1"/>
    <col min="1583" max="1583" width="10.6640625" style="70" customWidth="1"/>
    <col min="1584" max="1584" width="2.88671875" style="70" customWidth="1"/>
    <col min="1585" max="1585" width="2.6640625" style="70" customWidth="1"/>
    <col min="1586" max="1586" width="9.21875" style="70" bestFit="1" customWidth="1"/>
    <col min="1587" max="1587" width="11" style="70" bestFit="1" customWidth="1"/>
    <col min="1588" max="1588" width="9.21875" style="70" bestFit="1" customWidth="1"/>
    <col min="1589" max="1589" width="11" style="70" bestFit="1" customWidth="1"/>
    <col min="1590" max="1590" width="10.33203125" style="70" bestFit="1" customWidth="1"/>
    <col min="1591" max="1591" width="11" style="70" bestFit="1" customWidth="1"/>
    <col min="1592" max="1592" width="9.21875" style="70" bestFit="1" customWidth="1"/>
    <col min="1593" max="1593" width="11" style="70" bestFit="1" customWidth="1"/>
    <col min="1594" max="1594" width="9.21875" style="70" bestFit="1" customWidth="1"/>
    <col min="1595" max="1595" width="11" style="70" bestFit="1" customWidth="1"/>
    <col min="1596" max="1596" width="9.21875" style="70" bestFit="1" customWidth="1"/>
    <col min="1597" max="1597" width="9.77734375" style="70" customWidth="1"/>
    <col min="1598" max="1598" width="9.109375" style="70" bestFit="1" customWidth="1"/>
    <col min="1599" max="1599" width="9.77734375" style="70" customWidth="1"/>
    <col min="1600" max="1600" width="9" style="70"/>
    <col min="1601" max="1601" width="10.109375" style="70" customWidth="1"/>
    <col min="1602" max="1602" width="12.44140625" style="70" bestFit="1" customWidth="1"/>
    <col min="1603" max="1603" width="10" style="70" customWidth="1"/>
    <col min="1604" max="1605" width="9" style="70"/>
    <col min="1606" max="1606" width="10.109375" style="70" customWidth="1"/>
    <col min="1607" max="1792" width="9" style="70"/>
    <col min="1793" max="1793" width="3" style="70" customWidth="1"/>
    <col min="1794" max="1794" width="13.21875" style="70" customWidth="1"/>
    <col min="1795" max="1795" width="1.33203125" style="70" customWidth="1"/>
    <col min="1796" max="1796" width="14.77734375" style="70" customWidth="1"/>
    <col min="1797" max="1797" width="1.33203125" style="70" customWidth="1"/>
    <col min="1798" max="1799" width="7.6640625" style="70" customWidth="1"/>
    <col min="1800" max="1800" width="13.109375" style="70" customWidth="1"/>
    <col min="1801" max="1824" width="7.6640625" style="70" customWidth="1"/>
    <col min="1825" max="1825" width="2.33203125" style="70" customWidth="1"/>
    <col min="1826" max="1826" width="2.6640625" style="70" customWidth="1"/>
    <col min="1827" max="1829" width="9.21875" style="70" bestFit="1" customWidth="1"/>
    <col min="1830" max="1830" width="9.77734375" style="70" bestFit="1" customWidth="1"/>
    <col min="1831" max="1831" width="11.44140625" style="70" customWidth="1"/>
    <col min="1832" max="1832" width="9.21875" style="70" bestFit="1" customWidth="1"/>
    <col min="1833" max="1833" width="9.77734375" style="70" bestFit="1" customWidth="1"/>
    <col min="1834" max="1834" width="9.21875" style="70" bestFit="1" customWidth="1"/>
    <col min="1835" max="1835" width="9.77734375" style="70" bestFit="1" customWidth="1"/>
    <col min="1836" max="1836" width="9.21875" style="70" bestFit="1" customWidth="1"/>
    <col min="1837" max="1837" width="9.77734375" style="70" bestFit="1" customWidth="1"/>
    <col min="1838" max="1838" width="9.21875" style="70" bestFit="1" customWidth="1"/>
    <col min="1839" max="1839" width="10.6640625" style="70" customWidth="1"/>
    <col min="1840" max="1840" width="2.88671875" style="70" customWidth="1"/>
    <col min="1841" max="1841" width="2.6640625" style="70" customWidth="1"/>
    <col min="1842" max="1842" width="9.21875" style="70" bestFit="1" customWidth="1"/>
    <col min="1843" max="1843" width="11" style="70" bestFit="1" customWidth="1"/>
    <col min="1844" max="1844" width="9.21875" style="70" bestFit="1" customWidth="1"/>
    <col min="1845" max="1845" width="11" style="70" bestFit="1" customWidth="1"/>
    <col min="1846" max="1846" width="10.33203125" style="70" bestFit="1" customWidth="1"/>
    <col min="1847" max="1847" width="11" style="70" bestFit="1" customWidth="1"/>
    <col min="1848" max="1848" width="9.21875" style="70" bestFit="1" customWidth="1"/>
    <col min="1849" max="1849" width="11" style="70" bestFit="1" customWidth="1"/>
    <col min="1850" max="1850" width="9.21875" style="70" bestFit="1" customWidth="1"/>
    <col min="1851" max="1851" width="11" style="70" bestFit="1" customWidth="1"/>
    <col min="1852" max="1852" width="9.21875" style="70" bestFit="1" customWidth="1"/>
    <col min="1853" max="1853" width="9.77734375" style="70" customWidth="1"/>
    <col min="1854" max="1854" width="9.109375" style="70" bestFit="1" customWidth="1"/>
    <col min="1855" max="1855" width="9.77734375" style="70" customWidth="1"/>
    <col min="1856" max="1856" width="9" style="70"/>
    <col min="1857" max="1857" width="10.109375" style="70" customWidth="1"/>
    <col min="1858" max="1858" width="12.44140625" style="70" bestFit="1" customWidth="1"/>
    <col min="1859" max="1859" width="10" style="70" customWidth="1"/>
    <col min="1860" max="1861" width="9" style="70"/>
    <col min="1862" max="1862" width="10.109375" style="70" customWidth="1"/>
    <col min="1863" max="2048" width="9" style="70"/>
    <col min="2049" max="2049" width="3" style="70" customWidth="1"/>
    <col min="2050" max="2050" width="13.21875" style="70" customWidth="1"/>
    <col min="2051" max="2051" width="1.33203125" style="70" customWidth="1"/>
    <col min="2052" max="2052" width="14.77734375" style="70" customWidth="1"/>
    <col min="2053" max="2053" width="1.33203125" style="70" customWidth="1"/>
    <col min="2054" max="2055" width="7.6640625" style="70" customWidth="1"/>
    <col min="2056" max="2056" width="13.109375" style="70" customWidth="1"/>
    <col min="2057" max="2080" width="7.6640625" style="70" customWidth="1"/>
    <col min="2081" max="2081" width="2.33203125" style="70" customWidth="1"/>
    <col min="2082" max="2082" width="2.6640625" style="70" customWidth="1"/>
    <col min="2083" max="2085" width="9.21875" style="70" bestFit="1" customWidth="1"/>
    <col min="2086" max="2086" width="9.77734375" style="70" bestFit="1" customWidth="1"/>
    <col min="2087" max="2087" width="11.44140625" style="70" customWidth="1"/>
    <col min="2088" max="2088" width="9.21875" style="70" bestFit="1" customWidth="1"/>
    <col min="2089" max="2089" width="9.77734375" style="70" bestFit="1" customWidth="1"/>
    <col min="2090" max="2090" width="9.21875" style="70" bestFit="1" customWidth="1"/>
    <col min="2091" max="2091" width="9.77734375" style="70" bestFit="1" customWidth="1"/>
    <col min="2092" max="2092" width="9.21875" style="70" bestFit="1" customWidth="1"/>
    <col min="2093" max="2093" width="9.77734375" style="70" bestFit="1" customWidth="1"/>
    <col min="2094" max="2094" width="9.21875" style="70" bestFit="1" customWidth="1"/>
    <col min="2095" max="2095" width="10.6640625" style="70" customWidth="1"/>
    <col min="2096" max="2096" width="2.88671875" style="70" customWidth="1"/>
    <col min="2097" max="2097" width="2.6640625" style="70" customWidth="1"/>
    <col min="2098" max="2098" width="9.21875" style="70" bestFit="1" customWidth="1"/>
    <col min="2099" max="2099" width="11" style="70" bestFit="1" customWidth="1"/>
    <col min="2100" max="2100" width="9.21875" style="70" bestFit="1" customWidth="1"/>
    <col min="2101" max="2101" width="11" style="70" bestFit="1" customWidth="1"/>
    <col min="2102" max="2102" width="10.33203125" style="70" bestFit="1" customWidth="1"/>
    <col min="2103" max="2103" width="11" style="70" bestFit="1" customWidth="1"/>
    <col min="2104" max="2104" width="9.21875" style="70" bestFit="1" customWidth="1"/>
    <col min="2105" max="2105" width="11" style="70" bestFit="1" customWidth="1"/>
    <col min="2106" max="2106" width="9.21875" style="70" bestFit="1" customWidth="1"/>
    <col min="2107" max="2107" width="11" style="70" bestFit="1" customWidth="1"/>
    <col min="2108" max="2108" width="9.21875" style="70" bestFit="1" customWidth="1"/>
    <col min="2109" max="2109" width="9.77734375" style="70" customWidth="1"/>
    <col min="2110" max="2110" width="9.109375" style="70" bestFit="1" customWidth="1"/>
    <col min="2111" max="2111" width="9.77734375" style="70" customWidth="1"/>
    <col min="2112" max="2112" width="9" style="70"/>
    <col min="2113" max="2113" width="10.109375" style="70" customWidth="1"/>
    <col min="2114" max="2114" width="12.44140625" style="70" bestFit="1" customWidth="1"/>
    <col min="2115" max="2115" width="10" style="70" customWidth="1"/>
    <col min="2116" max="2117" width="9" style="70"/>
    <col min="2118" max="2118" width="10.109375" style="70" customWidth="1"/>
    <col min="2119" max="2304" width="9" style="70"/>
    <col min="2305" max="2305" width="3" style="70" customWidth="1"/>
    <col min="2306" max="2306" width="13.21875" style="70" customWidth="1"/>
    <col min="2307" max="2307" width="1.33203125" style="70" customWidth="1"/>
    <col min="2308" max="2308" width="14.77734375" style="70" customWidth="1"/>
    <col min="2309" max="2309" width="1.33203125" style="70" customWidth="1"/>
    <col min="2310" max="2311" width="7.6640625" style="70" customWidth="1"/>
    <col min="2312" max="2312" width="13.109375" style="70" customWidth="1"/>
    <col min="2313" max="2336" width="7.6640625" style="70" customWidth="1"/>
    <col min="2337" max="2337" width="2.33203125" style="70" customWidth="1"/>
    <col min="2338" max="2338" width="2.6640625" style="70" customWidth="1"/>
    <col min="2339" max="2341" width="9.21875" style="70" bestFit="1" customWidth="1"/>
    <col min="2342" max="2342" width="9.77734375" style="70" bestFit="1" customWidth="1"/>
    <col min="2343" max="2343" width="11.44140625" style="70" customWidth="1"/>
    <col min="2344" max="2344" width="9.21875" style="70" bestFit="1" customWidth="1"/>
    <col min="2345" max="2345" width="9.77734375" style="70" bestFit="1" customWidth="1"/>
    <col min="2346" max="2346" width="9.21875" style="70" bestFit="1" customWidth="1"/>
    <col min="2347" max="2347" width="9.77734375" style="70" bestFit="1" customWidth="1"/>
    <col min="2348" max="2348" width="9.21875" style="70" bestFit="1" customWidth="1"/>
    <col min="2349" max="2349" width="9.77734375" style="70" bestFit="1" customWidth="1"/>
    <col min="2350" max="2350" width="9.21875" style="70" bestFit="1" customWidth="1"/>
    <col min="2351" max="2351" width="10.6640625" style="70" customWidth="1"/>
    <col min="2352" max="2352" width="2.88671875" style="70" customWidth="1"/>
    <col min="2353" max="2353" width="2.6640625" style="70" customWidth="1"/>
    <col min="2354" max="2354" width="9.21875" style="70" bestFit="1" customWidth="1"/>
    <col min="2355" max="2355" width="11" style="70" bestFit="1" customWidth="1"/>
    <col min="2356" max="2356" width="9.21875" style="70" bestFit="1" customWidth="1"/>
    <col min="2357" max="2357" width="11" style="70" bestFit="1" customWidth="1"/>
    <col min="2358" max="2358" width="10.33203125" style="70" bestFit="1" customWidth="1"/>
    <col min="2359" max="2359" width="11" style="70" bestFit="1" customWidth="1"/>
    <col min="2360" max="2360" width="9.21875" style="70" bestFit="1" customWidth="1"/>
    <col min="2361" max="2361" width="11" style="70" bestFit="1" customWidth="1"/>
    <col min="2362" max="2362" width="9.21875" style="70" bestFit="1" customWidth="1"/>
    <col min="2363" max="2363" width="11" style="70" bestFit="1" customWidth="1"/>
    <col min="2364" max="2364" width="9.21875" style="70" bestFit="1" customWidth="1"/>
    <col min="2365" max="2365" width="9.77734375" style="70" customWidth="1"/>
    <col min="2366" max="2366" width="9.109375" style="70" bestFit="1" customWidth="1"/>
    <col min="2367" max="2367" width="9.77734375" style="70" customWidth="1"/>
    <col min="2368" max="2368" width="9" style="70"/>
    <col min="2369" max="2369" width="10.109375" style="70" customWidth="1"/>
    <col min="2370" max="2370" width="12.44140625" style="70" bestFit="1" customWidth="1"/>
    <col min="2371" max="2371" width="10" style="70" customWidth="1"/>
    <col min="2372" max="2373" width="9" style="70"/>
    <col min="2374" max="2374" width="10.109375" style="70" customWidth="1"/>
    <col min="2375" max="2560" width="9" style="70"/>
    <col min="2561" max="2561" width="3" style="70" customWidth="1"/>
    <col min="2562" max="2562" width="13.21875" style="70" customWidth="1"/>
    <col min="2563" max="2563" width="1.33203125" style="70" customWidth="1"/>
    <col min="2564" max="2564" width="14.77734375" style="70" customWidth="1"/>
    <col min="2565" max="2565" width="1.33203125" style="70" customWidth="1"/>
    <col min="2566" max="2567" width="7.6640625" style="70" customWidth="1"/>
    <col min="2568" max="2568" width="13.109375" style="70" customWidth="1"/>
    <col min="2569" max="2592" width="7.6640625" style="70" customWidth="1"/>
    <col min="2593" max="2593" width="2.33203125" style="70" customWidth="1"/>
    <col min="2594" max="2594" width="2.6640625" style="70" customWidth="1"/>
    <col min="2595" max="2597" width="9.21875" style="70" bestFit="1" customWidth="1"/>
    <col min="2598" max="2598" width="9.77734375" style="70" bestFit="1" customWidth="1"/>
    <col min="2599" max="2599" width="11.44140625" style="70" customWidth="1"/>
    <col min="2600" max="2600" width="9.21875" style="70" bestFit="1" customWidth="1"/>
    <col min="2601" max="2601" width="9.77734375" style="70" bestFit="1" customWidth="1"/>
    <col min="2602" max="2602" width="9.21875" style="70" bestFit="1" customWidth="1"/>
    <col min="2603" max="2603" width="9.77734375" style="70" bestFit="1" customWidth="1"/>
    <col min="2604" max="2604" width="9.21875" style="70" bestFit="1" customWidth="1"/>
    <col min="2605" max="2605" width="9.77734375" style="70" bestFit="1" customWidth="1"/>
    <col min="2606" max="2606" width="9.21875" style="70" bestFit="1" customWidth="1"/>
    <col min="2607" max="2607" width="10.6640625" style="70" customWidth="1"/>
    <col min="2608" max="2608" width="2.88671875" style="70" customWidth="1"/>
    <col min="2609" max="2609" width="2.6640625" style="70" customWidth="1"/>
    <col min="2610" max="2610" width="9.21875" style="70" bestFit="1" customWidth="1"/>
    <col min="2611" max="2611" width="11" style="70" bestFit="1" customWidth="1"/>
    <col min="2612" max="2612" width="9.21875" style="70" bestFit="1" customWidth="1"/>
    <col min="2613" max="2613" width="11" style="70" bestFit="1" customWidth="1"/>
    <col min="2614" max="2614" width="10.33203125" style="70" bestFit="1" customWidth="1"/>
    <col min="2615" max="2615" width="11" style="70" bestFit="1" customWidth="1"/>
    <col min="2616" max="2616" width="9.21875" style="70" bestFit="1" customWidth="1"/>
    <col min="2617" max="2617" width="11" style="70" bestFit="1" customWidth="1"/>
    <col min="2618" max="2618" width="9.21875" style="70" bestFit="1" customWidth="1"/>
    <col min="2619" max="2619" width="11" style="70" bestFit="1" customWidth="1"/>
    <col min="2620" max="2620" width="9.21875" style="70" bestFit="1" customWidth="1"/>
    <col min="2621" max="2621" width="9.77734375" style="70" customWidth="1"/>
    <col min="2622" max="2622" width="9.109375" style="70" bestFit="1" customWidth="1"/>
    <col min="2623" max="2623" width="9.77734375" style="70" customWidth="1"/>
    <col min="2624" max="2624" width="9" style="70"/>
    <col min="2625" max="2625" width="10.109375" style="70" customWidth="1"/>
    <col min="2626" max="2626" width="12.44140625" style="70" bestFit="1" customWidth="1"/>
    <col min="2627" max="2627" width="10" style="70" customWidth="1"/>
    <col min="2628" max="2629" width="9" style="70"/>
    <col min="2630" max="2630" width="10.109375" style="70" customWidth="1"/>
    <col min="2631" max="2816" width="9" style="70"/>
    <col min="2817" max="2817" width="3" style="70" customWidth="1"/>
    <col min="2818" max="2818" width="13.21875" style="70" customWidth="1"/>
    <col min="2819" max="2819" width="1.33203125" style="70" customWidth="1"/>
    <col min="2820" max="2820" width="14.77734375" style="70" customWidth="1"/>
    <col min="2821" max="2821" width="1.33203125" style="70" customWidth="1"/>
    <col min="2822" max="2823" width="7.6640625" style="70" customWidth="1"/>
    <col min="2824" max="2824" width="13.109375" style="70" customWidth="1"/>
    <col min="2825" max="2848" width="7.6640625" style="70" customWidth="1"/>
    <col min="2849" max="2849" width="2.33203125" style="70" customWidth="1"/>
    <col min="2850" max="2850" width="2.6640625" style="70" customWidth="1"/>
    <col min="2851" max="2853" width="9.21875" style="70" bestFit="1" customWidth="1"/>
    <col min="2854" max="2854" width="9.77734375" style="70" bestFit="1" customWidth="1"/>
    <col min="2855" max="2855" width="11.44140625" style="70" customWidth="1"/>
    <col min="2856" max="2856" width="9.21875" style="70" bestFit="1" customWidth="1"/>
    <col min="2857" max="2857" width="9.77734375" style="70" bestFit="1" customWidth="1"/>
    <col min="2858" max="2858" width="9.21875" style="70" bestFit="1" customWidth="1"/>
    <col min="2859" max="2859" width="9.77734375" style="70" bestFit="1" customWidth="1"/>
    <col min="2860" max="2860" width="9.21875" style="70" bestFit="1" customWidth="1"/>
    <col min="2861" max="2861" width="9.77734375" style="70" bestFit="1" customWidth="1"/>
    <col min="2862" max="2862" width="9.21875" style="70" bestFit="1" customWidth="1"/>
    <col min="2863" max="2863" width="10.6640625" style="70" customWidth="1"/>
    <col min="2864" max="2864" width="2.88671875" style="70" customWidth="1"/>
    <col min="2865" max="2865" width="2.6640625" style="70" customWidth="1"/>
    <col min="2866" max="2866" width="9.21875" style="70" bestFit="1" customWidth="1"/>
    <col min="2867" max="2867" width="11" style="70" bestFit="1" customWidth="1"/>
    <col min="2868" max="2868" width="9.21875" style="70" bestFit="1" customWidth="1"/>
    <col min="2869" max="2869" width="11" style="70" bestFit="1" customWidth="1"/>
    <col min="2870" max="2870" width="10.33203125" style="70" bestFit="1" customWidth="1"/>
    <col min="2871" max="2871" width="11" style="70" bestFit="1" customWidth="1"/>
    <col min="2872" max="2872" width="9.21875" style="70" bestFit="1" customWidth="1"/>
    <col min="2873" max="2873" width="11" style="70" bestFit="1" customWidth="1"/>
    <col min="2874" max="2874" width="9.21875" style="70" bestFit="1" customWidth="1"/>
    <col min="2875" max="2875" width="11" style="70" bestFit="1" customWidth="1"/>
    <col min="2876" max="2876" width="9.21875" style="70" bestFit="1" customWidth="1"/>
    <col min="2877" max="2877" width="9.77734375" style="70" customWidth="1"/>
    <col min="2878" max="2878" width="9.109375" style="70" bestFit="1" customWidth="1"/>
    <col min="2879" max="2879" width="9.77734375" style="70" customWidth="1"/>
    <col min="2880" max="2880" width="9" style="70"/>
    <col min="2881" max="2881" width="10.109375" style="70" customWidth="1"/>
    <col min="2882" max="2882" width="12.44140625" style="70" bestFit="1" customWidth="1"/>
    <col min="2883" max="2883" width="10" style="70" customWidth="1"/>
    <col min="2884" max="2885" width="9" style="70"/>
    <col min="2886" max="2886" width="10.109375" style="70" customWidth="1"/>
    <col min="2887" max="3072" width="9" style="70"/>
    <col min="3073" max="3073" width="3" style="70" customWidth="1"/>
    <col min="3074" max="3074" width="13.21875" style="70" customWidth="1"/>
    <col min="3075" max="3075" width="1.33203125" style="70" customWidth="1"/>
    <col min="3076" max="3076" width="14.77734375" style="70" customWidth="1"/>
    <col min="3077" max="3077" width="1.33203125" style="70" customWidth="1"/>
    <col min="3078" max="3079" width="7.6640625" style="70" customWidth="1"/>
    <col min="3080" max="3080" width="13.109375" style="70" customWidth="1"/>
    <col min="3081" max="3104" width="7.6640625" style="70" customWidth="1"/>
    <col min="3105" max="3105" width="2.33203125" style="70" customWidth="1"/>
    <col min="3106" max="3106" width="2.6640625" style="70" customWidth="1"/>
    <col min="3107" max="3109" width="9.21875" style="70" bestFit="1" customWidth="1"/>
    <col min="3110" max="3110" width="9.77734375" style="70" bestFit="1" customWidth="1"/>
    <col min="3111" max="3111" width="11.44140625" style="70" customWidth="1"/>
    <col min="3112" max="3112" width="9.21875" style="70" bestFit="1" customWidth="1"/>
    <col min="3113" max="3113" width="9.77734375" style="70" bestFit="1" customWidth="1"/>
    <col min="3114" max="3114" width="9.21875" style="70" bestFit="1" customWidth="1"/>
    <col min="3115" max="3115" width="9.77734375" style="70" bestFit="1" customWidth="1"/>
    <col min="3116" max="3116" width="9.21875" style="70" bestFit="1" customWidth="1"/>
    <col min="3117" max="3117" width="9.77734375" style="70" bestFit="1" customWidth="1"/>
    <col min="3118" max="3118" width="9.21875" style="70" bestFit="1" customWidth="1"/>
    <col min="3119" max="3119" width="10.6640625" style="70" customWidth="1"/>
    <col min="3120" max="3120" width="2.88671875" style="70" customWidth="1"/>
    <col min="3121" max="3121" width="2.6640625" style="70" customWidth="1"/>
    <col min="3122" max="3122" width="9.21875" style="70" bestFit="1" customWidth="1"/>
    <col min="3123" max="3123" width="11" style="70" bestFit="1" customWidth="1"/>
    <col min="3124" max="3124" width="9.21875" style="70" bestFit="1" customWidth="1"/>
    <col min="3125" max="3125" width="11" style="70" bestFit="1" customWidth="1"/>
    <col min="3126" max="3126" width="10.33203125" style="70" bestFit="1" customWidth="1"/>
    <col min="3127" max="3127" width="11" style="70" bestFit="1" customWidth="1"/>
    <col min="3128" max="3128" width="9.21875" style="70" bestFit="1" customWidth="1"/>
    <col min="3129" max="3129" width="11" style="70" bestFit="1" customWidth="1"/>
    <col min="3130" max="3130" width="9.21875" style="70" bestFit="1" customWidth="1"/>
    <col min="3131" max="3131" width="11" style="70" bestFit="1" customWidth="1"/>
    <col min="3132" max="3132" width="9.21875" style="70" bestFit="1" customWidth="1"/>
    <col min="3133" max="3133" width="9.77734375" style="70" customWidth="1"/>
    <col min="3134" max="3134" width="9.109375" style="70" bestFit="1" customWidth="1"/>
    <col min="3135" max="3135" width="9.77734375" style="70" customWidth="1"/>
    <col min="3136" max="3136" width="9" style="70"/>
    <col min="3137" max="3137" width="10.109375" style="70" customWidth="1"/>
    <col min="3138" max="3138" width="12.44140625" style="70" bestFit="1" customWidth="1"/>
    <col min="3139" max="3139" width="10" style="70" customWidth="1"/>
    <col min="3140" max="3141" width="9" style="70"/>
    <col min="3142" max="3142" width="10.109375" style="70" customWidth="1"/>
    <col min="3143" max="3328" width="9" style="70"/>
    <col min="3329" max="3329" width="3" style="70" customWidth="1"/>
    <col min="3330" max="3330" width="13.21875" style="70" customWidth="1"/>
    <col min="3331" max="3331" width="1.33203125" style="70" customWidth="1"/>
    <col min="3332" max="3332" width="14.77734375" style="70" customWidth="1"/>
    <col min="3333" max="3333" width="1.33203125" style="70" customWidth="1"/>
    <col min="3334" max="3335" width="7.6640625" style="70" customWidth="1"/>
    <col min="3336" max="3336" width="13.109375" style="70" customWidth="1"/>
    <col min="3337" max="3360" width="7.6640625" style="70" customWidth="1"/>
    <col min="3361" max="3361" width="2.33203125" style="70" customWidth="1"/>
    <col min="3362" max="3362" width="2.6640625" style="70" customWidth="1"/>
    <col min="3363" max="3365" width="9.21875" style="70" bestFit="1" customWidth="1"/>
    <col min="3366" max="3366" width="9.77734375" style="70" bestFit="1" customWidth="1"/>
    <col min="3367" max="3367" width="11.44140625" style="70" customWidth="1"/>
    <col min="3368" max="3368" width="9.21875" style="70" bestFit="1" customWidth="1"/>
    <col min="3369" max="3369" width="9.77734375" style="70" bestFit="1" customWidth="1"/>
    <col min="3370" max="3370" width="9.21875" style="70" bestFit="1" customWidth="1"/>
    <col min="3371" max="3371" width="9.77734375" style="70" bestFit="1" customWidth="1"/>
    <col min="3372" max="3372" width="9.21875" style="70" bestFit="1" customWidth="1"/>
    <col min="3373" max="3373" width="9.77734375" style="70" bestFit="1" customWidth="1"/>
    <col min="3374" max="3374" width="9.21875" style="70" bestFit="1" customWidth="1"/>
    <col min="3375" max="3375" width="10.6640625" style="70" customWidth="1"/>
    <col min="3376" max="3376" width="2.88671875" style="70" customWidth="1"/>
    <col min="3377" max="3377" width="2.6640625" style="70" customWidth="1"/>
    <col min="3378" max="3378" width="9.21875" style="70" bestFit="1" customWidth="1"/>
    <col min="3379" max="3379" width="11" style="70" bestFit="1" customWidth="1"/>
    <col min="3380" max="3380" width="9.21875" style="70" bestFit="1" customWidth="1"/>
    <col min="3381" max="3381" width="11" style="70" bestFit="1" customWidth="1"/>
    <col min="3382" max="3382" width="10.33203125" style="70" bestFit="1" customWidth="1"/>
    <col min="3383" max="3383" width="11" style="70" bestFit="1" customWidth="1"/>
    <col min="3384" max="3384" width="9.21875" style="70" bestFit="1" customWidth="1"/>
    <col min="3385" max="3385" width="11" style="70" bestFit="1" customWidth="1"/>
    <col min="3386" max="3386" width="9.21875" style="70" bestFit="1" customWidth="1"/>
    <col min="3387" max="3387" width="11" style="70" bestFit="1" customWidth="1"/>
    <col min="3388" max="3388" width="9.21875" style="70" bestFit="1" customWidth="1"/>
    <col min="3389" max="3389" width="9.77734375" style="70" customWidth="1"/>
    <col min="3390" max="3390" width="9.109375" style="70" bestFit="1" customWidth="1"/>
    <col min="3391" max="3391" width="9.77734375" style="70" customWidth="1"/>
    <col min="3392" max="3392" width="9" style="70"/>
    <col min="3393" max="3393" width="10.109375" style="70" customWidth="1"/>
    <col min="3394" max="3394" width="12.44140625" style="70" bestFit="1" customWidth="1"/>
    <col min="3395" max="3395" width="10" style="70" customWidth="1"/>
    <col min="3396" max="3397" width="9" style="70"/>
    <col min="3398" max="3398" width="10.109375" style="70" customWidth="1"/>
    <col min="3399" max="3584" width="9" style="70"/>
    <col min="3585" max="3585" width="3" style="70" customWidth="1"/>
    <col min="3586" max="3586" width="13.21875" style="70" customWidth="1"/>
    <col min="3587" max="3587" width="1.33203125" style="70" customWidth="1"/>
    <col min="3588" max="3588" width="14.77734375" style="70" customWidth="1"/>
    <col min="3589" max="3589" width="1.33203125" style="70" customWidth="1"/>
    <col min="3590" max="3591" width="7.6640625" style="70" customWidth="1"/>
    <col min="3592" max="3592" width="13.109375" style="70" customWidth="1"/>
    <col min="3593" max="3616" width="7.6640625" style="70" customWidth="1"/>
    <col min="3617" max="3617" width="2.33203125" style="70" customWidth="1"/>
    <col min="3618" max="3618" width="2.6640625" style="70" customWidth="1"/>
    <col min="3619" max="3621" width="9.21875" style="70" bestFit="1" customWidth="1"/>
    <col min="3622" max="3622" width="9.77734375" style="70" bestFit="1" customWidth="1"/>
    <col min="3623" max="3623" width="11.44140625" style="70" customWidth="1"/>
    <col min="3624" max="3624" width="9.21875" style="70" bestFit="1" customWidth="1"/>
    <col min="3625" max="3625" width="9.77734375" style="70" bestFit="1" customWidth="1"/>
    <col min="3626" max="3626" width="9.21875" style="70" bestFit="1" customWidth="1"/>
    <col min="3627" max="3627" width="9.77734375" style="70" bestFit="1" customWidth="1"/>
    <col min="3628" max="3628" width="9.21875" style="70" bestFit="1" customWidth="1"/>
    <col min="3629" max="3629" width="9.77734375" style="70" bestFit="1" customWidth="1"/>
    <col min="3630" max="3630" width="9.21875" style="70" bestFit="1" customWidth="1"/>
    <col min="3631" max="3631" width="10.6640625" style="70" customWidth="1"/>
    <col min="3632" max="3632" width="2.88671875" style="70" customWidth="1"/>
    <col min="3633" max="3633" width="2.6640625" style="70" customWidth="1"/>
    <col min="3634" max="3634" width="9.21875" style="70" bestFit="1" customWidth="1"/>
    <col min="3635" max="3635" width="11" style="70" bestFit="1" customWidth="1"/>
    <col min="3636" max="3636" width="9.21875" style="70" bestFit="1" customWidth="1"/>
    <col min="3637" max="3637" width="11" style="70" bestFit="1" customWidth="1"/>
    <col min="3638" max="3638" width="10.33203125" style="70" bestFit="1" customWidth="1"/>
    <col min="3639" max="3639" width="11" style="70" bestFit="1" customWidth="1"/>
    <col min="3640" max="3640" width="9.21875" style="70" bestFit="1" customWidth="1"/>
    <col min="3641" max="3641" width="11" style="70" bestFit="1" customWidth="1"/>
    <col min="3642" max="3642" width="9.21875" style="70" bestFit="1" customWidth="1"/>
    <col min="3643" max="3643" width="11" style="70" bestFit="1" customWidth="1"/>
    <col min="3644" max="3644" width="9.21875" style="70" bestFit="1" customWidth="1"/>
    <col min="3645" max="3645" width="9.77734375" style="70" customWidth="1"/>
    <col min="3646" max="3646" width="9.109375" style="70" bestFit="1" customWidth="1"/>
    <col min="3647" max="3647" width="9.77734375" style="70" customWidth="1"/>
    <col min="3648" max="3648" width="9" style="70"/>
    <col min="3649" max="3649" width="10.109375" style="70" customWidth="1"/>
    <col min="3650" max="3650" width="12.44140625" style="70" bestFit="1" customWidth="1"/>
    <col min="3651" max="3651" width="10" style="70" customWidth="1"/>
    <col min="3652" max="3653" width="9" style="70"/>
    <col min="3654" max="3654" width="10.109375" style="70" customWidth="1"/>
    <col min="3655" max="3840" width="9" style="70"/>
    <col min="3841" max="3841" width="3" style="70" customWidth="1"/>
    <col min="3842" max="3842" width="13.21875" style="70" customWidth="1"/>
    <col min="3843" max="3843" width="1.33203125" style="70" customWidth="1"/>
    <col min="3844" max="3844" width="14.77734375" style="70" customWidth="1"/>
    <col min="3845" max="3845" width="1.33203125" style="70" customWidth="1"/>
    <col min="3846" max="3847" width="7.6640625" style="70" customWidth="1"/>
    <col min="3848" max="3848" width="13.109375" style="70" customWidth="1"/>
    <col min="3849" max="3872" width="7.6640625" style="70" customWidth="1"/>
    <col min="3873" max="3873" width="2.33203125" style="70" customWidth="1"/>
    <col min="3874" max="3874" width="2.6640625" style="70" customWidth="1"/>
    <col min="3875" max="3877" width="9.21875" style="70" bestFit="1" customWidth="1"/>
    <col min="3878" max="3878" width="9.77734375" style="70" bestFit="1" customWidth="1"/>
    <col min="3879" max="3879" width="11.44140625" style="70" customWidth="1"/>
    <col min="3880" max="3880" width="9.21875" style="70" bestFit="1" customWidth="1"/>
    <col min="3881" max="3881" width="9.77734375" style="70" bestFit="1" customWidth="1"/>
    <col min="3882" max="3882" width="9.21875" style="70" bestFit="1" customWidth="1"/>
    <col min="3883" max="3883" width="9.77734375" style="70" bestFit="1" customWidth="1"/>
    <col min="3884" max="3884" width="9.21875" style="70" bestFit="1" customWidth="1"/>
    <col min="3885" max="3885" width="9.77734375" style="70" bestFit="1" customWidth="1"/>
    <col min="3886" max="3886" width="9.21875" style="70" bestFit="1" customWidth="1"/>
    <col min="3887" max="3887" width="10.6640625" style="70" customWidth="1"/>
    <col min="3888" max="3888" width="2.88671875" style="70" customWidth="1"/>
    <col min="3889" max="3889" width="2.6640625" style="70" customWidth="1"/>
    <col min="3890" max="3890" width="9.21875" style="70" bestFit="1" customWidth="1"/>
    <col min="3891" max="3891" width="11" style="70" bestFit="1" customWidth="1"/>
    <col min="3892" max="3892" width="9.21875" style="70" bestFit="1" customWidth="1"/>
    <col min="3893" max="3893" width="11" style="70" bestFit="1" customWidth="1"/>
    <col min="3894" max="3894" width="10.33203125" style="70" bestFit="1" customWidth="1"/>
    <col min="3895" max="3895" width="11" style="70" bestFit="1" customWidth="1"/>
    <col min="3896" max="3896" width="9.21875" style="70" bestFit="1" customWidth="1"/>
    <col min="3897" max="3897" width="11" style="70" bestFit="1" customWidth="1"/>
    <col min="3898" max="3898" width="9.21875" style="70" bestFit="1" customWidth="1"/>
    <col min="3899" max="3899" width="11" style="70" bestFit="1" customWidth="1"/>
    <col min="3900" max="3900" width="9.21875" style="70" bestFit="1" customWidth="1"/>
    <col min="3901" max="3901" width="9.77734375" style="70" customWidth="1"/>
    <col min="3902" max="3902" width="9.109375" style="70" bestFit="1" customWidth="1"/>
    <col min="3903" max="3903" width="9.77734375" style="70" customWidth="1"/>
    <col min="3904" max="3904" width="9" style="70"/>
    <col min="3905" max="3905" width="10.109375" style="70" customWidth="1"/>
    <col min="3906" max="3906" width="12.44140625" style="70" bestFit="1" customWidth="1"/>
    <col min="3907" max="3907" width="10" style="70" customWidth="1"/>
    <col min="3908" max="3909" width="9" style="70"/>
    <col min="3910" max="3910" width="10.109375" style="70" customWidth="1"/>
    <col min="3911" max="4096" width="9" style="70"/>
    <col min="4097" max="4097" width="3" style="70" customWidth="1"/>
    <col min="4098" max="4098" width="13.21875" style="70" customWidth="1"/>
    <col min="4099" max="4099" width="1.33203125" style="70" customWidth="1"/>
    <col min="4100" max="4100" width="14.77734375" style="70" customWidth="1"/>
    <col min="4101" max="4101" width="1.33203125" style="70" customWidth="1"/>
    <col min="4102" max="4103" width="7.6640625" style="70" customWidth="1"/>
    <col min="4104" max="4104" width="13.109375" style="70" customWidth="1"/>
    <col min="4105" max="4128" width="7.6640625" style="70" customWidth="1"/>
    <col min="4129" max="4129" width="2.33203125" style="70" customWidth="1"/>
    <col min="4130" max="4130" width="2.6640625" style="70" customWidth="1"/>
    <col min="4131" max="4133" width="9.21875" style="70" bestFit="1" customWidth="1"/>
    <col min="4134" max="4134" width="9.77734375" style="70" bestFit="1" customWidth="1"/>
    <col min="4135" max="4135" width="11.44140625" style="70" customWidth="1"/>
    <col min="4136" max="4136" width="9.21875" style="70" bestFit="1" customWidth="1"/>
    <col min="4137" max="4137" width="9.77734375" style="70" bestFit="1" customWidth="1"/>
    <col min="4138" max="4138" width="9.21875" style="70" bestFit="1" customWidth="1"/>
    <col min="4139" max="4139" width="9.77734375" style="70" bestFit="1" customWidth="1"/>
    <col min="4140" max="4140" width="9.21875" style="70" bestFit="1" customWidth="1"/>
    <col min="4141" max="4141" width="9.77734375" style="70" bestFit="1" customWidth="1"/>
    <col min="4142" max="4142" width="9.21875" style="70" bestFit="1" customWidth="1"/>
    <col min="4143" max="4143" width="10.6640625" style="70" customWidth="1"/>
    <col min="4144" max="4144" width="2.88671875" style="70" customWidth="1"/>
    <col min="4145" max="4145" width="2.6640625" style="70" customWidth="1"/>
    <col min="4146" max="4146" width="9.21875" style="70" bestFit="1" customWidth="1"/>
    <col min="4147" max="4147" width="11" style="70" bestFit="1" customWidth="1"/>
    <col min="4148" max="4148" width="9.21875" style="70" bestFit="1" customWidth="1"/>
    <col min="4149" max="4149" width="11" style="70" bestFit="1" customWidth="1"/>
    <col min="4150" max="4150" width="10.33203125" style="70" bestFit="1" customWidth="1"/>
    <col min="4151" max="4151" width="11" style="70" bestFit="1" customWidth="1"/>
    <col min="4152" max="4152" width="9.21875" style="70" bestFit="1" customWidth="1"/>
    <col min="4153" max="4153" width="11" style="70" bestFit="1" customWidth="1"/>
    <col min="4154" max="4154" width="9.21875" style="70" bestFit="1" customWidth="1"/>
    <col min="4155" max="4155" width="11" style="70" bestFit="1" customWidth="1"/>
    <col min="4156" max="4156" width="9.21875" style="70" bestFit="1" customWidth="1"/>
    <col min="4157" max="4157" width="9.77734375" style="70" customWidth="1"/>
    <col min="4158" max="4158" width="9.109375" style="70" bestFit="1" customWidth="1"/>
    <col min="4159" max="4159" width="9.77734375" style="70" customWidth="1"/>
    <col min="4160" max="4160" width="9" style="70"/>
    <col min="4161" max="4161" width="10.109375" style="70" customWidth="1"/>
    <col min="4162" max="4162" width="12.44140625" style="70" bestFit="1" customWidth="1"/>
    <col min="4163" max="4163" width="10" style="70" customWidth="1"/>
    <col min="4164" max="4165" width="9" style="70"/>
    <col min="4166" max="4166" width="10.109375" style="70" customWidth="1"/>
    <col min="4167" max="4352" width="9" style="70"/>
    <col min="4353" max="4353" width="3" style="70" customWidth="1"/>
    <col min="4354" max="4354" width="13.21875" style="70" customWidth="1"/>
    <col min="4355" max="4355" width="1.33203125" style="70" customWidth="1"/>
    <col min="4356" max="4356" width="14.77734375" style="70" customWidth="1"/>
    <col min="4357" max="4357" width="1.33203125" style="70" customWidth="1"/>
    <col min="4358" max="4359" width="7.6640625" style="70" customWidth="1"/>
    <col min="4360" max="4360" width="13.109375" style="70" customWidth="1"/>
    <col min="4361" max="4384" width="7.6640625" style="70" customWidth="1"/>
    <col min="4385" max="4385" width="2.33203125" style="70" customWidth="1"/>
    <col min="4386" max="4386" width="2.6640625" style="70" customWidth="1"/>
    <col min="4387" max="4389" width="9.21875" style="70" bestFit="1" customWidth="1"/>
    <col min="4390" max="4390" width="9.77734375" style="70" bestFit="1" customWidth="1"/>
    <col min="4391" max="4391" width="11.44140625" style="70" customWidth="1"/>
    <col min="4392" max="4392" width="9.21875" style="70" bestFit="1" customWidth="1"/>
    <col min="4393" max="4393" width="9.77734375" style="70" bestFit="1" customWidth="1"/>
    <col min="4394" max="4394" width="9.21875" style="70" bestFit="1" customWidth="1"/>
    <col min="4395" max="4395" width="9.77734375" style="70" bestFit="1" customWidth="1"/>
    <col min="4396" max="4396" width="9.21875" style="70" bestFit="1" customWidth="1"/>
    <col min="4397" max="4397" width="9.77734375" style="70" bestFit="1" customWidth="1"/>
    <col min="4398" max="4398" width="9.21875" style="70" bestFit="1" customWidth="1"/>
    <col min="4399" max="4399" width="10.6640625" style="70" customWidth="1"/>
    <col min="4400" max="4400" width="2.88671875" style="70" customWidth="1"/>
    <col min="4401" max="4401" width="2.6640625" style="70" customWidth="1"/>
    <col min="4402" max="4402" width="9.21875" style="70" bestFit="1" customWidth="1"/>
    <col min="4403" max="4403" width="11" style="70" bestFit="1" customWidth="1"/>
    <col min="4404" max="4404" width="9.21875" style="70" bestFit="1" customWidth="1"/>
    <col min="4405" max="4405" width="11" style="70" bestFit="1" customWidth="1"/>
    <col min="4406" max="4406" width="10.33203125" style="70" bestFit="1" customWidth="1"/>
    <col min="4407" max="4407" width="11" style="70" bestFit="1" customWidth="1"/>
    <col min="4408" max="4408" width="9.21875" style="70" bestFit="1" customWidth="1"/>
    <col min="4409" max="4409" width="11" style="70" bestFit="1" customWidth="1"/>
    <col min="4410" max="4410" width="9.21875" style="70" bestFit="1" customWidth="1"/>
    <col min="4411" max="4411" width="11" style="70" bestFit="1" customWidth="1"/>
    <col min="4412" max="4412" width="9.21875" style="70" bestFit="1" customWidth="1"/>
    <col min="4413" max="4413" width="9.77734375" style="70" customWidth="1"/>
    <col min="4414" max="4414" width="9.109375" style="70" bestFit="1" customWidth="1"/>
    <col min="4415" max="4415" width="9.77734375" style="70" customWidth="1"/>
    <col min="4416" max="4416" width="9" style="70"/>
    <col min="4417" max="4417" width="10.109375" style="70" customWidth="1"/>
    <col min="4418" max="4418" width="12.44140625" style="70" bestFit="1" customWidth="1"/>
    <col min="4419" max="4419" width="10" style="70" customWidth="1"/>
    <col min="4420" max="4421" width="9" style="70"/>
    <col min="4422" max="4422" width="10.109375" style="70" customWidth="1"/>
    <col min="4423" max="4608" width="9" style="70"/>
    <col min="4609" max="4609" width="3" style="70" customWidth="1"/>
    <col min="4610" max="4610" width="13.21875" style="70" customWidth="1"/>
    <col min="4611" max="4611" width="1.33203125" style="70" customWidth="1"/>
    <col min="4612" max="4612" width="14.77734375" style="70" customWidth="1"/>
    <col min="4613" max="4613" width="1.33203125" style="70" customWidth="1"/>
    <col min="4614" max="4615" width="7.6640625" style="70" customWidth="1"/>
    <col min="4616" max="4616" width="13.109375" style="70" customWidth="1"/>
    <col min="4617" max="4640" width="7.6640625" style="70" customWidth="1"/>
    <col min="4641" max="4641" width="2.33203125" style="70" customWidth="1"/>
    <col min="4642" max="4642" width="2.6640625" style="70" customWidth="1"/>
    <col min="4643" max="4645" width="9.21875" style="70" bestFit="1" customWidth="1"/>
    <col min="4646" max="4646" width="9.77734375" style="70" bestFit="1" customWidth="1"/>
    <col min="4647" max="4647" width="11.44140625" style="70" customWidth="1"/>
    <col min="4648" max="4648" width="9.21875" style="70" bestFit="1" customWidth="1"/>
    <col min="4649" max="4649" width="9.77734375" style="70" bestFit="1" customWidth="1"/>
    <col min="4650" max="4650" width="9.21875" style="70" bestFit="1" customWidth="1"/>
    <col min="4651" max="4651" width="9.77734375" style="70" bestFit="1" customWidth="1"/>
    <col min="4652" max="4652" width="9.21875" style="70" bestFit="1" customWidth="1"/>
    <col min="4653" max="4653" width="9.77734375" style="70" bestFit="1" customWidth="1"/>
    <col min="4654" max="4654" width="9.21875" style="70" bestFit="1" customWidth="1"/>
    <col min="4655" max="4655" width="10.6640625" style="70" customWidth="1"/>
    <col min="4656" max="4656" width="2.88671875" style="70" customWidth="1"/>
    <col min="4657" max="4657" width="2.6640625" style="70" customWidth="1"/>
    <col min="4658" max="4658" width="9.21875" style="70" bestFit="1" customWidth="1"/>
    <col min="4659" max="4659" width="11" style="70" bestFit="1" customWidth="1"/>
    <col min="4660" max="4660" width="9.21875" style="70" bestFit="1" customWidth="1"/>
    <col min="4661" max="4661" width="11" style="70" bestFit="1" customWidth="1"/>
    <col min="4662" max="4662" width="10.33203125" style="70" bestFit="1" customWidth="1"/>
    <col min="4663" max="4663" width="11" style="70" bestFit="1" customWidth="1"/>
    <col min="4664" max="4664" width="9.21875" style="70" bestFit="1" customWidth="1"/>
    <col min="4665" max="4665" width="11" style="70" bestFit="1" customWidth="1"/>
    <col min="4666" max="4666" width="9.21875" style="70" bestFit="1" customWidth="1"/>
    <col min="4667" max="4667" width="11" style="70" bestFit="1" customWidth="1"/>
    <col min="4668" max="4668" width="9.21875" style="70" bestFit="1" customWidth="1"/>
    <col min="4669" max="4669" width="9.77734375" style="70" customWidth="1"/>
    <col min="4670" max="4670" width="9.109375" style="70" bestFit="1" customWidth="1"/>
    <col min="4671" max="4671" width="9.77734375" style="70" customWidth="1"/>
    <col min="4672" max="4672" width="9" style="70"/>
    <col min="4673" max="4673" width="10.109375" style="70" customWidth="1"/>
    <col min="4674" max="4674" width="12.44140625" style="70" bestFit="1" customWidth="1"/>
    <col min="4675" max="4675" width="10" style="70" customWidth="1"/>
    <col min="4676" max="4677" width="9" style="70"/>
    <col min="4678" max="4678" width="10.109375" style="70" customWidth="1"/>
    <col min="4679" max="4864" width="9" style="70"/>
    <col min="4865" max="4865" width="3" style="70" customWidth="1"/>
    <col min="4866" max="4866" width="13.21875" style="70" customWidth="1"/>
    <col min="4867" max="4867" width="1.33203125" style="70" customWidth="1"/>
    <col min="4868" max="4868" width="14.77734375" style="70" customWidth="1"/>
    <col min="4869" max="4869" width="1.33203125" style="70" customWidth="1"/>
    <col min="4870" max="4871" width="7.6640625" style="70" customWidth="1"/>
    <col min="4872" max="4872" width="13.109375" style="70" customWidth="1"/>
    <col min="4873" max="4896" width="7.6640625" style="70" customWidth="1"/>
    <col min="4897" max="4897" width="2.33203125" style="70" customWidth="1"/>
    <col min="4898" max="4898" width="2.6640625" style="70" customWidth="1"/>
    <col min="4899" max="4901" width="9.21875" style="70" bestFit="1" customWidth="1"/>
    <col min="4902" max="4902" width="9.77734375" style="70" bestFit="1" customWidth="1"/>
    <col min="4903" max="4903" width="11.44140625" style="70" customWidth="1"/>
    <col min="4904" max="4904" width="9.21875" style="70" bestFit="1" customWidth="1"/>
    <col min="4905" max="4905" width="9.77734375" style="70" bestFit="1" customWidth="1"/>
    <col min="4906" max="4906" width="9.21875" style="70" bestFit="1" customWidth="1"/>
    <col min="4907" max="4907" width="9.77734375" style="70" bestFit="1" customWidth="1"/>
    <col min="4908" max="4908" width="9.21875" style="70" bestFit="1" customWidth="1"/>
    <col min="4909" max="4909" width="9.77734375" style="70" bestFit="1" customWidth="1"/>
    <col min="4910" max="4910" width="9.21875" style="70" bestFit="1" customWidth="1"/>
    <col min="4911" max="4911" width="10.6640625" style="70" customWidth="1"/>
    <col min="4912" max="4912" width="2.88671875" style="70" customWidth="1"/>
    <col min="4913" max="4913" width="2.6640625" style="70" customWidth="1"/>
    <col min="4914" max="4914" width="9.21875" style="70" bestFit="1" customWidth="1"/>
    <col min="4915" max="4915" width="11" style="70" bestFit="1" customWidth="1"/>
    <col min="4916" max="4916" width="9.21875" style="70" bestFit="1" customWidth="1"/>
    <col min="4917" max="4917" width="11" style="70" bestFit="1" customWidth="1"/>
    <col min="4918" max="4918" width="10.33203125" style="70" bestFit="1" customWidth="1"/>
    <col min="4919" max="4919" width="11" style="70" bestFit="1" customWidth="1"/>
    <col min="4920" max="4920" width="9.21875" style="70" bestFit="1" customWidth="1"/>
    <col min="4921" max="4921" width="11" style="70" bestFit="1" customWidth="1"/>
    <col min="4922" max="4922" width="9.21875" style="70" bestFit="1" customWidth="1"/>
    <col min="4923" max="4923" width="11" style="70" bestFit="1" customWidth="1"/>
    <col min="4924" max="4924" width="9.21875" style="70" bestFit="1" customWidth="1"/>
    <col min="4925" max="4925" width="9.77734375" style="70" customWidth="1"/>
    <col min="4926" max="4926" width="9.109375" style="70" bestFit="1" customWidth="1"/>
    <col min="4927" max="4927" width="9.77734375" style="70" customWidth="1"/>
    <col min="4928" max="4928" width="9" style="70"/>
    <col min="4929" max="4929" width="10.109375" style="70" customWidth="1"/>
    <col min="4930" max="4930" width="12.44140625" style="70" bestFit="1" customWidth="1"/>
    <col min="4931" max="4931" width="10" style="70" customWidth="1"/>
    <col min="4932" max="4933" width="9" style="70"/>
    <col min="4934" max="4934" width="10.109375" style="70" customWidth="1"/>
    <col min="4935" max="5120" width="9" style="70"/>
    <col min="5121" max="5121" width="3" style="70" customWidth="1"/>
    <col min="5122" max="5122" width="13.21875" style="70" customWidth="1"/>
    <col min="5123" max="5123" width="1.33203125" style="70" customWidth="1"/>
    <col min="5124" max="5124" width="14.77734375" style="70" customWidth="1"/>
    <col min="5125" max="5125" width="1.33203125" style="70" customWidth="1"/>
    <col min="5126" max="5127" width="7.6640625" style="70" customWidth="1"/>
    <col min="5128" max="5128" width="13.109375" style="70" customWidth="1"/>
    <col min="5129" max="5152" width="7.6640625" style="70" customWidth="1"/>
    <col min="5153" max="5153" width="2.33203125" style="70" customWidth="1"/>
    <col min="5154" max="5154" width="2.6640625" style="70" customWidth="1"/>
    <col min="5155" max="5157" width="9.21875" style="70" bestFit="1" customWidth="1"/>
    <col min="5158" max="5158" width="9.77734375" style="70" bestFit="1" customWidth="1"/>
    <col min="5159" max="5159" width="11.44140625" style="70" customWidth="1"/>
    <col min="5160" max="5160" width="9.21875" style="70" bestFit="1" customWidth="1"/>
    <col min="5161" max="5161" width="9.77734375" style="70" bestFit="1" customWidth="1"/>
    <col min="5162" max="5162" width="9.21875" style="70" bestFit="1" customWidth="1"/>
    <col min="5163" max="5163" width="9.77734375" style="70" bestFit="1" customWidth="1"/>
    <col min="5164" max="5164" width="9.21875" style="70" bestFit="1" customWidth="1"/>
    <col min="5165" max="5165" width="9.77734375" style="70" bestFit="1" customWidth="1"/>
    <col min="5166" max="5166" width="9.21875" style="70" bestFit="1" customWidth="1"/>
    <col min="5167" max="5167" width="10.6640625" style="70" customWidth="1"/>
    <col min="5168" max="5168" width="2.88671875" style="70" customWidth="1"/>
    <col min="5169" max="5169" width="2.6640625" style="70" customWidth="1"/>
    <col min="5170" max="5170" width="9.21875" style="70" bestFit="1" customWidth="1"/>
    <col min="5171" max="5171" width="11" style="70" bestFit="1" customWidth="1"/>
    <col min="5172" max="5172" width="9.21875" style="70" bestFit="1" customWidth="1"/>
    <col min="5173" max="5173" width="11" style="70" bestFit="1" customWidth="1"/>
    <col min="5174" max="5174" width="10.33203125" style="70" bestFit="1" customWidth="1"/>
    <col min="5175" max="5175" width="11" style="70" bestFit="1" customWidth="1"/>
    <col min="5176" max="5176" width="9.21875" style="70" bestFit="1" customWidth="1"/>
    <col min="5177" max="5177" width="11" style="70" bestFit="1" customWidth="1"/>
    <col min="5178" max="5178" width="9.21875" style="70" bestFit="1" customWidth="1"/>
    <col min="5179" max="5179" width="11" style="70" bestFit="1" customWidth="1"/>
    <col min="5180" max="5180" width="9.21875" style="70" bestFit="1" customWidth="1"/>
    <col min="5181" max="5181" width="9.77734375" style="70" customWidth="1"/>
    <col min="5182" max="5182" width="9.109375" style="70" bestFit="1" customWidth="1"/>
    <col min="5183" max="5183" width="9.77734375" style="70" customWidth="1"/>
    <col min="5184" max="5184" width="9" style="70"/>
    <col min="5185" max="5185" width="10.109375" style="70" customWidth="1"/>
    <col min="5186" max="5186" width="12.44140625" style="70" bestFit="1" customWidth="1"/>
    <col min="5187" max="5187" width="10" style="70" customWidth="1"/>
    <col min="5188" max="5189" width="9" style="70"/>
    <col min="5190" max="5190" width="10.109375" style="70" customWidth="1"/>
    <col min="5191" max="5376" width="9" style="70"/>
    <col min="5377" max="5377" width="3" style="70" customWidth="1"/>
    <col min="5378" max="5378" width="13.21875" style="70" customWidth="1"/>
    <col min="5379" max="5379" width="1.33203125" style="70" customWidth="1"/>
    <col min="5380" max="5380" width="14.77734375" style="70" customWidth="1"/>
    <col min="5381" max="5381" width="1.33203125" style="70" customWidth="1"/>
    <col min="5382" max="5383" width="7.6640625" style="70" customWidth="1"/>
    <col min="5384" max="5384" width="13.109375" style="70" customWidth="1"/>
    <col min="5385" max="5408" width="7.6640625" style="70" customWidth="1"/>
    <col min="5409" max="5409" width="2.33203125" style="70" customWidth="1"/>
    <col min="5410" max="5410" width="2.6640625" style="70" customWidth="1"/>
    <col min="5411" max="5413" width="9.21875" style="70" bestFit="1" customWidth="1"/>
    <col min="5414" max="5414" width="9.77734375" style="70" bestFit="1" customWidth="1"/>
    <col min="5415" max="5415" width="11.44140625" style="70" customWidth="1"/>
    <col min="5416" max="5416" width="9.21875" style="70" bestFit="1" customWidth="1"/>
    <col min="5417" max="5417" width="9.77734375" style="70" bestFit="1" customWidth="1"/>
    <col min="5418" max="5418" width="9.21875" style="70" bestFit="1" customWidth="1"/>
    <col min="5419" max="5419" width="9.77734375" style="70" bestFit="1" customWidth="1"/>
    <col min="5420" max="5420" width="9.21875" style="70" bestFit="1" customWidth="1"/>
    <col min="5421" max="5421" width="9.77734375" style="70" bestFit="1" customWidth="1"/>
    <col min="5422" max="5422" width="9.21875" style="70" bestFit="1" customWidth="1"/>
    <col min="5423" max="5423" width="10.6640625" style="70" customWidth="1"/>
    <col min="5424" max="5424" width="2.88671875" style="70" customWidth="1"/>
    <col min="5425" max="5425" width="2.6640625" style="70" customWidth="1"/>
    <col min="5426" max="5426" width="9.21875" style="70" bestFit="1" customWidth="1"/>
    <col min="5427" max="5427" width="11" style="70" bestFit="1" customWidth="1"/>
    <col min="5428" max="5428" width="9.21875" style="70" bestFit="1" customWidth="1"/>
    <col min="5429" max="5429" width="11" style="70" bestFit="1" customWidth="1"/>
    <col min="5430" max="5430" width="10.33203125" style="70" bestFit="1" customWidth="1"/>
    <col min="5431" max="5431" width="11" style="70" bestFit="1" customWidth="1"/>
    <col min="5432" max="5432" width="9.21875" style="70" bestFit="1" customWidth="1"/>
    <col min="5433" max="5433" width="11" style="70" bestFit="1" customWidth="1"/>
    <col min="5434" max="5434" width="9.21875" style="70" bestFit="1" customWidth="1"/>
    <col min="5435" max="5435" width="11" style="70" bestFit="1" customWidth="1"/>
    <col min="5436" max="5436" width="9.21875" style="70" bestFit="1" customWidth="1"/>
    <col min="5437" max="5437" width="9.77734375" style="70" customWidth="1"/>
    <col min="5438" max="5438" width="9.109375" style="70" bestFit="1" customWidth="1"/>
    <col min="5439" max="5439" width="9.77734375" style="70" customWidth="1"/>
    <col min="5440" max="5440" width="9" style="70"/>
    <col min="5441" max="5441" width="10.109375" style="70" customWidth="1"/>
    <col min="5442" max="5442" width="12.44140625" style="70" bestFit="1" customWidth="1"/>
    <col min="5443" max="5443" width="10" style="70" customWidth="1"/>
    <col min="5444" max="5445" width="9" style="70"/>
    <col min="5446" max="5446" width="10.109375" style="70" customWidth="1"/>
    <col min="5447" max="5632" width="9" style="70"/>
    <col min="5633" max="5633" width="3" style="70" customWidth="1"/>
    <col min="5634" max="5634" width="13.21875" style="70" customWidth="1"/>
    <col min="5635" max="5635" width="1.33203125" style="70" customWidth="1"/>
    <col min="5636" max="5636" width="14.77734375" style="70" customWidth="1"/>
    <col min="5637" max="5637" width="1.33203125" style="70" customWidth="1"/>
    <col min="5638" max="5639" width="7.6640625" style="70" customWidth="1"/>
    <col min="5640" max="5640" width="13.109375" style="70" customWidth="1"/>
    <col min="5641" max="5664" width="7.6640625" style="70" customWidth="1"/>
    <col min="5665" max="5665" width="2.33203125" style="70" customWidth="1"/>
    <col min="5666" max="5666" width="2.6640625" style="70" customWidth="1"/>
    <col min="5667" max="5669" width="9.21875" style="70" bestFit="1" customWidth="1"/>
    <col min="5670" max="5670" width="9.77734375" style="70" bestFit="1" customWidth="1"/>
    <col min="5671" max="5671" width="11.44140625" style="70" customWidth="1"/>
    <col min="5672" max="5672" width="9.21875" style="70" bestFit="1" customWidth="1"/>
    <col min="5673" max="5673" width="9.77734375" style="70" bestFit="1" customWidth="1"/>
    <col min="5674" max="5674" width="9.21875" style="70" bestFit="1" customWidth="1"/>
    <col min="5675" max="5675" width="9.77734375" style="70" bestFit="1" customWidth="1"/>
    <col min="5676" max="5676" width="9.21875" style="70" bestFit="1" customWidth="1"/>
    <col min="5677" max="5677" width="9.77734375" style="70" bestFit="1" customWidth="1"/>
    <col min="5678" max="5678" width="9.21875" style="70" bestFit="1" customWidth="1"/>
    <col min="5679" max="5679" width="10.6640625" style="70" customWidth="1"/>
    <col min="5680" max="5680" width="2.88671875" style="70" customWidth="1"/>
    <col min="5681" max="5681" width="2.6640625" style="70" customWidth="1"/>
    <col min="5682" max="5682" width="9.21875" style="70" bestFit="1" customWidth="1"/>
    <col min="5683" max="5683" width="11" style="70" bestFit="1" customWidth="1"/>
    <col min="5684" max="5684" width="9.21875" style="70" bestFit="1" customWidth="1"/>
    <col min="5685" max="5685" width="11" style="70" bestFit="1" customWidth="1"/>
    <col min="5686" max="5686" width="10.33203125" style="70" bestFit="1" customWidth="1"/>
    <col min="5687" max="5687" width="11" style="70" bestFit="1" customWidth="1"/>
    <col min="5688" max="5688" width="9.21875" style="70" bestFit="1" customWidth="1"/>
    <col min="5689" max="5689" width="11" style="70" bestFit="1" customWidth="1"/>
    <col min="5690" max="5690" width="9.21875" style="70" bestFit="1" customWidth="1"/>
    <col min="5691" max="5691" width="11" style="70" bestFit="1" customWidth="1"/>
    <col min="5692" max="5692" width="9.21875" style="70" bestFit="1" customWidth="1"/>
    <col min="5693" max="5693" width="9.77734375" style="70" customWidth="1"/>
    <col min="5694" max="5694" width="9.109375" style="70" bestFit="1" customWidth="1"/>
    <col min="5695" max="5695" width="9.77734375" style="70" customWidth="1"/>
    <col min="5696" max="5696" width="9" style="70"/>
    <col min="5697" max="5697" width="10.109375" style="70" customWidth="1"/>
    <col min="5698" max="5698" width="12.44140625" style="70" bestFit="1" customWidth="1"/>
    <col min="5699" max="5699" width="10" style="70" customWidth="1"/>
    <col min="5700" max="5701" width="9" style="70"/>
    <col min="5702" max="5702" width="10.109375" style="70" customWidth="1"/>
    <col min="5703" max="5888" width="9" style="70"/>
    <col min="5889" max="5889" width="3" style="70" customWidth="1"/>
    <col min="5890" max="5890" width="13.21875" style="70" customWidth="1"/>
    <col min="5891" max="5891" width="1.33203125" style="70" customWidth="1"/>
    <col min="5892" max="5892" width="14.77734375" style="70" customWidth="1"/>
    <col min="5893" max="5893" width="1.33203125" style="70" customWidth="1"/>
    <col min="5894" max="5895" width="7.6640625" style="70" customWidth="1"/>
    <col min="5896" max="5896" width="13.109375" style="70" customWidth="1"/>
    <col min="5897" max="5920" width="7.6640625" style="70" customWidth="1"/>
    <col min="5921" max="5921" width="2.33203125" style="70" customWidth="1"/>
    <col min="5922" max="5922" width="2.6640625" style="70" customWidth="1"/>
    <col min="5923" max="5925" width="9.21875" style="70" bestFit="1" customWidth="1"/>
    <col min="5926" max="5926" width="9.77734375" style="70" bestFit="1" customWidth="1"/>
    <col min="5927" max="5927" width="11.44140625" style="70" customWidth="1"/>
    <col min="5928" max="5928" width="9.21875" style="70" bestFit="1" customWidth="1"/>
    <col min="5929" max="5929" width="9.77734375" style="70" bestFit="1" customWidth="1"/>
    <col min="5930" max="5930" width="9.21875" style="70" bestFit="1" customWidth="1"/>
    <col min="5931" max="5931" width="9.77734375" style="70" bestFit="1" customWidth="1"/>
    <col min="5932" max="5932" width="9.21875" style="70" bestFit="1" customWidth="1"/>
    <col min="5933" max="5933" width="9.77734375" style="70" bestFit="1" customWidth="1"/>
    <col min="5934" max="5934" width="9.21875" style="70" bestFit="1" customWidth="1"/>
    <col min="5935" max="5935" width="10.6640625" style="70" customWidth="1"/>
    <col min="5936" max="5936" width="2.88671875" style="70" customWidth="1"/>
    <col min="5937" max="5937" width="2.6640625" style="70" customWidth="1"/>
    <col min="5938" max="5938" width="9.21875" style="70" bestFit="1" customWidth="1"/>
    <col min="5939" max="5939" width="11" style="70" bestFit="1" customWidth="1"/>
    <col min="5940" max="5940" width="9.21875" style="70" bestFit="1" customWidth="1"/>
    <col min="5941" max="5941" width="11" style="70" bestFit="1" customWidth="1"/>
    <col min="5942" max="5942" width="10.33203125" style="70" bestFit="1" customWidth="1"/>
    <col min="5943" max="5943" width="11" style="70" bestFit="1" customWidth="1"/>
    <col min="5944" max="5944" width="9.21875" style="70" bestFit="1" customWidth="1"/>
    <col min="5945" max="5945" width="11" style="70" bestFit="1" customWidth="1"/>
    <col min="5946" max="5946" width="9.21875" style="70" bestFit="1" customWidth="1"/>
    <col min="5947" max="5947" width="11" style="70" bestFit="1" customWidth="1"/>
    <col min="5948" max="5948" width="9.21875" style="70" bestFit="1" customWidth="1"/>
    <col min="5949" max="5949" width="9.77734375" style="70" customWidth="1"/>
    <col min="5950" max="5950" width="9.109375" style="70" bestFit="1" customWidth="1"/>
    <col min="5951" max="5951" width="9.77734375" style="70" customWidth="1"/>
    <col min="5952" max="5952" width="9" style="70"/>
    <col min="5953" max="5953" width="10.109375" style="70" customWidth="1"/>
    <col min="5954" max="5954" width="12.44140625" style="70" bestFit="1" customWidth="1"/>
    <col min="5955" max="5955" width="10" style="70" customWidth="1"/>
    <col min="5956" max="5957" width="9" style="70"/>
    <col min="5958" max="5958" width="10.109375" style="70" customWidth="1"/>
    <col min="5959" max="6144" width="9" style="70"/>
    <col min="6145" max="6145" width="3" style="70" customWidth="1"/>
    <col min="6146" max="6146" width="13.21875" style="70" customWidth="1"/>
    <col min="6147" max="6147" width="1.33203125" style="70" customWidth="1"/>
    <col min="6148" max="6148" width="14.77734375" style="70" customWidth="1"/>
    <col min="6149" max="6149" width="1.33203125" style="70" customWidth="1"/>
    <col min="6150" max="6151" width="7.6640625" style="70" customWidth="1"/>
    <col min="6152" max="6152" width="13.109375" style="70" customWidth="1"/>
    <col min="6153" max="6176" width="7.6640625" style="70" customWidth="1"/>
    <col min="6177" max="6177" width="2.33203125" style="70" customWidth="1"/>
    <col min="6178" max="6178" width="2.6640625" style="70" customWidth="1"/>
    <col min="6179" max="6181" width="9.21875" style="70" bestFit="1" customWidth="1"/>
    <col min="6182" max="6182" width="9.77734375" style="70" bestFit="1" customWidth="1"/>
    <col min="6183" max="6183" width="11.44140625" style="70" customWidth="1"/>
    <col min="6184" max="6184" width="9.21875" style="70" bestFit="1" customWidth="1"/>
    <col min="6185" max="6185" width="9.77734375" style="70" bestFit="1" customWidth="1"/>
    <col min="6186" max="6186" width="9.21875" style="70" bestFit="1" customWidth="1"/>
    <col min="6187" max="6187" width="9.77734375" style="70" bestFit="1" customWidth="1"/>
    <col min="6188" max="6188" width="9.21875" style="70" bestFit="1" customWidth="1"/>
    <col min="6189" max="6189" width="9.77734375" style="70" bestFit="1" customWidth="1"/>
    <col min="6190" max="6190" width="9.21875" style="70" bestFit="1" customWidth="1"/>
    <col min="6191" max="6191" width="10.6640625" style="70" customWidth="1"/>
    <col min="6192" max="6192" width="2.88671875" style="70" customWidth="1"/>
    <col min="6193" max="6193" width="2.6640625" style="70" customWidth="1"/>
    <col min="6194" max="6194" width="9.21875" style="70" bestFit="1" customWidth="1"/>
    <col min="6195" max="6195" width="11" style="70" bestFit="1" customWidth="1"/>
    <col min="6196" max="6196" width="9.21875" style="70" bestFit="1" customWidth="1"/>
    <col min="6197" max="6197" width="11" style="70" bestFit="1" customWidth="1"/>
    <col min="6198" max="6198" width="10.33203125" style="70" bestFit="1" customWidth="1"/>
    <col min="6199" max="6199" width="11" style="70" bestFit="1" customWidth="1"/>
    <col min="6200" max="6200" width="9.21875" style="70" bestFit="1" customWidth="1"/>
    <col min="6201" max="6201" width="11" style="70" bestFit="1" customWidth="1"/>
    <col min="6202" max="6202" width="9.21875" style="70" bestFit="1" customWidth="1"/>
    <col min="6203" max="6203" width="11" style="70" bestFit="1" customWidth="1"/>
    <col min="6204" max="6204" width="9.21875" style="70" bestFit="1" customWidth="1"/>
    <col min="6205" max="6205" width="9.77734375" style="70" customWidth="1"/>
    <col min="6206" max="6206" width="9.109375" style="70" bestFit="1" customWidth="1"/>
    <col min="6207" max="6207" width="9.77734375" style="70" customWidth="1"/>
    <col min="6208" max="6208" width="9" style="70"/>
    <col min="6209" max="6209" width="10.109375" style="70" customWidth="1"/>
    <col min="6210" max="6210" width="12.44140625" style="70" bestFit="1" customWidth="1"/>
    <col min="6211" max="6211" width="10" style="70" customWidth="1"/>
    <col min="6212" max="6213" width="9" style="70"/>
    <col min="6214" max="6214" width="10.109375" style="70" customWidth="1"/>
    <col min="6215" max="6400" width="9" style="70"/>
    <col min="6401" max="6401" width="3" style="70" customWidth="1"/>
    <col min="6402" max="6402" width="13.21875" style="70" customWidth="1"/>
    <col min="6403" max="6403" width="1.33203125" style="70" customWidth="1"/>
    <col min="6404" max="6404" width="14.77734375" style="70" customWidth="1"/>
    <col min="6405" max="6405" width="1.33203125" style="70" customWidth="1"/>
    <col min="6406" max="6407" width="7.6640625" style="70" customWidth="1"/>
    <col min="6408" max="6408" width="13.109375" style="70" customWidth="1"/>
    <col min="6409" max="6432" width="7.6640625" style="70" customWidth="1"/>
    <col min="6433" max="6433" width="2.33203125" style="70" customWidth="1"/>
    <col min="6434" max="6434" width="2.6640625" style="70" customWidth="1"/>
    <col min="6435" max="6437" width="9.21875" style="70" bestFit="1" customWidth="1"/>
    <col min="6438" max="6438" width="9.77734375" style="70" bestFit="1" customWidth="1"/>
    <col min="6439" max="6439" width="11.44140625" style="70" customWidth="1"/>
    <col min="6440" max="6440" width="9.21875" style="70" bestFit="1" customWidth="1"/>
    <col min="6441" max="6441" width="9.77734375" style="70" bestFit="1" customWidth="1"/>
    <col min="6442" max="6442" width="9.21875" style="70" bestFit="1" customWidth="1"/>
    <col min="6443" max="6443" width="9.77734375" style="70" bestFit="1" customWidth="1"/>
    <col min="6444" max="6444" width="9.21875" style="70" bestFit="1" customWidth="1"/>
    <col min="6445" max="6445" width="9.77734375" style="70" bestFit="1" customWidth="1"/>
    <col min="6446" max="6446" width="9.21875" style="70" bestFit="1" customWidth="1"/>
    <col min="6447" max="6447" width="10.6640625" style="70" customWidth="1"/>
    <col min="6448" max="6448" width="2.88671875" style="70" customWidth="1"/>
    <col min="6449" max="6449" width="2.6640625" style="70" customWidth="1"/>
    <col min="6450" max="6450" width="9.21875" style="70" bestFit="1" customWidth="1"/>
    <col min="6451" max="6451" width="11" style="70" bestFit="1" customWidth="1"/>
    <col min="6452" max="6452" width="9.21875" style="70" bestFit="1" customWidth="1"/>
    <col min="6453" max="6453" width="11" style="70" bestFit="1" customWidth="1"/>
    <col min="6454" max="6454" width="10.33203125" style="70" bestFit="1" customWidth="1"/>
    <col min="6455" max="6455" width="11" style="70" bestFit="1" customWidth="1"/>
    <col min="6456" max="6456" width="9.21875" style="70" bestFit="1" customWidth="1"/>
    <col min="6457" max="6457" width="11" style="70" bestFit="1" customWidth="1"/>
    <col min="6458" max="6458" width="9.21875" style="70" bestFit="1" customWidth="1"/>
    <col min="6459" max="6459" width="11" style="70" bestFit="1" customWidth="1"/>
    <col min="6460" max="6460" width="9.21875" style="70" bestFit="1" customWidth="1"/>
    <col min="6461" max="6461" width="9.77734375" style="70" customWidth="1"/>
    <col min="6462" max="6462" width="9.109375" style="70" bestFit="1" customWidth="1"/>
    <col min="6463" max="6463" width="9.77734375" style="70" customWidth="1"/>
    <col min="6464" max="6464" width="9" style="70"/>
    <col min="6465" max="6465" width="10.109375" style="70" customWidth="1"/>
    <col min="6466" max="6466" width="12.44140625" style="70" bestFit="1" customWidth="1"/>
    <col min="6467" max="6467" width="10" style="70" customWidth="1"/>
    <col min="6468" max="6469" width="9" style="70"/>
    <col min="6470" max="6470" width="10.109375" style="70" customWidth="1"/>
    <col min="6471" max="6656" width="9" style="70"/>
    <col min="6657" max="6657" width="3" style="70" customWidth="1"/>
    <col min="6658" max="6658" width="13.21875" style="70" customWidth="1"/>
    <col min="6659" max="6659" width="1.33203125" style="70" customWidth="1"/>
    <col min="6660" max="6660" width="14.77734375" style="70" customWidth="1"/>
    <col min="6661" max="6661" width="1.33203125" style="70" customWidth="1"/>
    <col min="6662" max="6663" width="7.6640625" style="70" customWidth="1"/>
    <col min="6664" max="6664" width="13.109375" style="70" customWidth="1"/>
    <col min="6665" max="6688" width="7.6640625" style="70" customWidth="1"/>
    <col min="6689" max="6689" width="2.33203125" style="70" customWidth="1"/>
    <col min="6690" max="6690" width="2.6640625" style="70" customWidth="1"/>
    <col min="6691" max="6693" width="9.21875" style="70" bestFit="1" customWidth="1"/>
    <col min="6694" max="6694" width="9.77734375" style="70" bestFit="1" customWidth="1"/>
    <col min="6695" max="6695" width="11.44140625" style="70" customWidth="1"/>
    <col min="6696" max="6696" width="9.21875" style="70" bestFit="1" customWidth="1"/>
    <col min="6697" max="6697" width="9.77734375" style="70" bestFit="1" customWidth="1"/>
    <col min="6698" max="6698" width="9.21875" style="70" bestFit="1" customWidth="1"/>
    <col min="6699" max="6699" width="9.77734375" style="70" bestFit="1" customWidth="1"/>
    <col min="6700" max="6700" width="9.21875" style="70" bestFit="1" customWidth="1"/>
    <col min="6701" max="6701" width="9.77734375" style="70" bestFit="1" customWidth="1"/>
    <col min="6702" max="6702" width="9.21875" style="70" bestFit="1" customWidth="1"/>
    <col min="6703" max="6703" width="10.6640625" style="70" customWidth="1"/>
    <col min="6704" max="6704" width="2.88671875" style="70" customWidth="1"/>
    <col min="6705" max="6705" width="2.6640625" style="70" customWidth="1"/>
    <col min="6706" max="6706" width="9.21875" style="70" bestFit="1" customWidth="1"/>
    <col min="6707" max="6707" width="11" style="70" bestFit="1" customWidth="1"/>
    <col min="6708" max="6708" width="9.21875" style="70" bestFit="1" customWidth="1"/>
    <col min="6709" max="6709" width="11" style="70" bestFit="1" customWidth="1"/>
    <col min="6710" max="6710" width="10.33203125" style="70" bestFit="1" customWidth="1"/>
    <col min="6711" max="6711" width="11" style="70" bestFit="1" customWidth="1"/>
    <col min="6712" max="6712" width="9.21875" style="70" bestFit="1" customWidth="1"/>
    <col min="6713" max="6713" width="11" style="70" bestFit="1" customWidth="1"/>
    <col min="6714" max="6714" width="9.21875" style="70" bestFit="1" customWidth="1"/>
    <col min="6715" max="6715" width="11" style="70" bestFit="1" customWidth="1"/>
    <col min="6716" max="6716" width="9.21875" style="70" bestFit="1" customWidth="1"/>
    <col min="6717" max="6717" width="9.77734375" style="70" customWidth="1"/>
    <col min="6718" max="6718" width="9.109375" style="70" bestFit="1" customWidth="1"/>
    <col min="6719" max="6719" width="9.77734375" style="70" customWidth="1"/>
    <col min="6720" max="6720" width="9" style="70"/>
    <col min="6721" max="6721" width="10.109375" style="70" customWidth="1"/>
    <col min="6722" max="6722" width="12.44140625" style="70" bestFit="1" customWidth="1"/>
    <col min="6723" max="6723" width="10" style="70" customWidth="1"/>
    <col min="6724" max="6725" width="9" style="70"/>
    <col min="6726" max="6726" width="10.109375" style="70" customWidth="1"/>
    <col min="6727" max="6912" width="9" style="70"/>
    <col min="6913" max="6913" width="3" style="70" customWidth="1"/>
    <col min="6914" max="6914" width="13.21875" style="70" customWidth="1"/>
    <col min="6915" max="6915" width="1.33203125" style="70" customWidth="1"/>
    <col min="6916" max="6916" width="14.77734375" style="70" customWidth="1"/>
    <col min="6917" max="6917" width="1.33203125" style="70" customWidth="1"/>
    <col min="6918" max="6919" width="7.6640625" style="70" customWidth="1"/>
    <col min="6920" max="6920" width="13.109375" style="70" customWidth="1"/>
    <col min="6921" max="6944" width="7.6640625" style="70" customWidth="1"/>
    <col min="6945" max="6945" width="2.33203125" style="70" customWidth="1"/>
    <col min="6946" max="6946" width="2.6640625" style="70" customWidth="1"/>
    <col min="6947" max="6949" width="9.21875" style="70" bestFit="1" customWidth="1"/>
    <col min="6950" max="6950" width="9.77734375" style="70" bestFit="1" customWidth="1"/>
    <col min="6951" max="6951" width="11.44140625" style="70" customWidth="1"/>
    <col min="6952" max="6952" width="9.21875" style="70" bestFit="1" customWidth="1"/>
    <col min="6953" max="6953" width="9.77734375" style="70" bestFit="1" customWidth="1"/>
    <col min="6954" max="6954" width="9.21875" style="70" bestFit="1" customWidth="1"/>
    <col min="6955" max="6955" width="9.77734375" style="70" bestFit="1" customWidth="1"/>
    <col min="6956" max="6956" width="9.21875" style="70" bestFit="1" customWidth="1"/>
    <col min="6957" max="6957" width="9.77734375" style="70" bestFit="1" customWidth="1"/>
    <col min="6958" max="6958" width="9.21875" style="70" bestFit="1" customWidth="1"/>
    <col min="6959" max="6959" width="10.6640625" style="70" customWidth="1"/>
    <col min="6960" max="6960" width="2.88671875" style="70" customWidth="1"/>
    <col min="6961" max="6961" width="2.6640625" style="70" customWidth="1"/>
    <col min="6962" max="6962" width="9.21875" style="70" bestFit="1" customWidth="1"/>
    <col min="6963" max="6963" width="11" style="70" bestFit="1" customWidth="1"/>
    <col min="6964" max="6964" width="9.21875" style="70" bestFit="1" customWidth="1"/>
    <col min="6965" max="6965" width="11" style="70" bestFit="1" customWidth="1"/>
    <col min="6966" max="6966" width="10.33203125" style="70" bestFit="1" customWidth="1"/>
    <col min="6967" max="6967" width="11" style="70" bestFit="1" customWidth="1"/>
    <col min="6968" max="6968" width="9.21875" style="70" bestFit="1" customWidth="1"/>
    <col min="6969" max="6969" width="11" style="70" bestFit="1" customWidth="1"/>
    <col min="6970" max="6970" width="9.21875" style="70" bestFit="1" customWidth="1"/>
    <col min="6971" max="6971" width="11" style="70" bestFit="1" customWidth="1"/>
    <col min="6972" max="6972" width="9.21875" style="70" bestFit="1" customWidth="1"/>
    <col min="6973" max="6973" width="9.77734375" style="70" customWidth="1"/>
    <col min="6974" max="6974" width="9.109375" style="70" bestFit="1" customWidth="1"/>
    <col min="6975" max="6975" width="9.77734375" style="70" customWidth="1"/>
    <col min="6976" max="6976" width="9" style="70"/>
    <col min="6977" max="6977" width="10.109375" style="70" customWidth="1"/>
    <col min="6978" max="6978" width="12.44140625" style="70" bestFit="1" customWidth="1"/>
    <col min="6979" max="6979" width="10" style="70" customWidth="1"/>
    <col min="6980" max="6981" width="9" style="70"/>
    <col min="6982" max="6982" width="10.109375" style="70" customWidth="1"/>
    <col min="6983" max="7168" width="9" style="70"/>
    <col min="7169" max="7169" width="3" style="70" customWidth="1"/>
    <col min="7170" max="7170" width="13.21875" style="70" customWidth="1"/>
    <col min="7171" max="7171" width="1.33203125" style="70" customWidth="1"/>
    <col min="7172" max="7172" width="14.77734375" style="70" customWidth="1"/>
    <col min="7173" max="7173" width="1.33203125" style="70" customWidth="1"/>
    <col min="7174" max="7175" width="7.6640625" style="70" customWidth="1"/>
    <col min="7176" max="7176" width="13.109375" style="70" customWidth="1"/>
    <col min="7177" max="7200" width="7.6640625" style="70" customWidth="1"/>
    <col min="7201" max="7201" width="2.33203125" style="70" customWidth="1"/>
    <col min="7202" max="7202" width="2.6640625" style="70" customWidth="1"/>
    <col min="7203" max="7205" width="9.21875" style="70" bestFit="1" customWidth="1"/>
    <col min="7206" max="7206" width="9.77734375" style="70" bestFit="1" customWidth="1"/>
    <col min="7207" max="7207" width="11.44140625" style="70" customWidth="1"/>
    <col min="7208" max="7208" width="9.21875" style="70" bestFit="1" customWidth="1"/>
    <col min="7209" max="7209" width="9.77734375" style="70" bestFit="1" customWidth="1"/>
    <col min="7210" max="7210" width="9.21875" style="70" bestFit="1" customWidth="1"/>
    <col min="7211" max="7211" width="9.77734375" style="70" bestFit="1" customWidth="1"/>
    <col min="7212" max="7212" width="9.21875" style="70" bestFit="1" customWidth="1"/>
    <col min="7213" max="7213" width="9.77734375" style="70" bestFit="1" customWidth="1"/>
    <col min="7214" max="7214" width="9.21875" style="70" bestFit="1" customWidth="1"/>
    <col min="7215" max="7215" width="10.6640625" style="70" customWidth="1"/>
    <col min="7216" max="7216" width="2.88671875" style="70" customWidth="1"/>
    <col min="7217" max="7217" width="2.6640625" style="70" customWidth="1"/>
    <col min="7218" max="7218" width="9.21875" style="70" bestFit="1" customWidth="1"/>
    <col min="7219" max="7219" width="11" style="70" bestFit="1" customWidth="1"/>
    <col min="7220" max="7220" width="9.21875" style="70" bestFit="1" customWidth="1"/>
    <col min="7221" max="7221" width="11" style="70" bestFit="1" customWidth="1"/>
    <col min="7222" max="7222" width="10.33203125" style="70" bestFit="1" customWidth="1"/>
    <col min="7223" max="7223" width="11" style="70" bestFit="1" customWidth="1"/>
    <col min="7224" max="7224" width="9.21875" style="70" bestFit="1" customWidth="1"/>
    <col min="7225" max="7225" width="11" style="70" bestFit="1" customWidth="1"/>
    <col min="7226" max="7226" width="9.21875" style="70" bestFit="1" customWidth="1"/>
    <col min="7227" max="7227" width="11" style="70" bestFit="1" customWidth="1"/>
    <col min="7228" max="7228" width="9.21875" style="70" bestFit="1" customWidth="1"/>
    <col min="7229" max="7229" width="9.77734375" style="70" customWidth="1"/>
    <col min="7230" max="7230" width="9.109375" style="70" bestFit="1" customWidth="1"/>
    <col min="7231" max="7231" width="9.77734375" style="70" customWidth="1"/>
    <col min="7232" max="7232" width="9" style="70"/>
    <col min="7233" max="7233" width="10.109375" style="70" customWidth="1"/>
    <col min="7234" max="7234" width="12.44140625" style="70" bestFit="1" customWidth="1"/>
    <col min="7235" max="7235" width="10" style="70" customWidth="1"/>
    <col min="7236" max="7237" width="9" style="70"/>
    <col min="7238" max="7238" width="10.109375" style="70" customWidth="1"/>
    <col min="7239" max="7424" width="9" style="70"/>
    <col min="7425" max="7425" width="3" style="70" customWidth="1"/>
    <col min="7426" max="7426" width="13.21875" style="70" customWidth="1"/>
    <col min="7427" max="7427" width="1.33203125" style="70" customWidth="1"/>
    <col min="7428" max="7428" width="14.77734375" style="70" customWidth="1"/>
    <col min="7429" max="7429" width="1.33203125" style="70" customWidth="1"/>
    <col min="7430" max="7431" width="7.6640625" style="70" customWidth="1"/>
    <col min="7432" max="7432" width="13.109375" style="70" customWidth="1"/>
    <col min="7433" max="7456" width="7.6640625" style="70" customWidth="1"/>
    <col min="7457" max="7457" width="2.33203125" style="70" customWidth="1"/>
    <col min="7458" max="7458" width="2.6640625" style="70" customWidth="1"/>
    <col min="7459" max="7461" width="9.21875" style="70" bestFit="1" customWidth="1"/>
    <col min="7462" max="7462" width="9.77734375" style="70" bestFit="1" customWidth="1"/>
    <col min="7463" max="7463" width="11.44140625" style="70" customWidth="1"/>
    <col min="7464" max="7464" width="9.21875" style="70" bestFit="1" customWidth="1"/>
    <col min="7465" max="7465" width="9.77734375" style="70" bestFit="1" customWidth="1"/>
    <col min="7466" max="7466" width="9.21875" style="70" bestFit="1" customWidth="1"/>
    <col min="7467" max="7467" width="9.77734375" style="70" bestFit="1" customWidth="1"/>
    <col min="7468" max="7468" width="9.21875" style="70" bestFit="1" customWidth="1"/>
    <col min="7469" max="7469" width="9.77734375" style="70" bestFit="1" customWidth="1"/>
    <col min="7470" max="7470" width="9.21875" style="70" bestFit="1" customWidth="1"/>
    <col min="7471" max="7471" width="10.6640625" style="70" customWidth="1"/>
    <col min="7472" max="7472" width="2.88671875" style="70" customWidth="1"/>
    <col min="7473" max="7473" width="2.6640625" style="70" customWidth="1"/>
    <col min="7474" max="7474" width="9.21875" style="70" bestFit="1" customWidth="1"/>
    <col min="7475" max="7475" width="11" style="70" bestFit="1" customWidth="1"/>
    <col min="7476" max="7476" width="9.21875" style="70" bestFit="1" customWidth="1"/>
    <col min="7477" max="7477" width="11" style="70" bestFit="1" customWidth="1"/>
    <col min="7478" max="7478" width="10.33203125" style="70" bestFit="1" customWidth="1"/>
    <col min="7479" max="7479" width="11" style="70" bestFit="1" customWidth="1"/>
    <col min="7480" max="7480" width="9.21875" style="70" bestFit="1" customWidth="1"/>
    <col min="7481" max="7481" width="11" style="70" bestFit="1" customWidth="1"/>
    <col min="7482" max="7482" width="9.21875" style="70" bestFit="1" customWidth="1"/>
    <col min="7483" max="7483" width="11" style="70" bestFit="1" customWidth="1"/>
    <col min="7484" max="7484" width="9.21875" style="70" bestFit="1" customWidth="1"/>
    <col min="7485" max="7485" width="9.77734375" style="70" customWidth="1"/>
    <col min="7486" max="7486" width="9.109375" style="70" bestFit="1" customWidth="1"/>
    <col min="7487" max="7487" width="9.77734375" style="70" customWidth="1"/>
    <col min="7488" max="7488" width="9" style="70"/>
    <col min="7489" max="7489" width="10.109375" style="70" customWidth="1"/>
    <col min="7490" max="7490" width="12.44140625" style="70" bestFit="1" customWidth="1"/>
    <col min="7491" max="7491" width="10" style="70" customWidth="1"/>
    <col min="7492" max="7493" width="9" style="70"/>
    <col min="7494" max="7494" width="10.109375" style="70" customWidth="1"/>
    <col min="7495" max="7680" width="9" style="70"/>
    <col min="7681" max="7681" width="3" style="70" customWidth="1"/>
    <col min="7682" max="7682" width="13.21875" style="70" customWidth="1"/>
    <col min="7683" max="7683" width="1.33203125" style="70" customWidth="1"/>
    <col min="7684" max="7684" width="14.77734375" style="70" customWidth="1"/>
    <col min="7685" max="7685" width="1.33203125" style="70" customWidth="1"/>
    <col min="7686" max="7687" width="7.6640625" style="70" customWidth="1"/>
    <col min="7688" max="7688" width="13.109375" style="70" customWidth="1"/>
    <col min="7689" max="7712" width="7.6640625" style="70" customWidth="1"/>
    <col min="7713" max="7713" width="2.33203125" style="70" customWidth="1"/>
    <col min="7714" max="7714" width="2.6640625" style="70" customWidth="1"/>
    <col min="7715" max="7717" width="9.21875" style="70" bestFit="1" customWidth="1"/>
    <col min="7718" max="7718" width="9.77734375" style="70" bestFit="1" customWidth="1"/>
    <col min="7719" max="7719" width="11.44140625" style="70" customWidth="1"/>
    <col min="7720" max="7720" width="9.21875" style="70" bestFit="1" customWidth="1"/>
    <col min="7721" max="7721" width="9.77734375" style="70" bestFit="1" customWidth="1"/>
    <col min="7722" max="7722" width="9.21875" style="70" bestFit="1" customWidth="1"/>
    <col min="7723" max="7723" width="9.77734375" style="70" bestFit="1" customWidth="1"/>
    <col min="7724" max="7724" width="9.21875" style="70" bestFit="1" customWidth="1"/>
    <col min="7725" max="7725" width="9.77734375" style="70" bestFit="1" customWidth="1"/>
    <col min="7726" max="7726" width="9.21875" style="70" bestFit="1" customWidth="1"/>
    <col min="7727" max="7727" width="10.6640625" style="70" customWidth="1"/>
    <col min="7728" max="7728" width="2.88671875" style="70" customWidth="1"/>
    <col min="7729" max="7729" width="2.6640625" style="70" customWidth="1"/>
    <col min="7730" max="7730" width="9.21875" style="70" bestFit="1" customWidth="1"/>
    <col min="7731" max="7731" width="11" style="70" bestFit="1" customWidth="1"/>
    <col min="7732" max="7732" width="9.21875" style="70" bestFit="1" customWidth="1"/>
    <col min="7733" max="7733" width="11" style="70" bestFit="1" customWidth="1"/>
    <col min="7734" max="7734" width="10.33203125" style="70" bestFit="1" customWidth="1"/>
    <col min="7735" max="7735" width="11" style="70" bestFit="1" customWidth="1"/>
    <col min="7736" max="7736" width="9.21875" style="70" bestFit="1" customWidth="1"/>
    <col min="7737" max="7737" width="11" style="70" bestFit="1" customWidth="1"/>
    <col min="7738" max="7738" width="9.21875" style="70" bestFit="1" customWidth="1"/>
    <col min="7739" max="7739" width="11" style="70" bestFit="1" customWidth="1"/>
    <col min="7740" max="7740" width="9.21875" style="70" bestFit="1" customWidth="1"/>
    <col min="7741" max="7741" width="9.77734375" style="70" customWidth="1"/>
    <col min="7742" max="7742" width="9.109375" style="70" bestFit="1" customWidth="1"/>
    <col min="7743" max="7743" width="9.77734375" style="70" customWidth="1"/>
    <col min="7744" max="7744" width="9" style="70"/>
    <col min="7745" max="7745" width="10.109375" style="70" customWidth="1"/>
    <col min="7746" max="7746" width="12.44140625" style="70" bestFit="1" customWidth="1"/>
    <col min="7747" max="7747" width="10" style="70" customWidth="1"/>
    <col min="7748" max="7749" width="9" style="70"/>
    <col min="7750" max="7750" width="10.109375" style="70" customWidth="1"/>
    <col min="7751" max="7936" width="9" style="70"/>
    <col min="7937" max="7937" width="3" style="70" customWidth="1"/>
    <col min="7938" max="7938" width="13.21875" style="70" customWidth="1"/>
    <col min="7939" max="7939" width="1.33203125" style="70" customWidth="1"/>
    <col min="7940" max="7940" width="14.77734375" style="70" customWidth="1"/>
    <col min="7941" max="7941" width="1.33203125" style="70" customWidth="1"/>
    <col min="7942" max="7943" width="7.6640625" style="70" customWidth="1"/>
    <col min="7944" max="7944" width="13.109375" style="70" customWidth="1"/>
    <col min="7945" max="7968" width="7.6640625" style="70" customWidth="1"/>
    <col min="7969" max="7969" width="2.33203125" style="70" customWidth="1"/>
    <col min="7970" max="7970" width="2.6640625" style="70" customWidth="1"/>
    <col min="7971" max="7973" width="9.21875" style="70" bestFit="1" customWidth="1"/>
    <col min="7974" max="7974" width="9.77734375" style="70" bestFit="1" customWidth="1"/>
    <col min="7975" max="7975" width="11.44140625" style="70" customWidth="1"/>
    <col min="7976" max="7976" width="9.21875" style="70" bestFit="1" customWidth="1"/>
    <col min="7977" max="7977" width="9.77734375" style="70" bestFit="1" customWidth="1"/>
    <col min="7978" max="7978" width="9.21875" style="70" bestFit="1" customWidth="1"/>
    <col min="7979" max="7979" width="9.77734375" style="70" bestFit="1" customWidth="1"/>
    <col min="7980" max="7980" width="9.21875" style="70" bestFit="1" customWidth="1"/>
    <col min="7981" max="7981" width="9.77734375" style="70" bestFit="1" customWidth="1"/>
    <col min="7982" max="7982" width="9.21875" style="70" bestFit="1" customWidth="1"/>
    <col min="7983" max="7983" width="10.6640625" style="70" customWidth="1"/>
    <col min="7984" max="7984" width="2.88671875" style="70" customWidth="1"/>
    <col min="7985" max="7985" width="2.6640625" style="70" customWidth="1"/>
    <col min="7986" max="7986" width="9.21875" style="70" bestFit="1" customWidth="1"/>
    <col min="7987" max="7987" width="11" style="70" bestFit="1" customWidth="1"/>
    <col min="7988" max="7988" width="9.21875" style="70" bestFit="1" customWidth="1"/>
    <col min="7989" max="7989" width="11" style="70" bestFit="1" customWidth="1"/>
    <col min="7990" max="7990" width="10.33203125" style="70" bestFit="1" customWidth="1"/>
    <col min="7991" max="7991" width="11" style="70" bestFit="1" customWidth="1"/>
    <col min="7992" max="7992" width="9.21875" style="70" bestFit="1" customWidth="1"/>
    <col min="7993" max="7993" width="11" style="70" bestFit="1" customWidth="1"/>
    <col min="7994" max="7994" width="9.21875" style="70" bestFit="1" customWidth="1"/>
    <col min="7995" max="7995" width="11" style="70" bestFit="1" customWidth="1"/>
    <col min="7996" max="7996" width="9.21875" style="70" bestFit="1" customWidth="1"/>
    <col min="7997" max="7997" width="9.77734375" style="70" customWidth="1"/>
    <col min="7998" max="7998" width="9.109375" style="70" bestFit="1" customWidth="1"/>
    <col min="7999" max="7999" width="9.77734375" style="70" customWidth="1"/>
    <col min="8000" max="8000" width="9" style="70"/>
    <col min="8001" max="8001" width="10.109375" style="70" customWidth="1"/>
    <col min="8002" max="8002" width="12.44140625" style="70" bestFit="1" customWidth="1"/>
    <col min="8003" max="8003" width="10" style="70" customWidth="1"/>
    <col min="8004" max="8005" width="9" style="70"/>
    <col min="8006" max="8006" width="10.109375" style="70" customWidth="1"/>
    <col min="8007" max="8192" width="9" style="70"/>
    <col min="8193" max="8193" width="3" style="70" customWidth="1"/>
    <col min="8194" max="8194" width="13.21875" style="70" customWidth="1"/>
    <col min="8195" max="8195" width="1.33203125" style="70" customWidth="1"/>
    <col min="8196" max="8196" width="14.77734375" style="70" customWidth="1"/>
    <col min="8197" max="8197" width="1.33203125" style="70" customWidth="1"/>
    <col min="8198" max="8199" width="7.6640625" style="70" customWidth="1"/>
    <col min="8200" max="8200" width="13.109375" style="70" customWidth="1"/>
    <col min="8201" max="8224" width="7.6640625" style="70" customWidth="1"/>
    <col min="8225" max="8225" width="2.33203125" style="70" customWidth="1"/>
    <col min="8226" max="8226" width="2.6640625" style="70" customWidth="1"/>
    <col min="8227" max="8229" width="9.21875" style="70" bestFit="1" customWidth="1"/>
    <col min="8230" max="8230" width="9.77734375" style="70" bestFit="1" customWidth="1"/>
    <col min="8231" max="8231" width="11.44140625" style="70" customWidth="1"/>
    <col min="8232" max="8232" width="9.21875" style="70" bestFit="1" customWidth="1"/>
    <col min="8233" max="8233" width="9.77734375" style="70" bestFit="1" customWidth="1"/>
    <col min="8234" max="8234" width="9.21875" style="70" bestFit="1" customWidth="1"/>
    <col min="8235" max="8235" width="9.77734375" style="70" bestFit="1" customWidth="1"/>
    <col min="8236" max="8236" width="9.21875" style="70" bestFit="1" customWidth="1"/>
    <col min="8237" max="8237" width="9.77734375" style="70" bestFit="1" customWidth="1"/>
    <col min="8238" max="8238" width="9.21875" style="70" bestFit="1" customWidth="1"/>
    <col min="8239" max="8239" width="10.6640625" style="70" customWidth="1"/>
    <col min="8240" max="8240" width="2.88671875" style="70" customWidth="1"/>
    <col min="8241" max="8241" width="2.6640625" style="70" customWidth="1"/>
    <col min="8242" max="8242" width="9.21875" style="70" bestFit="1" customWidth="1"/>
    <col min="8243" max="8243" width="11" style="70" bestFit="1" customWidth="1"/>
    <col min="8244" max="8244" width="9.21875" style="70" bestFit="1" customWidth="1"/>
    <col min="8245" max="8245" width="11" style="70" bestFit="1" customWidth="1"/>
    <col min="8246" max="8246" width="10.33203125" style="70" bestFit="1" customWidth="1"/>
    <col min="8247" max="8247" width="11" style="70" bestFit="1" customWidth="1"/>
    <col min="8248" max="8248" width="9.21875" style="70" bestFit="1" customWidth="1"/>
    <col min="8249" max="8249" width="11" style="70" bestFit="1" customWidth="1"/>
    <col min="8250" max="8250" width="9.21875" style="70" bestFit="1" customWidth="1"/>
    <col min="8251" max="8251" width="11" style="70" bestFit="1" customWidth="1"/>
    <col min="8252" max="8252" width="9.21875" style="70" bestFit="1" customWidth="1"/>
    <col min="8253" max="8253" width="9.77734375" style="70" customWidth="1"/>
    <col min="8254" max="8254" width="9.109375" style="70" bestFit="1" customWidth="1"/>
    <col min="8255" max="8255" width="9.77734375" style="70" customWidth="1"/>
    <col min="8256" max="8256" width="9" style="70"/>
    <col min="8257" max="8257" width="10.109375" style="70" customWidth="1"/>
    <col min="8258" max="8258" width="12.44140625" style="70" bestFit="1" customWidth="1"/>
    <col min="8259" max="8259" width="10" style="70" customWidth="1"/>
    <col min="8260" max="8261" width="9" style="70"/>
    <col min="8262" max="8262" width="10.109375" style="70" customWidth="1"/>
    <col min="8263" max="8448" width="9" style="70"/>
    <col min="8449" max="8449" width="3" style="70" customWidth="1"/>
    <col min="8450" max="8450" width="13.21875" style="70" customWidth="1"/>
    <col min="8451" max="8451" width="1.33203125" style="70" customWidth="1"/>
    <col min="8452" max="8452" width="14.77734375" style="70" customWidth="1"/>
    <col min="8453" max="8453" width="1.33203125" style="70" customWidth="1"/>
    <col min="8454" max="8455" width="7.6640625" style="70" customWidth="1"/>
    <col min="8456" max="8456" width="13.109375" style="70" customWidth="1"/>
    <col min="8457" max="8480" width="7.6640625" style="70" customWidth="1"/>
    <col min="8481" max="8481" width="2.33203125" style="70" customWidth="1"/>
    <col min="8482" max="8482" width="2.6640625" style="70" customWidth="1"/>
    <col min="8483" max="8485" width="9.21875" style="70" bestFit="1" customWidth="1"/>
    <col min="8486" max="8486" width="9.77734375" style="70" bestFit="1" customWidth="1"/>
    <col min="8487" max="8487" width="11.44140625" style="70" customWidth="1"/>
    <col min="8488" max="8488" width="9.21875" style="70" bestFit="1" customWidth="1"/>
    <col min="8489" max="8489" width="9.77734375" style="70" bestFit="1" customWidth="1"/>
    <col min="8490" max="8490" width="9.21875" style="70" bestFit="1" customWidth="1"/>
    <col min="8491" max="8491" width="9.77734375" style="70" bestFit="1" customWidth="1"/>
    <col min="8492" max="8492" width="9.21875" style="70" bestFit="1" customWidth="1"/>
    <col min="8493" max="8493" width="9.77734375" style="70" bestFit="1" customWidth="1"/>
    <col min="8494" max="8494" width="9.21875" style="70" bestFit="1" customWidth="1"/>
    <col min="8495" max="8495" width="10.6640625" style="70" customWidth="1"/>
    <col min="8496" max="8496" width="2.88671875" style="70" customWidth="1"/>
    <col min="8497" max="8497" width="2.6640625" style="70" customWidth="1"/>
    <col min="8498" max="8498" width="9.21875" style="70" bestFit="1" customWidth="1"/>
    <col min="8499" max="8499" width="11" style="70" bestFit="1" customWidth="1"/>
    <col min="8500" max="8500" width="9.21875" style="70" bestFit="1" customWidth="1"/>
    <col min="8501" max="8501" width="11" style="70" bestFit="1" customWidth="1"/>
    <col min="8502" max="8502" width="10.33203125" style="70" bestFit="1" customWidth="1"/>
    <col min="8503" max="8503" width="11" style="70" bestFit="1" customWidth="1"/>
    <col min="8504" max="8504" width="9.21875" style="70" bestFit="1" customWidth="1"/>
    <col min="8505" max="8505" width="11" style="70" bestFit="1" customWidth="1"/>
    <col min="8506" max="8506" width="9.21875" style="70" bestFit="1" customWidth="1"/>
    <col min="8507" max="8507" width="11" style="70" bestFit="1" customWidth="1"/>
    <col min="8508" max="8508" width="9.21875" style="70" bestFit="1" customWidth="1"/>
    <col min="8509" max="8509" width="9.77734375" style="70" customWidth="1"/>
    <col min="8510" max="8510" width="9.109375" style="70" bestFit="1" customWidth="1"/>
    <col min="8511" max="8511" width="9.77734375" style="70" customWidth="1"/>
    <col min="8512" max="8512" width="9" style="70"/>
    <col min="8513" max="8513" width="10.109375" style="70" customWidth="1"/>
    <col min="8514" max="8514" width="12.44140625" style="70" bestFit="1" customWidth="1"/>
    <col min="8515" max="8515" width="10" style="70" customWidth="1"/>
    <col min="8516" max="8517" width="9" style="70"/>
    <col min="8518" max="8518" width="10.109375" style="70" customWidth="1"/>
    <col min="8519" max="8704" width="9" style="70"/>
    <col min="8705" max="8705" width="3" style="70" customWidth="1"/>
    <col min="8706" max="8706" width="13.21875" style="70" customWidth="1"/>
    <col min="8707" max="8707" width="1.33203125" style="70" customWidth="1"/>
    <col min="8708" max="8708" width="14.77734375" style="70" customWidth="1"/>
    <col min="8709" max="8709" width="1.33203125" style="70" customWidth="1"/>
    <col min="8710" max="8711" width="7.6640625" style="70" customWidth="1"/>
    <col min="8712" max="8712" width="13.109375" style="70" customWidth="1"/>
    <col min="8713" max="8736" width="7.6640625" style="70" customWidth="1"/>
    <col min="8737" max="8737" width="2.33203125" style="70" customWidth="1"/>
    <col min="8738" max="8738" width="2.6640625" style="70" customWidth="1"/>
    <col min="8739" max="8741" width="9.21875" style="70" bestFit="1" customWidth="1"/>
    <col min="8742" max="8742" width="9.77734375" style="70" bestFit="1" customWidth="1"/>
    <col min="8743" max="8743" width="11.44140625" style="70" customWidth="1"/>
    <col min="8744" max="8744" width="9.21875" style="70" bestFit="1" customWidth="1"/>
    <col min="8745" max="8745" width="9.77734375" style="70" bestFit="1" customWidth="1"/>
    <col min="8746" max="8746" width="9.21875" style="70" bestFit="1" customWidth="1"/>
    <col min="8747" max="8747" width="9.77734375" style="70" bestFit="1" customWidth="1"/>
    <col min="8748" max="8748" width="9.21875" style="70" bestFit="1" customWidth="1"/>
    <col min="8749" max="8749" width="9.77734375" style="70" bestFit="1" customWidth="1"/>
    <col min="8750" max="8750" width="9.21875" style="70" bestFit="1" customWidth="1"/>
    <col min="8751" max="8751" width="10.6640625" style="70" customWidth="1"/>
    <col min="8752" max="8752" width="2.88671875" style="70" customWidth="1"/>
    <col min="8753" max="8753" width="2.6640625" style="70" customWidth="1"/>
    <col min="8754" max="8754" width="9.21875" style="70" bestFit="1" customWidth="1"/>
    <col min="8755" max="8755" width="11" style="70" bestFit="1" customWidth="1"/>
    <col min="8756" max="8756" width="9.21875" style="70" bestFit="1" customWidth="1"/>
    <col min="8757" max="8757" width="11" style="70" bestFit="1" customWidth="1"/>
    <col min="8758" max="8758" width="10.33203125" style="70" bestFit="1" customWidth="1"/>
    <col min="8759" max="8759" width="11" style="70" bestFit="1" customWidth="1"/>
    <col min="8760" max="8760" width="9.21875" style="70" bestFit="1" customWidth="1"/>
    <col min="8761" max="8761" width="11" style="70" bestFit="1" customWidth="1"/>
    <col min="8762" max="8762" width="9.21875" style="70" bestFit="1" customWidth="1"/>
    <col min="8763" max="8763" width="11" style="70" bestFit="1" customWidth="1"/>
    <col min="8764" max="8764" width="9.21875" style="70" bestFit="1" customWidth="1"/>
    <col min="8765" max="8765" width="9.77734375" style="70" customWidth="1"/>
    <col min="8766" max="8766" width="9.109375" style="70" bestFit="1" customWidth="1"/>
    <col min="8767" max="8767" width="9.77734375" style="70" customWidth="1"/>
    <col min="8768" max="8768" width="9" style="70"/>
    <col min="8769" max="8769" width="10.109375" style="70" customWidth="1"/>
    <col min="8770" max="8770" width="12.44140625" style="70" bestFit="1" customWidth="1"/>
    <col min="8771" max="8771" width="10" style="70" customWidth="1"/>
    <col min="8772" max="8773" width="9" style="70"/>
    <col min="8774" max="8774" width="10.109375" style="70" customWidth="1"/>
    <col min="8775" max="8960" width="9" style="70"/>
    <col min="8961" max="8961" width="3" style="70" customWidth="1"/>
    <col min="8962" max="8962" width="13.21875" style="70" customWidth="1"/>
    <col min="8963" max="8963" width="1.33203125" style="70" customWidth="1"/>
    <col min="8964" max="8964" width="14.77734375" style="70" customWidth="1"/>
    <col min="8965" max="8965" width="1.33203125" style="70" customWidth="1"/>
    <col min="8966" max="8967" width="7.6640625" style="70" customWidth="1"/>
    <col min="8968" max="8968" width="13.109375" style="70" customWidth="1"/>
    <col min="8969" max="8992" width="7.6640625" style="70" customWidth="1"/>
    <col min="8993" max="8993" width="2.33203125" style="70" customWidth="1"/>
    <col min="8994" max="8994" width="2.6640625" style="70" customWidth="1"/>
    <col min="8995" max="8997" width="9.21875" style="70" bestFit="1" customWidth="1"/>
    <col min="8998" max="8998" width="9.77734375" style="70" bestFit="1" customWidth="1"/>
    <col min="8999" max="8999" width="11.44140625" style="70" customWidth="1"/>
    <col min="9000" max="9000" width="9.21875" style="70" bestFit="1" customWidth="1"/>
    <col min="9001" max="9001" width="9.77734375" style="70" bestFit="1" customWidth="1"/>
    <col min="9002" max="9002" width="9.21875" style="70" bestFit="1" customWidth="1"/>
    <col min="9003" max="9003" width="9.77734375" style="70" bestFit="1" customWidth="1"/>
    <col min="9004" max="9004" width="9.21875" style="70" bestFit="1" customWidth="1"/>
    <col min="9005" max="9005" width="9.77734375" style="70" bestFit="1" customWidth="1"/>
    <col min="9006" max="9006" width="9.21875" style="70" bestFit="1" customWidth="1"/>
    <col min="9007" max="9007" width="10.6640625" style="70" customWidth="1"/>
    <col min="9008" max="9008" width="2.88671875" style="70" customWidth="1"/>
    <col min="9009" max="9009" width="2.6640625" style="70" customWidth="1"/>
    <col min="9010" max="9010" width="9.21875" style="70" bestFit="1" customWidth="1"/>
    <col min="9011" max="9011" width="11" style="70" bestFit="1" customWidth="1"/>
    <col min="9012" max="9012" width="9.21875" style="70" bestFit="1" customWidth="1"/>
    <col min="9013" max="9013" width="11" style="70" bestFit="1" customWidth="1"/>
    <col min="9014" max="9014" width="10.33203125" style="70" bestFit="1" customWidth="1"/>
    <col min="9015" max="9015" width="11" style="70" bestFit="1" customWidth="1"/>
    <col min="9016" max="9016" width="9.21875" style="70" bestFit="1" customWidth="1"/>
    <col min="9017" max="9017" width="11" style="70" bestFit="1" customWidth="1"/>
    <col min="9018" max="9018" width="9.21875" style="70" bestFit="1" customWidth="1"/>
    <col min="9019" max="9019" width="11" style="70" bestFit="1" customWidth="1"/>
    <col min="9020" max="9020" width="9.21875" style="70" bestFit="1" customWidth="1"/>
    <col min="9021" max="9021" width="9.77734375" style="70" customWidth="1"/>
    <col min="9022" max="9022" width="9.109375" style="70" bestFit="1" customWidth="1"/>
    <col min="9023" max="9023" width="9.77734375" style="70" customWidth="1"/>
    <col min="9024" max="9024" width="9" style="70"/>
    <col min="9025" max="9025" width="10.109375" style="70" customWidth="1"/>
    <col min="9026" max="9026" width="12.44140625" style="70" bestFit="1" customWidth="1"/>
    <col min="9027" max="9027" width="10" style="70" customWidth="1"/>
    <col min="9028" max="9029" width="9" style="70"/>
    <col min="9030" max="9030" width="10.109375" style="70" customWidth="1"/>
    <col min="9031" max="9216" width="9" style="70"/>
    <col min="9217" max="9217" width="3" style="70" customWidth="1"/>
    <col min="9218" max="9218" width="13.21875" style="70" customWidth="1"/>
    <col min="9219" max="9219" width="1.33203125" style="70" customWidth="1"/>
    <col min="9220" max="9220" width="14.77734375" style="70" customWidth="1"/>
    <col min="9221" max="9221" width="1.33203125" style="70" customWidth="1"/>
    <col min="9222" max="9223" width="7.6640625" style="70" customWidth="1"/>
    <col min="9224" max="9224" width="13.109375" style="70" customWidth="1"/>
    <col min="9225" max="9248" width="7.6640625" style="70" customWidth="1"/>
    <col min="9249" max="9249" width="2.33203125" style="70" customWidth="1"/>
    <col min="9250" max="9250" width="2.6640625" style="70" customWidth="1"/>
    <col min="9251" max="9253" width="9.21875" style="70" bestFit="1" customWidth="1"/>
    <col min="9254" max="9254" width="9.77734375" style="70" bestFit="1" customWidth="1"/>
    <col min="9255" max="9255" width="11.44140625" style="70" customWidth="1"/>
    <col min="9256" max="9256" width="9.21875" style="70" bestFit="1" customWidth="1"/>
    <col min="9257" max="9257" width="9.77734375" style="70" bestFit="1" customWidth="1"/>
    <col min="9258" max="9258" width="9.21875" style="70" bestFit="1" customWidth="1"/>
    <col min="9259" max="9259" width="9.77734375" style="70" bestFit="1" customWidth="1"/>
    <col min="9260" max="9260" width="9.21875" style="70" bestFit="1" customWidth="1"/>
    <col min="9261" max="9261" width="9.77734375" style="70" bestFit="1" customWidth="1"/>
    <col min="9262" max="9262" width="9.21875" style="70" bestFit="1" customWidth="1"/>
    <col min="9263" max="9263" width="10.6640625" style="70" customWidth="1"/>
    <col min="9264" max="9264" width="2.88671875" style="70" customWidth="1"/>
    <col min="9265" max="9265" width="2.6640625" style="70" customWidth="1"/>
    <col min="9266" max="9266" width="9.21875" style="70" bestFit="1" customWidth="1"/>
    <col min="9267" max="9267" width="11" style="70" bestFit="1" customWidth="1"/>
    <col min="9268" max="9268" width="9.21875" style="70" bestFit="1" customWidth="1"/>
    <col min="9269" max="9269" width="11" style="70" bestFit="1" customWidth="1"/>
    <col min="9270" max="9270" width="10.33203125" style="70" bestFit="1" customWidth="1"/>
    <col min="9271" max="9271" width="11" style="70" bestFit="1" customWidth="1"/>
    <col min="9272" max="9272" width="9.21875" style="70" bestFit="1" customWidth="1"/>
    <col min="9273" max="9273" width="11" style="70" bestFit="1" customWidth="1"/>
    <col min="9274" max="9274" width="9.21875" style="70" bestFit="1" customWidth="1"/>
    <col min="9275" max="9275" width="11" style="70" bestFit="1" customWidth="1"/>
    <col min="9276" max="9276" width="9.21875" style="70" bestFit="1" customWidth="1"/>
    <col min="9277" max="9277" width="9.77734375" style="70" customWidth="1"/>
    <col min="9278" max="9278" width="9.109375" style="70" bestFit="1" customWidth="1"/>
    <col min="9279" max="9279" width="9.77734375" style="70" customWidth="1"/>
    <col min="9280" max="9280" width="9" style="70"/>
    <col min="9281" max="9281" width="10.109375" style="70" customWidth="1"/>
    <col min="9282" max="9282" width="12.44140625" style="70" bestFit="1" customWidth="1"/>
    <col min="9283" max="9283" width="10" style="70" customWidth="1"/>
    <col min="9284" max="9285" width="9" style="70"/>
    <col min="9286" max="9286" width="10.109375" style="70" customWidth="1"/>
    <col min="9287" max="9472" width="9" style="70"/>
    <col min="9473" max="9473" width="3" style="70" customWidth="1"/>
    <col min="9474" max="9474" width="13.21875" style="70" customWidth="1"/>
    <col min="9475" max="9475" width="1.33203125" style="70" customWidth="1"/>
    <col min="9476" max="9476" width="14.77734375" style="70" customWidth="1"/>
    <col min="9477" max="9477" width="1.33203125" style="70" customWidth="1"/>
    <col min="9478" max="9479" width="7.6640625" style="70" customWidth="1"/>
    <col min="9480" max="9480" width="13.109375" style="70" customWidth="1"/>
    <col min="9481" max="9504" width="7.6640625" style="70" customWidth="1"/>
    <col min="9505" max="9505" width="2.33203125" style="70" customWidth="1"/>
    <col min="9506" max="9506" width="2.6640625" style="70" customWidth="1"/>
    <col min="9507" max="9509" width="9.21875" style="70" bestFit="1" customWidth="1"/>
    <col min="9510" max="9510" width="9.77734375" style="70" bestFit="1" customWidth="1"/>
    <col min="9511" max="9511" width="11.44140625" style="70" customWidth="1"/>
    <col min="9512" max="9512" width="9.21875" style="70" bestFit="1" customWidth="1"/>
    <col min="9513" max="9513" width="9.77734375" style="70" bestFit="1" customWidth="1"/>
    <col min="9514" max="9514" width="9.21875" style="70" bestFit="1" customWidth="1"/>
    <col min="9515" max="9515" width="9.77734375" style="70" bestFit="1" customWidth="1"/>
    <col min="9516" max="9516" width="9.21875" style="70" bestFit="1" customWidth="1"/>
    <col min="9517" max="9517" width="9.77734375" style="70" bestFit="1" customWidth="1"/>
    <col min="9518" max="9518" width="9.21875" style="70" bestFit="1" customWidth="1"/>
    <col min="9519" max="9519" width="10.6640625" style="70" customWidth="1"/>
    <col min="9520" max="9520" width="2.88671875" style="70" customWidth="1"/>
    <col min="9521" max="9521" width="2.6640625" style="70" customWidth="1"/>
    <col min="9522" max="9522" width="9.21875" style="70" bestFit="1" customWidth="1"/>
    <col min="9523" max="9523" width="11" style="70" bestFit="1" customWidth="1"/>
    <col min="9524" max="9524" width="9.21875" style="70" bestFit="1" customWidth="1"/>
    <col min="9525" max="9525" width="11" style="70" bestFit="1" customWidth="1"/>
    <col min="9526" max="9526" width="10.33203125" style="70" bestFit="1" customWidth="1"/>
    <col min="9527" max="9527" width="11" style="70" bestFit="1" customWidth="1"/>
    <col min="9528" max="9528" width="9.21875" style="70" bestFit="1" customWidth="1"/>
    <col min="9529" max="9529" width="11" style="70" bestFit="1" customWidth="1"/>
    <col min="9530" max="9530" width="9.21875" style="70" bestFit="1" customWidth="1"/>
    <col min="9531" max="9531" width="11" style="70" bestFit="1" customWidth="1"/>
    <col min="9532" max="9532" width="9.21875" style="70" bestFit="1" customWidth="1"/>
    <col min="9533" max="9533" width="9.77734375" style="70" customWidth="1"/>
    <col min="9534" max="9534" width="9.109375" style="70" bestFit="1" customWidth="1"/>
    <col min="9535" max="9535" width="9.77734375" style="70" customWidth="1"/>
    <col min="9536" max="9536" width="9" style="70"/>
    <col min="9537" max="9537" width="10.109375" style="70" customWidth="1"/>
    <col min="9538" max="9538" width="12.44140625" style="70" bestFit="1" customWidth="1"/>
    <col min="9539" max="9539" width="10" style="70" customWidth="1"/>
    <col min="9540" max="9541" width="9" style="70"/>
    <col min="9542" max="9542" width="10.109375" style="70" customWidth="1"/>
    <col min="9543" max="9728" width="9" style="70"/>
    <col min="9729" max="9729" width="3" style="70" customWidth="1"/>
    <col min="9730" max="9730" width="13.21875" style="70" customWidth="1"/>
    <col min="9731" max="9731" width="1.33203125" style="70" customWidth="1"/>
    <col min="9732" max="9732" width="14.77734375" style="70" customWidth="1"/>
    <col min="9733" max="9733" width="1.33203125" style="70" customWidth="1"/>
    <col min="9734" max="9735" width="7.6640625" style="70" customWidth="1"/>
    <col min="9736" max="9736" width="13.109375" style="70" customWidth="1"/>
    <col min="9737" max="9760" width="7.6640625" style="70" customWidth="1"/>
    <col min="9761" max="9761" width="2.33203125" style="70" customWidth="1"/>
    <col min="9762" max="9762" width="2.6640625" style="70" customWidth="1"/>
    <col min="9763" max="9765" width="9.21875" style="70" bestFit="1" customWidth="1"/>
    <col min="9766" max="9766" width="9.77734375" style="70" bestFit="1" customWidth="1"/>
    <col min="9767" max="9767" width="11.44140625" style="70" customWidth="1"/>
    <col min="9768" max="9768" width="9.21875" style="70" bestFit="1" customWidth="1"/>
    <col min="9769" max="9769" width="9.77734375" style="70" bestFit="1" customWidth="1"/>
    <col min="9770" max="9770" width="9.21875" style="70" bestFit="1" customWidth="1"/>
    <col min="9771" max="9771" width="9.77734375" style="70" bestFit="1" customWidth="1"/>
    <col min="9772" max="9772" width="9.21875" style="70" bestFit="1" customWidth="1"/>
    <col min="9773" max="9773" width="9.77734375" style="70" bestFit="1" customWidth="1"/>
    <col min="9774" max="9774" width="9.21875" style="70" bestFit="1" customWidth="1"/>
    <col min="9775" max="9775" width="10.6640625" style="70" customWidth="1"/>
    <col min="9776" max="9776" width="2.88671875" style="70" customWidth="1"/>
    <col min="9777" max="9777" width="2.6640625" style="70" customWidth="1"/>
    <col min="9778" max="9778" width="9.21875" style="70" bestFit="1" customWidth="1"/>
    <col min="9779" max="9779" width="11" style="70" bestFit="1" customWidth="1"/>
    <col min="9780" max="9780" width="9.21875" style="70" bestFit="1" customWidth="1"/>
    <col min="9781" max="9781" width="11" style="70" bestFit="1" customWidth="1"/>
    <col min="9782" max="9782" width="10.33203125" style="70" bestFit="1" customWidth="1"/>
    <col min="9783" max="9783" width="11" style="70" bestFit="1" customWidth="1"/>
    <col min="9784" max="9784" width="9.21875" style="70" bestFit="1" customWidth="1"/>
    <col min="9785" max="9785" width="11" style="70" bestFit="1" customWidth="1"/>
    <col min="9786" max="9786" width="9.21875" style="70" bestFit="1" customWidth="1"/>
    <col min="9787" max="9787" width="11" style="70" bestFit="1" customWidth="1"/>
    <col min="9788" max="9788" width="9.21875" style="70" bestFit="1" customWidth="1"/>
    <col min="9789" max="9789" width="9.77734375" style="70" customWidth="1"/>
    <col min="9790" max="9790" width="9.109375" style="70" bestFit="1" customWidth="1"/>
    <col min="9791" max="9791" width="9.77734375" style="70" customWidth="1"/>
    <col min="9792" max="9792" width="9" style="70"/>
    <col min="9793" max="9793" width="10.109375" style="70" customWidth="1"/>
    <col min="9794" max="9794" width="12.44140625" style="70" bestFit="1" customWidth="1"/>
    <col min="9795" max="9795" width="10" style="70" customWidth="1"/>
    <col min="9796" max="9797" width="9" style="70"/>
    <col min="9798" max="9798" width="10.109375" style="70" customWidth="1"/>
    <col min="9799" max="9984" width="9" style="70"/>
    <col min="9985" max="9985" width="3" style="70" customWidth="1"/>
    <col min="9986" max="9986" width="13.21875" style="70" customWidth="1"/>
    <col min="9987" max="9987" width="1.33203125" style="70" customWidth="1"/>
    <col min="9988" max="9988" width="14.77734375" style="70" customWidth="1"/>
    <col min="9989" max="9989" width="1.33203125" style="70" customWidth="1"/>
    <col min="9990" max="9991" width="7.6640625" style="70" customWidth="1"/>
    <col min="9992" max="9992" width="13.109375" style="70" customWidth="1"/>
    <col min="9993" max="10016" width="7.6640625" style="70" customWidth="1"/>
    <col min="10017" max="10017" width="2.33203125" style="70" customWidth="1"/>
    <col min="10018" max="10018" width="2.6640625" style="70" customWidth="1"/>
    <col min="10019" max="10021" width="9.21875" style="70" bestFit="1" customWidth="1"/>
    <col min="10022" max="10022" width="9.77734375" style="70" bestFit="1" customWidth="1"/>
    <col min="10023" max="10023" width="11.44140625" style="70" customWidth="1"/>
    <col min="10024" max="10024" width="9.21875" style="70" bestFit="1" customWidth="1"/>
    <col min="10025" max="10025" width="9.77734375" style="70" bestFit="1" customWidth="1"/>
    <col min="10026" max="10026" width="9.21875" style="70" bestFit="1" customWidth="1"/>
    <col min="10027" max="10027" width="9.77734375" style="70" bestFit="1" customWidth="1"/>
    <col min="10028" max="10028" width="9.21875" style="70" bestFit="1" customWidth="1"/>
    <col min="10029" max="10029" width="9.77734375" style="70" bestFit="1" customWidth="1"/>
    <col min="10030" max="10030" width="9.21875" style="70" bestFit="1" customWidth="1"/>
    <col min="10031" max="10031" width="10.6640625" style="70" customWidth="1"/>
    <col min="10032" max="10032" width="2.88671875" style="70" customWidth="1"/>
    <col min="10033" max="10033" width="2.6640625" style="70" customWidth="1"/>
    <col min="10034" max="10034" width="9.21875" style="70" bestFit="1" customWidth="1"/>
    <col min="10035" max="10035" width="11" style="70" bestFit="1" customWidth="1"/>
    <col min="10036" max="10036" width="9.21875" style="70" bestFit="1" customWidth="1"/>
    <col min="10037" max="10037" width="11" style="70" bestFit="1" customWidth="1"/>
    <col min="10038" max="10038" width="10.33203125" style="70" bestFit="1" customWidth="1"/>
    <col min="10039" max="10039" width="11" style="70" bestFit="1" customWidth="1"/>
    <col min="10040" max="10040" width="9.21875" style="70" bestFit="1" customWidth="1"/>
    <col min="10041" max="10041" width="11" style="70" bestFit="1" customWidth="1"/>
    <col min="10042" max="10042" width="9.21875" style="70" bestFit="1" customWidth="1"/>
    <col min="10043" max="10043" width="11" style="70" bestFit="1" customWidth="1"/>
    <col min="10044" max="10044" width="9.21875" style="70" bestFit="1" customWidth="1"/>
    <col min="10045" max="10045" width="9.77734375" style="70" customWidth="1"/>
    <col min="10046" max="10046" width="9.109375" style="70" bestFit="1" customWidth="1"/>
    <col min="10047" max="10047" width="9.77734375" style="70" customWidth="1"/>
    <col min="10048" max="10048" width="9" style="70"/>
    <col min="10049" max="10049" width="10.109375" style="70" customWidth="1"/>
    <col min="10050" max="10050" width="12.44140625" style="70" bestFit="1" customWidth="1"/>
    <col min="10051" max="10051" width="10" style="70" customWidth="1"/>
    <col min="10052" max="10053" width="9" style="70"/>
    <col min="10054" max="10054" width="10.109375" style="70" customWidth="1"/>
    <col min="10055" max="10240" width="9" style="70"/>
    <col min="10241" max="10241" width="3" style="70" customWidth="1"/>
    <col min="10242" max="10242" width="13.21875" style="70" customWidth="1"/>
    <col min="10243" max="10243" width="1.33203125" style="70" customWidth="1"/>
    <col min="10244" max="10244" width="14.77734375" style="70" customWidth="1"/>
    <col min="10245" max="10245" width="1.33203125" style="70" customWidth="1"/>
    <col min="10246" max="10247" width="7.6640625" style="70" customWidth="1"/>
    <col min="10248" max="10248" width="13.109375" style="70" customWidth="1"/>
    <col min="10249" max="10272" width="7.6640625" style="70" customWidth="1"/>
    <col min="10273" max="10273" width="2.33203125" style="70" customWidth="1"/>
    <col min="10274" max="10274" width="2.6640625" style="70" customWidth="1"/>
    <col min="10275" max="10277" width="9.21875" style="70" bestFit="1" customWidth="1"/>
    <col min="10278" max="10278" width="9.77734375" style="70" bestFit="1" customWidth="1"/>
    <col min="10279" max="10279" width="11.44140625" style="70" customWidth="1"/>
    <col min="10280" max="10280" width="9.21875" style="70" bestFit="1" customWidth="1"/>
    <col min="10281" max="10281" width="9.77734375" style="70" bestFit="1" customWidth="1"/>
    <col min="10282" max="10282" width="9.21875" style="70" bestFit="1" customWidth="1"/>
    <col min="10283" max="10283" width="9.77734375" style="70" bestFit="1" customWidth="1"/>
    <col min="10284" max="10284" width="9.21875" style="70" bestFit="1" customWidth="1"/>
    <col min="10285" max="10285" width="9.77734375" style="70" bestFit="1" customWidth="1"/>
    <col min="10286" max="10286" width="9.21875" style="70" bestFit="1" customWidth="1"/>
    <col min="10287" max="10287" width="10.6640625" style="70" customWidth="1"/>
    <col min="10288" max="10288" width="2.88671875" style="70" customWidth="1"/>
    <col min="10289" max="10289" width="2.6640625" style="70" customWidth="1"/>
    <col min="10290" max="10290" width="9.21875" style="70" bestFit="1" customWidth="1"/>
    <col min="10291" max="10291" width="11" style="70" bestFit="1" customWidth="1"/>
    <col min="10292" max="10292" width="9.21875" style="70" bestFit="1" customWidth="1"/>
    <col min="10293" max="10293" width="11" style="70" bestFit="1" customWidth="1"/>
    <col min="10294" max="10294" width="10.33203125" style="70" bestFit="1" customWidth="1"/>
    <col min="10295" max="10295" width="11" style="70" bestFit="1" customWidth="1"/>
    <col min="10296" max="10296" width="9.21875" style="70" bestFit="1" customWidth="1"/>
    <col min="10297" max="10297" width="11" style="70" bestFit="1" customWidth="1"/>
    <col min="10298" max="10298" width="9.21875" style="70" bestFit="1" customWidth="1"/>
    <col min="10299" max="10299" width="11" style="70" bestFit="1" customWidth="1"/>
    <col min="10300" max="10300" width="9.21875" style="70" bestFit="1" customWidth="1"/>
    <col min="10301" max="10301" width="9.77734375" style="70" customWidth="1"/>
    <col min="10302" max="10302" width="9.109375" style="70" bestFit="1" customWidth="1"/>
    <col min="10303" max="10303" width="9.77734375" style="70" customWidth="1"/>
    <col min="10304" max="10304" width="9" style="70"/>
    <col min="10305" max="10305" width="10.109375" style="70" customWidth="1"/>
    <col min="10306" max="10306" width="12.44140625" style="70" bestFit="1" customWidth="1"/>
    <col min="10307" max="10307" width="10" style="70" customWidth="1"/>
    <col min="10308" max="10309" width="9" style="70"/>
    <col min="10310" max="10310" width="10.109375" style="70" customWidth="1"/>
    <col min="10311" max="10496" width="9" style="70"/>
    <col min="10497" max="10497" width="3" style="70" customWidth="1"/>
    <col min="10498" max="10498" width="13.21875" style="70" customWidth="1"/>
    <col min="10499" max="10499" width="1.33203125" style="70" customWidth="1"/>
    <col min="10500" max="10500" width="14.77734375" style="70" customWidth="1"/>
    <col min="10501" max="10501" width="1.33203125" style="70" customWidth="1"/>
    <col min="10502" max="10503" width="7.6640625" style="70" customWidth="1"/>
    <col min="10504" max="10504" width="13.109375" style="70" customWidth="1"/>
    <col min="10505" max="10528" width="7.6640625" style="70" customWidth="1"/>
    <col min="10529" max="10529" width="2.33203125" style="70" customWidth="1"/>
    <col min="10530" max="10530" width="2.6640625" style="70" customWidth="1"/>
    <col min="10531" max="10533" width="9.21875" style="70" bestFit="1" customWidth="1"/>
    <col min="10534" max="10534" width="9.77734375" style="70" bestFit="1" customWidth="1"/>
    <col min="10535" max="10535" width="11.44140625" style="70" customWidth="1"/>
    <col min="10536" max="10536" width="9.21875" style="70" bestFit="1" customWidth="1"/>
    <col min="10537" max="10537" width="9.77734375" style="70" bestFit="1" customWidth="1"/>
    <col min="10538" max="10538" width="9.21875" style="70" bestFit="1" customWidth="1"/>
    <col min="10539" max="10539" width="9.77734375" style="70" bestFit="1" customWidth="1"/>
    <col min="10540" max="10540" width="9.21875" style="70" bestFit="1" customWidth="1"/>
    <col min="10541" max="10541" width="9.77734375" style="70" bestFit="1" customWidth="1"/>
    <col min="10542" max="10542" width="9.21875" style="70" bestFit="1" customWidth="1"/>
    <col min="10543" max="10543" width="10.6640625" style="70" customWidth="1"/>
    <col min="10544" max="10544" width="2.88671875" style="70" customWidth="1"/>
    <col min="10545" max="10545" width="2.6640625" style="70" customWidth="1"/>
    <col min="10546" max="10546" width="9.21875" style="70" bestFit="1" customWidth="1"/>
    <col min="10547" max="10547" width="11" style="70" bestFit="1" customWidth="1"/>
    <col min="10548" max="10548" width="9.21875" style="70" bestFit="1" customWidth="1"/>
    <col min="10549" max="10549" width="11" style="70" bestFit="1" customWidth="1"/>
    <col min="10550" max="10550" width="10.33203125" style="70" bestFit="1" customWidth="1"/>
    <col min="10551" max="10551" width="11" style="70" bestFit="1" customWidth="1"/>
    <col min="10552" max="10552" width="9.21875" style="70" bestFit="1" customWidth="1"/>
    <col min="10553" max="10553" width="11" style="70" bestFit="1" customWidth="1"/>
    <col min="10554" max="10554" width="9.21875" style="70" bestFit="1" customWidth="1"/>
    <col min="10555" max="10555" width="11" style="70" bestFit="1" customWidth="1"/>
    <col min="10556" max="10556" width="9.21875" style="70" bestFit="1" customWidth="1"/>
    <col min="10557" max="10557" width="9.77734375" style="70" customWidth="1"/>
    <col min="10558" max="10558" width="9.109375" style="70" bestFit="1" customWidth="1"/>
    <col min="10559" max="10559" width="9.77734375" style="70" customWidth="1"/>
    <col min="10560" max="10560" width="9" style="70"/>
    <col min="10561" max="10561" width="10.109375" style="70" customWidth="1"/>
    <col min="10562" max="10562" width="12.44140625" style="70" bestFit="1" customWidth="1"/>
    <col min="10563" max="10563" width="10" style="70" customWidth="1"/>
    <col min="10564" max="10565" width="9" style="70"/>
    <col min="10566" max="10566" width="10.109375" style="70" customWidth="1"/>
    <col min="10567" max="10752" width="9" style="70"/>
    <col min="10753" max="10753" width="3" style="70" customWidth="1"/>
    <col min="10754" max="10754" width="13.21875" style="70" customWidth="1"/>
    <col min="10755" max="10755" width="1.33203125" style="70" customWidth="1"/>
    <col min="10756" max="10756" width="14.77734375" style="70" customWidth="1"/>
    <col min="10757" max="10757" width="1.33203125" style="70" customWidth="1"/>
    <col min="10758" max="10759" width="7.6640625" style="70" customWidth="1"/>
    <col min="10760" max="10760" width="13.109375" style="70" customWidth="1"/>
    <col min="10761" max="10784" width="7.6640625" style="70" customWidth="1"/>
    <col min="10785" max="10785" width="2.33203125" style="70" customWidth="1"/>
    <col min="10786" max="10786" width="2.6640625" style="70" customWidth="1"/>
    <col min="10787" max="10789" width="9.21875" style="70" bestFit="1" customWidth="1"/>
    <col min="10790" max="10790" width="9.77734375" style="70" bestFit="1" customWidth="1"/>
    <col min="10791" max="10791" width="11.44140625" style="70" customWidth="1"/>
    <col min="10792" max="10792" width="9.21875" style="70" bestFit="1" customWidth="1"/>
    <col min="10793" max="10793" width="9.77734375" style="70" bestFit="1" customWidth="1"/>
    <col min="10794" max="10794" width="9.21875" style="70" bestFit="1" customWidth="1"/>
    <col min="10795" max="10795" width="9.77734375" style="70" bestFit="1" customWidth="1"/>
    <col min="10796" max="10796" width="9.21875" style="70" bestFit="1" customWidth="1"/>
    <col min="10797" max="10797" width="9.77734375" style="70" bestFit="1" customWidth="1"/>
    <col min="10798" max="10798" width="9.21875" style="70" bestFit="1" customWidth="1"/>
    <col min="10799" max="10799" width="10.6640625" style="70" customWidth="1"/>
    <col min="10800" max="10800" width="2.88671875" style="70" customWidth="1"/>
    <col min="10801" max="10801" width="2.6640625" style="70" customWidth="1"/>
    <col min="10802" max="10802" width="9.21875" style="70" bestFit="1" customWidth="1"/>
    <col min="10803" max="10803" width="11" style="70" bestFit="1" customWidth="1"/>
    <col min="10804" max="10804" width="9.21875" style="70" bestFit="1" customWidth="1"/>
    <col min="10805" max="10805" width="11" style="70" bestFit="1" customWidth="1"/>
    <col min="10806" max="10806" width="10.33203125" style="70" bestFit="1" customWidth="1"/>
    <col min="10807" max="10807" width="11" style="70" bestFit="1" customWidth="1"/>
    <col min="10808" max="10808" width="9.21875" style="70" bestFit="1" customWidth="1"/>
    <col min="10809" max="10809" width="11" style="70" bestFit="1" customWidth="1"/>
    <col min="10810" max="10810" width="9.21875" style="70" bestFit="1" customWidth="1"/>
    <col min="10811" max="10811" width="11" style="70" bestFit="1" customWidth="1"/>
    <col min="10812" max="10812" width="9.21875" style="70" bestFit="1" customWidth="1"/>
    <col min="10813" max="10813" width="9.77734375" style="70" customWidth="1"/>
    <col min="10814" max="10814" width="9.109375" style="70" bestFit="1" customWidth="1"/>
    <col min="10815" max="10815" width="9.77734375" style="70" customWidth="1"/>
    <col min="10816" max="10816" width="9" style="70"/>
    <col min="10817" max="10817" width="10.109375" style="70" customWidth="1"/>
    <col min="10818" max="10818" width="12.44140625" style="70" bestFit="1" customWidth="1"/>
    <col min="10819" max="10819" width="10" style="70" customWidth="1"/>
    <col min="10820" max="10821" width="9" style="70"/>
    <col min="10822" max="10822" width="10.109375" style="70" customWidth="1"/>
    <col min="10823" max="11008" width="9" style="70"/>
    <col min="11009" max="11009" width="3" style="70" customWidth="1"/>
    <col min="11010" max="11010" width="13.21875" style="70" customWidth="1"/>
    <col min="11011" max="11011" width="1.33203125" style="70" customWidth="1"/>
    <col min="11012" max="11012" width="14.77734375" style="70" customWidth="1"/>
    <col min="11013" max="11013" width="1.33203125" style="70" customWidth="1"/>
    <col min="11014" max="11015" width="7.6640625" style="70" customWidth="1"/>
    <col min="11016" max="11016" width="13.109375" style="70" customWidth="1"/>
    <col min="11017" max="11040" width="7.6640625" style="70" customWidth="1"/>
    <col min="11041" max="11041" width="2.33203125" style="70" customWidth="1"/>
    <col min="11042" max="11042" width="2.6640625" style="70" customWidth="1"/>
    <col min="11043" max="11045" width="9.21875" style="70" bestFit="1" customWidth="1"/>
    <col min="11046" max="11046" width="9.77734375" style="70" bestFit="1" customWidth="1"/>
    <col min="11047" max="11047" width="11.44140625" style="70" customWidth="1"/>
    <col min="11048" max="11048" width="9.21875" style="70" bestFit="1" customWidth="1"/>
    <col min="11049" max="11049" width="9.77734375" style="70" bestFit="1" customWidth="1"/>
    <col min="11050" max="11050" width="9.21875" style="70" bestFit="1" customWidth="1"/>
    <col min="11051" max="11051" width="9.77734375" style="70" bestFit="1" customWidth="1"/>
    <col min="11052" max="11052" width="9.21875" style="70" bestFit="1" customWidth="1"/>
    <col min="11053" max="11053" width="9.77734375" style="70" bestFit="1" customWidth="1"/>
    <col min="11054" max="11054" width="9.21875" style="70" bestFit="1" customWidth="1"/>
    <col min="11055" max="11055" width="10.6640625" style="70" customWidth="1"/>
    <col min="11056" max="11056" width="2.88671875" style="70" customWidth="1"/>
    <col min="11057" max="11057" width="2.6640625" style="70" customWidth="1"/>
    <col min="11058" max="11058" width="9.21875" style="70" bestFit="1" customWidth="1"/>
    <col min="11059" max="11059" width="11" style="70" bestFit="1" customWidth="1"/>
    <col min="11060" max="11060" width="9.21875" style="70" bestFit="1" customWidth="1"/>
    <col min="11061" max="11061" width="11" style="70" bestFit="1" customWidth="1"/>
    <col min="11062" max="11062" width="10.33203125" style="70" bestFit="1" customWidth="1"/>
    <col min="11063" max="11063" width="11" style="70" bestFit="1" customWidth="1"/>
    <col min="11064" max="11064" width="9.21875" style="70" bestFit="1" customWidth="1"/>
    <col min="11065" max="11065" width="11" style="70" bestFit="1" customWidth="1"/>
    <col min="11066" max="11066" width="9.21875" style="70" bestFit="1" customWidth="1"/>
    <col min="11067" max="11067" width="11" style="70" bestFit="1" customWidth="1"/>
    <col min="11068" max="11068" width="9.21875" style="70" bestFit="1" customWidth="1"/>
    <col min="11069" max="11069" width="9.77734375" style="70" customWidth="1"/>
    <col min="11070" max="11070" width="9.109375" style="70" bestFit="1" customWidth="1"/>
    <col min="11071" max="11071" width="9.77734375" style="70" customWidth="1"/>
    <col min="11072" max="11072" width="9" style="70"/>
    <col min="11073" max="11073" width="10.109375" style="70" customWidth="1"/>
    <col min="11074" max="11074" width="12.44140625" style="70" bestFit="1" customWidth="1"/>
    <col min="11075" max="11075" width="10" style="70" customWidth="1"/>
    <col min="11076" max="11077" width="9" style="70"/>
    <col min="11078" max="11078" width="10.109375" style="70" customWidth="1"/>
    <col min="11079" max="11264" width="9" style="70"/>
    <col min="11265" max="11265" width="3" style="70" customWidth="1"/>
    <col min="11266" max="11266" width="13.21875" style="70" customWidth="1"/>
    <col min="11267" max="11267" width="1.33203125" style="70" customWidth="1"/>
    <col min="11268" max="11268" width="14.77734375" style="70" customWidth="1"/>
    <col min="11269" max="11269" width="1.33203125" style="70" customWidth="1"/>
    <col min="11270" max="11271" width="7.6640625" style="70" customWidth="1"/>
    <col min="11272" max="11272" width="13.109375" style="70" customWidth="1"/>
    <col min="11273" max="11296" width="7.6640625" style="70" customWidth="1"/>
    <col min="11297" max="11297" width="2.33203125" style="70" customWidth="1"/>
    <col min="11298" max="11298" width="2.6640625" style="70" customWidth="1"/>
    <col min="11299" max="11301" width="9.21875" style="70" bestFit="1" customWidth="1"/>
    <col min="11302" max="11302" width="9.77734375" style="70" bestFit="1" customWidth="1"/>
    <col min="11303" max="11303" width="11.44140625" style="70" customWidth="1"/>
    <col min="11304" max="11304" width="9.21875" style="70" bestFit="1" customWidth="1"/>
    <col min="11305" max="11305" width="9.77734375" style="70" bestFit="1" customWidth="1"/>
    <col min="11306" max="11306" width="9.21875" style="70" bestFit="1" customWidth="1"/>
    <col min="11307" max="11307" width="9.77734375" style="70" bestFit="1" customWidth="1"/>
    <col min="11308" max="11308" width="9.21875" style="70" bestFit="1" customWidth="1"/>
    <col min="11309" max="11309" width="9.77734375" style="70" bestFit="1" customWidth="1"/>
    <col min="11310" max="11310" width="9.21875" style="70" bestFit="1" customWidth="1"/>
    <col min="11311" max="11311" width="10.6640625" style="70" customWidth="1"/>
    <col min="11312" max="11312" width="2.88671875" style="70" customWidth="1"/>
    <col min="11313" max="11313" width="2.6640625" style="70" customWidth="1"/>
    <col min="11314" max="11314" width="9.21875" style="70" bestFit="1" customWidth="1"/>
    <col min="11315" max="11315" width="11" style="70" bestFit="1" customWidth="1"/>
    <col min="11316" max="11316" width="9.21875" style="70" bestFit="1" customWidth="1"/>
    <col min="11317" max="11317" width="11" style="70" bestFit="1" customWidth="1"/>
    <col min="11318" max="11318" width="10.33203125" style="70" bestFit="1" customWidth="1"/>
    <col min="11319" max="11319" width="11" style="70" bestFit="1" customWidth="1"/>
    <col min="11320" max="11320" width="9.21875" style="70" bestFit="1" customWidth="1"/>
    <col min="11321" max="11321" width="11" style="70" bestFit="1" customWidth="1"/>
    <col min="11322" max="11322" width="9.21875" style="70" bestFit="1" customWidth="1"/>
    <col min="11323" max="11323" width="11" style="70" bestFit="1" customWidth="1"/>
    <col min="11324" max="11324" width="9.21875" style="70" bestFit="1" customWidth="1"/>
    <col min="11325" max="11325" width="9.77734375" style="70" customWidth="1"/>
    <col min="11326" max="11326" width="9.109375" style="70" bestFit="1" customWidth="1"/>
    <col min="11327" max="11327" width="9.77734375" style="70" customWidth="1"/>
    <col min="11328" max="11328" width="9" style="70"/>
    <col min="11329" max="11329" width="10.109375" style="70" customWidth="1"/>
    <col min="11330" max="11330" width="12.44140625" style="70" bestFit="1" customWidth="1"/>
    <col min="11331" max="11331" width="10" style="70" customWidth="1"/>
    <col min="11332" max="11333" width="9" style="70"/>
    <col min="11334" max="11334" width="10.109375" style="70" customWidth="1"/>
    <col min="11335" max="11520" width="9" style="70"/>
    <col min="11521" max="11521" width="3" style="70" customWidth="1"/>
    <col min="11522" max="11522" width="13.21875" style="70" customWidth="1"/>
    <col min="11523" max="11523" width="1.33203125" style="70" customWidth="1"/>
    <col min="11524" max="11524" width="14.77734375" style="70" customWidth="1"/>
    <col min="11525" max="11525" width="1.33203125" style="70" customWidth="1"/>
    <col min="11526" max="11527" width="7.6640625" style="70" customWidth="1"/>
    <col min="11528" max="11528" width="13.109375" style="70" customWidth="1"/>
    <col min="11529" max="11552" width="7.6640625" style="70" customWidth="1"/>
    <col min="11553" max="11553" width="2.33203125" style="70" customWidth="1"/>
    <col min="11554" max="11554" width="2.6640625" style="70" customWidth="1"/>
    <col min="11555" max="11557" width="9.21875" style="70" bestFit="1" customWidth="1"/>
    <col min="11558" max="11558" width="9.77734375" style="70" bestFit="1" customWidth="1"/>
    <col min="11559" max="11559" width="11.44140625" style="70" customWidth="1"/>
    <col min="11560" max="11560" width="9.21875" style="70" bestFit="1" customWidth="1"/>
    <col min="11561" max="11561" width="9.77734375" style="70" bestFit="1" customWidth="1"/>
    <col min="11562" max="11562" width="9.21875" style="70" bestFit="1" customWidth="1"/>
    <col min="11563" max="11563" width="9.77734375" style="70" bestFit="1" customWidth="1"/>
    <col min="11564" max="11564" width="9.21875" style="70" bestFit="1" customWidth="1"/>
    <col min="11565" max="11565" width="9.77734375" style="70" bestFit="1" customWidth="1"/>
    <col min="11566" max="11566" width="9.21875" style="70" bestFit="1" customWidth="1"/>
    <col min="11567" max="11567" width="10.6640625" style="70" customWidth="1"/>
    <col min="11568" max="11568" width="2.88671875" style="70" customWidth="1"/>
    <col min="11569" max="11569" width="2.6640625" style="70" customWidth="1"/>
    <col min="11570" max="11570" width="9.21875" style="70" bestFit="1" customWidth="1"/>
    <col min="11571" max="11571" width="11" style="70" bestFit="1" customWidth="1"/>
    <col min="11572" max="11572" width="9.21875" style="70" bestFit="1" customWidth="1"/>
    <col min="11573" max="11573" width="11" style="70" bestFit="1" customWidth="1"/>
    <col min="11574" max="11574" width="10.33203125" style="70" bestFit="1" customWidth="1"/>
    <col min="11575" max="11575" width="11" style="70" bestFit="1" customWidth="1"/>
    <col min="11576" max="11576" width="9.21875" style="70" bestFit="1" customWidth="1"/>
    <col min="11577" max="11577" width="11" style="70" bestFit="1" customWidth="1"/>
    <col min="11578" max="11578" width="9.21875" style="70" bestFit="1" customWidth="1"/>
    <col min="11579" max="11579" width="11" style="70" bestFit="1" customWidth="1"/>
    <col min="11580" max="11580" width="9.21875" style="70" bestFit="1" customWidth="1"/>
    <col min="11581" max="11581" width="9.77734375" style="70" customWidth="1"/>
    <col min="11582" max="11582" width="9.109375" style="70" bestFit="1" customWidth="1"/>
    <col min="11583" max="11583" width="9.77734375" style="70" customWidth="1"/>
    <col min="11584" max="11584" width="9" style="70"/>
    <col min="11585" max="11585" width="10.109375" style="70" customWidth="1"/>
    <col min="11586" max="11586" width="12.44140625" style="70" bestFit="1" customWidth="1"/>
    <col min="11587" max="11587" width="10" style="70" customWidth="1"/>
    <col min="11588" max="11589" width="9" style="70"/>
    <col min="11590" max="11590" width="10.109375" style="70" customWidth="1"/>
    <col min="11591" max="11776" width="9" style="70"/>
    <col min="11777" max="11777" width="3" style="70" customWidth="1"/>
    <col min="11778" max="11778" width="13.21875" style="70" customWidth="1"/>
    <col min="11779" max="11779" width="1.33203125" style="70" customWidth="1"/>
    <col min="11780" max="11780" width="14.77734375" style="70" customWidth="1"/>
    <col min="11781" max="11781" width="1.33203125" style="70" customWidth="1"/>
    <col min="11782" max="11783" width="7.6640625" style="70" customWidth="1"/>
    <col min="11784" max="11784" width="13.109375" style="70" customWidth="1"/>
    <col min="11785" max="11808" width="7.6640625" style="70" customWidth="1"/>
    <col min="11809" max="11809" width="2.33203125" style="70" customWidth="1"/>
    <col min="11810" max="11810" width="2.6640625" style="70" customWidth="1"/>
    <col min="11811" max="11813" width="9.21875" style="70" bestFit="1" customWidth="1"/>
    <col min="11814" max="11814" width="9.77734375" style="70" bestFit="1" customWidth="1"/>
    <col min="11815" max="11815" width="11.44140625" style="70" customWidth="1"/>
    <col min="11816" max="11816" width="9.21875" style="70" bestFit="1" customWidth="1"/>
    <col min="11817" max="11817" width="9.77734375" style="70" bestFit="1" customWidth="1"/>
    <col min="11818" max="11818" width="9.21875" style="70" bestFit="1" customWidth="1"/>
    <col min="11819" max="11819" width="9.77734375" style="70" bestFit="1" customWidth="1"/>
    <col min="11820" max="11820" width="9.21875" style="70" bestFit="1" customWidth="1"/>
    <col min="11821" max="11821" width="9.77734375" style="70" bestFit="1" customWidth="1"/>
    <col min="11822" max="11822" width="9.21875" style="70" bestFit="1" customWidth="1"/>
    <col min="11823" max="11823" width="10.6640625" style="70" customWidth="1"/>
    <col min="11824" max="11824" width="2.88671875" style="70" customWidth="1"/>
    <col min="11825" max="11825" width="2.6640625" style="70" customWidth="1"/>
    <col min="11826" max="11826" width="9.21875" style="70" bestFit="1" customWidth="1"/>
    <col min="11827" max="11827" width="11" style="70" bestFit="1" customWidth="1"/>
    <col min="11828" max="11828" width="9.21875" style="70" bestFit="1" customWidth="1"/>
    <col min="11829" max="11829" width="11" style="70" bestFit="1" customWidth="1"/>
    <col min="11830" max="11830" width="10.33203125" style="70" bestFit="1" customWidth="1"/>
    <col min="11831" max="11831" width="11" style="70" bestFit="1" customWidth="1"/>
    <col min="11832" max="11832" width="9.21875" style="70" bestFit="1" customWidth="1"/>
    <col min="11833" max="11833" width="11" style="70" bestFit="1" customWidth="1"/>
    <col min="11834" max="11834" width="9.21875" style="70" bestFit="1" customWidth="1"/>
    <col min="11835" max="11835" width="11" style="70" bestFit="1" customWidth="1"/>
    <col min="11836" max="11836" width="9.21875" style="70" bestFit="1" customWidth="1"/>
    <col min="11837" max="11837" width="9.77734375" style="70" customWidth="1"/>
    <col min="11838" max="11838" width="9.109375" style="70" bestFit="1" customWidth="1"/>
    <col min="11839" max="11839" width="9.77734375" style="70" customWidth="1"/>
    <col min="11840" max="11840" width="9" style="70"/>
    <col min="11841" max="11841" width="10.109375" style="70" customWidth="1"/>
    <col min="11842" max="11842" width="12.44140625" style="70" bestFit="1" customWidth="1"/>
    <col min="11843" max="11843" width="10" style="70" customWidth="1"/>
    <col min="11844" max="11845" width="9" style="70"/>
    <col min="11846" max="11846" width="10.109375" style="70" customWidth="1"/>
    <col min="11847" max="12032" width="9" style="70"/>
    <col min="12033" max="12033" width="3" style="70" customWidth="1"/>
    <col min="12034" max="12034" width="13.21875" style="70" customWidth="1"/>
    <col min="12035" max="12035" width="1.33203125" style="70" customWidth="1"/>
    <col min="12036" max="12036" width="14.77734375" style="70" customWidth="1"/>
    <col min="12037" max="12037" width="1.33203125" style="70" customWidth="1"/>
    <col min="12038" max="12039" width="7.6640625" style="70" customWidth="1"/>
    <col min="12040" max="12040" width="13.109375" style="70" customWidth="1"/>
    <col min="12041" max="12064" width="7.6640625" style="70" customWidth="1"/>
    <col min="12065" max="12065" width="2.33203125" style="70" customWidth="1"/>
    <col min="12066" max="12066" width="2.6640625" style="70" customWidth="1"/>
    <col min="12067" max="12069" width="9.21875" style="70" bestFit="1" customWidth="1"/>
    <col min="12070" max="12070" width="9.77734375" style="70" bestFit="1" customWidth="1"/>
    <col min="12071" max="12071" width="11.44140625" style="70" customWidth="1"/>
    <col min="12072" max="12072" width="9.21875" style="70" bestFit="1" customWidth="1"/>
    <col min="12073" max="12073" width="9.77734375" style="70" bestFit="1" customWidth="1"/>
    <col min="12074" max="12074" width="9.21875" style="70" bestFit="1" customWidth="1"/>
    <col min="12075" max="12075" width="9.77734375" style="70" bestFit="1" customWidth="1"/>
    <col min="12076" max="12076" width="9.21875" style="70" bestFit="1" customWidth="1"/>
    <col min="12077" max="12077" width="9.77734375" style="70" bestFit="1" customWidth="1"/>
    <col min="12078" max="12078" width="9.21875" style="70" bestFit="1" customWidth="1"/>
    <col min="12079" max="12079" width="10.6640625" style="70" customWidth="1"/>
    <col min="12080" max="12080" width="2.88671875" style="70" customWidth="1"/>
    <col min="12081" max="12081" width="2.6640625" style="70" customWidth="1"/>
    <col min="12082" max="12082" width="9.21875" style="70" bestFit="1" customWidth="1"/>
    <col min="12083" max="12083" width="11" style="70" bestFit="1" customWidth="1"/>
    <col min="12084" max="12084" width="9.21875" style="70" bestFit="1" customWidth="1"/>
    <col min="12085" max="12085" width="11" style="70" bestFit="1" customWidth="1"/>
    <col min="12086" max="12086" width="10.33203125" style="70" bestFit="1" customWidth="1"/>
    <col min="12087" max="12087" width="11" style="70" bestFit="1" customWidth="1"/>
    <col min="12088" max="12088" width="9.21875" style="70" bestFit="1" customWidth="1"/>
    <col min="12089" max="12089" width="11" style="70" bestFit="1" customWidth="1"/>
    <col min="12090" max="12090" width="9.21875" style="70" bestFit="1" customWidth="1"/>
    <col min="12091" max="12091" width="11" style="70" bestFit="1" customWidth="1"/>
    <col min="12092" max="12092" width="9.21875" style="70" bestFit="1" customWidth="1"/>
    <col min="12093" max="12093" width="9.77734375" style="70" customWidth="1"/>
    <col min="12094" max="12094" width="9.109375" style="70" bestFit="1" customWidth="1"/>
    <col min="12095" max="12095" width="9.77734375" style="70" customWidth="1"/>
    <col min="12096" max="12096" width="9" style="70"/>
    <col min="12097" max="12097" width="10.109375" style="70" customWidth="1"/>
    <col min="12098" max="12098" width="12.44140625" style="70" bestFit="1" customWidth="1"/>
    <col min="12099" max="12099" width="10" style="70" customWidth="1"/>
    <col min="12100" max="12101" width="9" style="70"/>
    <col min="12102" max="12102" width="10.109375" style="70" customWidth="1"/>
    <col min="12103" max="12288" width="9" style="70"/>
    <col min="12289" max="12289" width="3" style="70" customWidth="1"/>
    <col min="12290" max="12290" width="13.21875" style="70" customWidth="1"/>
    <col min="12291" max="12291" width="1.33203125" style="70" customWidth="1"/>
    <col min="12292" max="12292" width="14.77734375" style="70" customWidth="1"/>
    <col min="12293" max="12293" width="1.33203125" style="70" customWidth="1"/>
    <col min="12294" max="12295" width="7.6640625" style="70" customWidth="1"/>
    <col min="12296" max="12296" width="13.109375" style="70" customWidth="1"/>
    <col min="12297" max="12320" width="7.6640625" style="70" customWidth="1"/>
    <col min="12321" max="12321" width="2.33203125" style="70" customWidth="1"/>
    <col min="12322" max="12322" width="2.6640625" style="70" customWidth="1"/>
    <col min="12323" max="12325" width="9.21875" style="70" bestFit="1" customWidth="1"/>
    <col min="12326" max="12326" width="9.77734375" style="70" bestFit="1" customWidth="1"/>
    <col min="12327" max="12327" width="11.44140625" style="70" customWidth="1"/>
    <col min="12328" max="12328" width="9.21875" style="70" bestFit="1" customWidth="1"/>
    <col min="12329" max="12329" width="9.77734375" style="70" bestFit="1" customWidth="1"/>
    <col min="12330" max="12330" width="9.21875" style="70" bestFit="1" customWidth="1"/>
    <col min="12331" max="12331" width="9.77734375" style="70" bestFit="1" customWidth="1"/>
    <col min="12332" max="12332" width="9.21875" style="70" bestFit="1" customWidth="1"/>
    <col min="12333" max="12333" width="9.77734375" style="70" bestFit="1" customWidth="1"/>
    <col min="12334" max="12334" width="9.21875" style="70" bestFit="1" customWidth="1"/>
    <col min="12335" max="12335" width="10.6640625" style="70" customWidth="1"/>
    <col min="12336" max="12336" width="2.88671875" style="70" customWidth="1"/>
    <col min="12337" max="12337" width="2.6640625" style="70" customWidth="1"/>
    <col min="12338" max="12338" width="9.21875" style="70" bestFit="1" customWidth="1"/>
    <col min="12339" max="12339" width="11" style="70" bestFit="1" customWidth="1"/>
    <col min="12340" max="12340" width="9.21875" style="70" bestFit="1" customWidth="1"/>
    <col min="12341" max="12341" width="11" style="70" bestFit="1" customWidth="1"/>
    <col min="12342" max="12342" width="10.33203125" style="70" bestFit="1" customWidth="1"/>
    <col min="12343" max="12343" width="11" style="70" bestFit="1" customWidth="1"/>
    <col min="12344" max="12344" width="9.21875" style="70" bestFit="1" customWidth="1"/>
    <col min="12345" max="12345" width="11" style="70" bestFit="1" customWidth="1"/>
    <col min="12346" max="12346" width="9.21875" style="70" bestFit="1" customWidth="1"/>
    <col min="12347" max="12347" width="11" style="70" bestFit="1" customWidth="1"/>
    <col min="12348" max="12348" width="9.21875" style="70" bestFit="1" customWidth="1"/>
    <col min="12349" max="12349" width="9.77734375" style="70" customWidth="1"/>
    <col min="12350" max="12350" width="9.109375" style="70" bestFit="1" customWidth="1"/>
    <col min="12351" max="12351" width="9.77734375" style="70" customWidth="1"/>
    <col min="12352" max="12352" width="9" style="70"/>
    <col min="12353" max="12353" width="10.109375" style="70" customWidth="1"/>
    <col min="12354" max="12354" width="12.44140625" style="70" bestFit="1" customWidth="1"/>
    <col min="12355" max="12355" width="10" style="70" customWidth="1"/>
    <col min="12356" max="12357" width="9" style="70"/>
    <col min="12358" max="12358" width="10.109375" style="70" customWidth="1"/>
    <col min="12359" max="12544" width="9" style="70"/>
    <col min="12545" max="12545" width="3" style="70" customWidth="1"/>
    <col min="12546" max="12546" width="13.21875" style="70" customWidth="1"/>
    <col min="12547" max="12547" width="1.33203125" style="70" customWidth="1"/>
    <col min="12548" max="12548" width="14.77734375" style="70" customWidth="1"/>
    <col min="12549" max="12549" width="1.33203125" style="70" customWidth="1"/>
    <col min="12550" max="12551" width="7.6640625" style="70" customWidth="1"/>
    <col min="12552" max="12552" width="13.109375" style="70" customWidth="1"/>
    <col min="12553" max="12576" width="7.6640625" style="70" customWidth="1"/>
    <col min="12577" max="12577" width="2.33203125" style="70" customWidth="1"/>
    <col min="12578" max="12578" width="2.6640625" style="70" customWidth="1"/>
    <col min="12579" max="12581" width="9.21875" style="70" bestFit="1" customWidth="1"/>
    <col min="12582" max="12582" width="9.77734375" style="70" bestFit="1" customWidth="1"/>
    <col min="12583" max="12583" width="11.44140625" style="70" customWidth="1"/>
    <col min="12584" max="12584" width="9.21875" style="70" bestFit="1" customWidth="1"/>
    <col min="12585" max="12585" width="9.77734375" style="70" bestFit="1" customWidth="1"/>
    <col min="12586" max="12586" width="9.21875" style="70" bestFit="1" customWidth="1"/>
    <col min="12587" max="12587" width="9.77734375" style="70" bestFit="1" customWidth="1"/>
    <col min="12588" max="12588" width="9.21875" style="70" bestFit="1" customWidth="1"/>
    <col min="12589" max="12589" width="9.77734375" style="70" bestFit="1" customWidth="1"/>
    <col min="12590" max="12590" width="9.21875" style="70" bestFit="1" customWidth="1"/>
    <col min="12591" max="12591" width="10.6640625" style="70" customWidth="1"/>
    <col min="12592" max="12592" width="2.88671875" style="70" customWidth="1"/>
    <col min="12593" max="12593" width="2.6640625" style="70" customWidth="1"/>
    <col min="12594" max="12594" width="9.21875" style="70" bestFit="1" customWidth="1"/>
    <col min="12595" max="12595" width="11" style="70" bestFit="1" customWidth="1"/>
    <col min="12596" max="12596" width="9.21875" style="70" bestFit="1" customWidth="1"/>
    <col min="12597" max="12597" width="11" style="70" bestFit="1" customWidth="1"/>
    <col min="12598" max="12598" width="10.33203125" style="70" bestFit="1" customWidth="1"/>
    <col min="12599" max="12599" width="11" style="70" bestFit="1" customWidth="1"/>
    <col min="12600" max="12600" width="9.21875" style="70" bestFit="1" customWidth="1"/>
    <col min="12601" max="12601" width="11" style="70" bestFit="1" customWidth="1"/>
    <col min="12602" max="12602" width="9.21875" style="70" bestFit="1" customWidth="1"/>
    <col min="12603" max="12603" width="11" style="70" bestFit="1" customWidth="1"/>
    <col min="12604" max="12604" width="9.21875" style="70" bestFit="1" customWidth="1"/>
    <col min="12605" max="12605" width="9.77734375" style="70" customWidth="1"/>
    <col min="12606" max="12606" width="9.109375" style="70" bestFit="1" customWidth="1"/>
    <col min="12607" max="12607" width="9.77734375" style="70" customWidth="1"/>
    <col min="12608" max="12608" width="9" style="70"/>
    <col min="12609" max="12609" width="10.109375" style="70" customWidth="1"/>
    <col min="12610" max="12610" width="12.44140625" style="70" bestFit="1" customWidth="1"/>
    <col min="12611" max="12611" width="10" style="70" customWidth="1"/>
    <col min="12612" max="12613" width="9" style="70"/>
    <col min="12614" max="12614" width="10.109375" style="70" customWidth="1"/>
    <col min="12615" max="12800" width="9" style="70"/>
    <col min="12801" max="12801" width="3" style="70" customWidth="1"/>
    <col min="12802" max="12802" width="13.21875" style="70" customWidth="1"/>
    <col min="12803" max="12803" width="1.33203125" style="70" customWidth="1"/>
    <col min="12804" max="12804" width="14.77734375" style="70" customWidth="1"/>
    <col min="12805" max="12805" width="1.33203125" style="70" customWidth="1"/>
    <col min="12806" max="12807" width="7.6640625" style="70" customWidth="1"/>
    <col min="12808" max="12808" width="13.109375" style="70" customWidth="1"/>
    <col min="12809" max="12832" width="7.6640625" style="70" customWidth="1"/>
    <col min="12833" max="12833" width="2.33203125" style="70" customWidth="1"/>
    <col min="12834" max="12834" width="2.6640625" style="70" customWidth="1"/>
    <col min="12835" max="12837" width="9.21875" style="70" bestFit="1" customWidth="1"/>
    <col min="12838" max="12838" width="9.77734375" style="70" bestFit="1" customWidth="1"/>
    <col min="12839" max="12839" width="11.44140625" style="70" customWidth="1"/>
    <col min="12840" max="12840" width="9.21875" style="70" bestFit="1" customWidth="1"/>
    <col min="12841" max="12841" width="9.77734375" style="70" bestFit="1" customWidth="1"/>
    <col min="12842" max="12842" width="9.21875" style="70" bestFit="1" customWidth="1"/>
    <col min="12843" max="12843" width="9.77734375" style="70" bestFit="1" customWidth="1"/>
    <col min="12844" max="12844" width="9.21875" style="70" bestFit="1" customWidth="1"/>
    <col min="12845" max="12845" width="9.77734375" style="70" bestFit="1" customWidth="1"/>
    <col min="12846" max="12846" width="9.21875" style="70" bestFit="1" customWidth="1"/>
    <col min="12847" max="12847" width="10.6640625" style="70" customWidth="1"/>
    <col min="12848" max="12848" width="2.88671875" style="70" customWidth="1"/>
    <col min="12849" max="12849" width="2.6640625" style="70" customWidth="1"/>
    <col min="12850" max="12850" width="9.21875" style="70" bestFit="1" customWidth="1"/>
    <col min="12851" max="12851" width="11" style="70" bestFit="1" customWidth="1"/>
    <col min="12852" max="12852" width="9.21875" style="70" bestFit="1" customWidth="1"/>
    <col min="12853" max="12853" width="11" style="70" bestFit="1" customWidth="1"/>
    <col min="12854" max="12854" width="10.33203125" style="70" bestFit="1" customWidth="1"/>
    <col min="12855" max="12855" width="11" style="70" bestFit="1" customWidth="1"/>
    <col min="12856" max="12856" width="9.21875" style="70" bestFit="1" customWidth="1"/>
    <col min="12857" max="12857" width="11" style="70" bestFit="1" customWidth="1"/>
    <col min="12858" max="12858" width="9.21875" style="70" bestFit="1" customWidth="1"/>
    <col min="12859" max="12859" width="11" style="70" bestFit="1" customWidth="1"/>
    <col min="12860" max="12860" width="9.21875" style="70" bestFit="1" customWidth="1"/>
    <col min="12861" max="12861" width="9.77734375" style="70" customWidth="1"/>
    <col min="12862" max="12862" width="9.109375" style="70" bestFit="1" customWidth="1"/>
    <col min="12863" max="12863" width="9.77734375" style="70" customWidth="1"/>
    <col min="12864" max="12864" width="9" style="70"/>
    <col min="12865" max="12865" width="10.109375" style="70" customWidth="1"/>
    <col min="12866" max="12866" width="12.44140625" style="70" bestFit="1" customWidth="1"/>
    <col min="12867" max="12867" width="10" style="70" customWidth="1"/>
    <col min="12868" max="12869" width="9" style="70"/>
    <col min="12870" max="12870" width="10.109375" style="70" customWidth="1"/>
    <col min="12871" max="13056" width="9" style="70"/>
    <col min="13057" max="13057" width="3" style="70" customWidth="1"/>
    <col min="13058" max="13058" width="13.21875" style="70" customWidth="1"/>
    <col min="13059" max="13059" width="1.33203125" style="70" customWidth="1"/>
    <col min="13060" max="13060" width="14.77734375" style="70" customWidth="1"/>
    <col min="13061" max="13061" width="1.33203125" style="70" customWidth="1"/>
    <col min="13062" max="13063" width="7.6640625" style="70" customWidth="1"/>
    <col min="13064" max="13064" width="13.109375" style="70" customWidth="1"/>
    <col min="13065" max="13088" width="7.6640625" style="70" customWidth="1"/>
    <col min="13089" max="13089" width="2.33203125" style="70" customWidth="1"/>
    <col min="13090" max="13090" width="2.6640625" style="70" customWidth="1"/>
    <col min="13091" max="13093" width="9.21875" style="70" bestFit="1" customWidth="1"/>
    <col min="13094" max="13094" width="9.77734375" style="70" bestFit="1" customWidth="1"/>
    <col min="13095" max="13095" width="11.44140625" style="70" customWidth="1"/>
    <col min="13096" max="13096" width="9.21875" style="70" bestFit="1" customWidth="1"/>
    <col min="13097" max="13097" width="9.77734375" style="70" bestFit="1" customWidth="1"/>
    <col min="13098" max="13098" width="9.21875" style="70" bestFit="1" customWidth="1"/>
    <col min="13099" max="13099" width="9.77734375" style="70" bestFit="1" customWidth="1"/>
    <col min="13100" max="13100" width="9.21875" style="70" bestFit="1" customWidth="1"/>
    <col min="13101" max="13101" width="9.77734375" style="70" bestFit="1" customWidth="1"/>
    <col min="13102" max="13102" width="9.21875" style="70" bestFit="1" customWidth="1"/>
    <col min="13103" max="13103" width="10.6640625" style="70" customWidth="1"/>
    <col min="13104" max="13104" width="2.88671875" style="70" customWidth="1"/>
    <col min="13105" max="13105" width="2.6640625" style="70" customWidth="1"/>
    <col min="13106" max="13106" width="9.21875" style="70" bestFit="1" customWidth="1"/>
    <col min="13107" max="13107" width="11" style="70" bestFit="1" customWidth="1"/>
    <col min="13108" max="13108" width="9.21875" style="70" bestFit="1" customWidth="1"/>
    <col min="13109" max="13109" width="11" style="70" bestFit="1" customWidth="1"/>
    <col min="13110" max="13110" width="10.33203125" style="70" bestFit="1" customWidth="1"/>
    <col min="13111" max="13111" width="11" style="70" bestFit="1" customWidth="1"/>
    <col min="13112" max="13112" width="9.21875" style="70" bestFit="1" customWidth="1"/>
    <col min="13113" max="13113" width="11" style="70" bestFit="1" customWidth="1"/>
    <col min="13114" max="13114" width="9.21875" style="70" bestFit="1" customWidth="1"/>
    <col min="13115" max="13115" width="11" style="70" bestFit="1" customWidth="1"/>
    <col min="13116" max="13116" width="9.21875" style="70" bestFit="1" customWidth="1"/>
    <col min="13117" max="13117" width="9.77734375" style="70" customWidth="1"/>
    <col min="13118" max="13118" width="9.109375" style="70" bestFit="1" customWidth="1"/>
    <col min="13119" max="13119" width="9.77734375" style="70" customWidth="1"/>
    <col min="13120" max="13120" width="9" style="70"/>
    <col min="13121" max="13121" width="10.109375" style="70" customWidth="1"/>
    <col min="13122" max="13122" width="12.44140625" style="70" bestFit="1" customWidth="1"/>
    <col min="13123" max="13123" width="10" style="70" customWidth="1"/>
    <col min="13124" max="13125" width="9" style="70"/>
    <col min="13126" max="13126" width="10.109375" style="70" customWidth="1"/>
    <col min="13127" max="13312" width="9" style="70"/>
    <col min="13313" max="13313" width="3" style="70" customWidth="1"/>
    <col min="13314" max="13314" width="13.21875" style="70" customWidth="1"/>
    <col min="13315" max="13315" width="1.33203125" style="70" customWidth="1"/>
    <col min="13316" max="13316" width="14.77734375" style="70" customWidth="1"/>
    <col min="13317" max="13317" width="1.33203125" style="70" customWidth="1"/>
    <col min="13318" max="13319" width="7.6640625" style="70" customWidth="1"/>
    <col min="13320" max="13320" width="13.109375" style="70" customWidth="1"/>
    <col min="13321" max="13344" width="7.6640625" style="70" customWidth="1"/>
    <col min="13345" max="13345" width="2.33203125" style="70" customWidth="1"/>
    <col min="13346" max="13346" width="2.6640625" style="70" customWidth="1"/>
    <col min="13347" max="13349" width="9.21875" style="70" bestFit="1" customWidth="1"/>
    <col min="13350" max="13350" width="9.77734375" style="70" bestFit="1" customWidth="1"/>
    <col min="13351" max="13351" width="11.44140625" style="70" customWidth="1"/>
    <col min="13352" max="13352" width="9.21875" style="70" bestFit="1" customWidth="1"/>
    <col min="13353" max="13353" width="9.77734375" style="70" bestFit="1" customWidth="1"/>
    <col min="13354" max="13354" width="9.21875" style="70" bestFit="1" customWidth="1"/>
    <col min="13355" max="13355" width="9.77734375" style="70" bestFit="1" customWidth="1"/>
    <col min="13356" max="13356" width="9.21875" style="70" bestFit="1" customWidth="1"/>
    <col min="13357" max="13357" width="9.77734375" style="70" bestFit="1" customWidth="1"/>
    <col min="13358" max="13358" width="9.21875" style="70" bestFit="1" customWidth="1"/>
    <col min="13359" max="13359" width="10.6640625" style="70" customWidth="1"/>
    <col min="13360" max="13360" width="2.88671875" style="70" customWidth="1"/>
    <col min="13361" max="13361" width="2.6640625" style="70" customWidth="1"/>
    <col min="13362" max="13362" width="9.21875" style="70" bestFit="1" customWidth="1"/>
    <col min="13363" max="13363" width="11" style="70" bestFit="1" customWidth="1"/>
    <col min="13364" max="13364" width="9.21875" style="70" bestFit="1" customWidth="1"/>
    <col min="13365" max="13365" width="11" style="70" bestFit="1" customWidth="1"/>
    <col min="13366" max="13366" width="10.33203125" style="70" bestFit="1" customWidth="1"/>
    <col min="13367" max="13367" width="11" style="70" bestFit="1" customWidth="1"/>
    <col min="13368" max="13368" width="9.21875" style="70" bestFit="1" customWidth="1"/>
    <col min="13369" max="13369" width="11" style="70" bestFit="1" customWidth="1"/>
    <col min="13370" max="13370" width="9.21875" style="70" bestFit="1" customWidth="1"/>
    <col min="13371" max="13371" width="11" style="70" bestFit="1" customWidth="1"/>
    <col min="13372" max="13372" width="9.21875" style="70" bestFit="1" customWidth="1"/>
    <col min="13373" max="13373" width="9.77734375" style="70" customWidth="1"/>
    <col min="13374" max="13374" width="9.109375" style="70" bestFit="1" customWidth="1"/>
    <col min="13375" max="13375" width="9.77734375" style="70" customWidth="1"/>
    <col min="13376" max="13376" width="9" style="70"/>
    <col min="13377" max="13377" width="10.109375" style="70" customWidth="1"/>
    <col min="13378" max="13378" width="12.44140625" style="70" bestFit="1" customWidth="1"/>
    <col min="13379" max="13379" width="10" style="70" customWidth="1"/>
    <col min="13380" max="13381" width="9" style="70"/>
    <col min="13382" max="13382" width="10.109375" style="70" customWidth="1"/>
    <col min="13383" max="13568" width="9" style="70"/>
    <col min="13569" max="13569" width="3" style="70" customWidth="1"/>
    <col min="13570" max="13570" width="13.21875" style="70" customWidth="1"/>
    <col min="13571" max="13571" width="1.33203125" style="70" customWidth="1"/>
    <col min="13572" max="13572" width="14.77734375" style="70" customWidth="1"/>
    <col min="13573" max="13573" width="1.33203125" style="70" customWidth="1"/>
    <col min="13574" max="13575" width="7.6640625" style="70" customWidth="1"/>
    <col min="13576" max="13576" width="13.109375" style="70" customWidth="1"/>
    <col min="13577" max="13600" width="7.6640625" style="70" customWidth="1"/>
    <col min="13601" max="13601" width="2.33203125" style="70" customWidth="1"/>
    <col min="13602" max="13602" width="2.6640625" style="70" customWidth="1"/>
    <col min="13603" max="13605" width="9.21875" style="70" bestFit="1" customWidth="1"/>
    <col min="13606" max="13606" width="9.77734375" style="70" bestFit="1" customWidth="1"/>
    <col min="13607" max="13607" width="11.44140625" style="70" customWidth="1"/>
    <col min="13608" max="13608" width="9.21875" style="70" bestFit="1" customWidth="1"/>
    <col min="13609" max="13609" width="9.77734375" style="70" bestFit="1" customWidth="1"/>
    <col min="13610" max="13610" width="9.21875" style="70" bestFit="1" customWidth="1"/>
    <col min="13611" max="13611" width="9.77734375" style="70" bestFit="1" customWidth="1"/>
    <col min="13612" max="13612" width="9.21875" style="70" bestFit="1" customWidth="1"/>
    <col min="13613" max="13613" width="9.77734375" style="70" bestFit="1" customWidth="1"/>
    <col min="13614" max="13614" width="9.21875" style="70" bestFit="1" customWidth="1"/>
    <col min="13615" max="13615" width="10.6640625" style="70" customWidth="1"/>
    <col min="13616" max="13616" width="2.88671875" style="70" customWidth="1"/>
    <col min="13617" max="13617" width="2.6640625" style="70" customWidth="1"/>
    <col min="13618" max="13618" width="9.21875" style="70" bestFit="1" customWidth="1"/>
    <col min="13619" max="13619" width="11" style="70" bestFit="1" customWidth="1"/>
    <col min="13620" max="13620" width="9.21875" style="70" bestFit="1" customWidth="1"/>
    <col min="13621" max="13621" width="11" style="70" bestFit="1" customWidth="1"/>
    <col min="13622" max="13622" width="10.33203125" style="70" bestFit="1" customWidth="1"/>
    <col min="13623" max="13623" width="11" style="70" bestFit="1" customWidth="1"/>
    <col min="13624" max="13624" width="9.21875" style="70" bestFit="1" customWidth="1"/>
    <col min="13625" max="13625" width="11" style="70" bestFit="1" customWidth="1"/>
    <col min="13626" max="13626" width="9.21875" style="70" bestFit="1" customWidth="1"/>
    <col min="13627" max="13627" width="11" style="70" bestFit="1" customWidth="1"/>
    <col min="13628" max="13628" width="9.21875" style="70" bestFit="1" customWidth="1"/>
    <col min="13629" max="13629" width="9.77734375" style="70" customWidth="1"/>
    <col min="13630" max="13630" width="9.109375" style="70" bestFit="1" customWidth="1"/>
    <col min="13631" max="13631" width="9.77734375" style="70" customWidth="1"/>
    <col min="13632" max="13632" width="9" style="70"/>
    <col min="13633" max="13633" width="10.109375" style="70" customWidth="1"/>
    <col min="13634" max="13634" width="12.44140625" style="70" bestFit="1" customWidth="1"/>
    <col min="13635" max="13635" width="10" style="70" customWidth="1"/>
    <col min="13636" max="13637" width="9" style="70"/>
    <col min="13638" max="13638" width="10.109375" style="70" customWidth="1"/>
    <col min="13639" max="13824" width="9" style="70"/>
    <col min="13825" max="13825" width="3" style="70" customWidth="1"/>
    <col min="13826" max="13826" width="13.21875" style="70" customWidth="1"/>
    <col min="13827" max="13827" width="1.33203125" style="70" customWidth="1"/>
    <col min="13828" max="13828" width="14.77734375" style="70" customWidth="1"/>
    <col min="13829" max="13829" width="1.33203125" style="70" customWidth="1"/>
    <col min="13830" max="13831" width="7.6640625" style="70" customWidth="1"/>
    <col min="13832" max="13832" width="13.109375" style="70" customWidth="1"/>
    <col min="13833" max="13856" width="7.6640625" style="70" customWidth="1"/>
    <col min="13857" max="13857" width="2.33203125" style="70" customWidth="1"/>
    <col min="13858" max="13858" width="2.6640625" style="70" customWidth="1"/>
    <col min="13859" max="13861" width="9.21875" style="70" bestFit="1" customWidth="1"/>
    <col min="13862" max="13862" width="9.77734375" style="70" bestFit="1" customWidth="1"/>
    <col min="13863" max="13863" width="11.44140625" style="70" customWidth="1"/>
    <col min="13864" max="13864" width="9.21875" style="70" bestFit="1" customWidth="1"/>
    <col min="13865" max="13865" width="9.77734375" style="70" bestFit="1" customWidth="1"/>
    <col min="13866" max="13866" width="9.21875" style="70" bestFit="1" customWidth="1"/>
    <col min="13867" max="13867" width="9.77734375" style="70" bestFit="1" customWidth="1"/>
    <col min="13868" max="13868" width="9.21875" style="70" bestFit="1" customWidth="1"/>
    <col min="13869" max="13869" width="9.77734375" style="70" bestFit="1" customWidth="1"/>
    <col min="13870" max="13870" width="9.21875" style="70" bestFit="1" customWidth="1"/>
    <col min="13871" max="13871" width="10.6640625" style="70" customWidth="1"/>
    <col min="13872" max="13872" width="2.88671875" style="70" customWidth="1"/>
    <col min="13873" max="13873" width="2.6640625" style="70" customWidth="1"/>
    <col min="13874" max="13874" width="9.21875" style="70" bestFit="1" customWidth="1"/>
    <col min="13875" max="13875" width="11" style="70" bestFit="1" customWidth="1"/>
    <col min="13876" max="13876" width="9.21875" style="70" bestFit="1" customWidth="1"/>
    <col min="13877" max="13877" width="11" style="70" bestFit="1" customWidth="1"/>
    <col min="13878" max="13878" width="10.33203125" style="70" bestFit="1" customWidth="1"/>
    <col min="13879" max="13879" width="11" style="70" bestFit="1" customWidth="1"/>
    <col min="13880" max="13880" width="9.21875" style="70" bestFit="1" customWidth="1"/>
    <col min="13881" max="13881" width="11" style="70" bestFit="1" customWidth="1"/>
    <col min="13882" max="13882" width="9.21875" style="70" bestFit="1" customWidth="1"/>
    <col min="13883" max="13883" width="11" style="70" bestFit="1" customWidth="1"/>
    <col min="13884" max="13884" width="9.21875" style="70" bestFit="1" customWidth="1"/>
    <col min="13885" max="13885" width="9.77734375" style="70" customWidth="1"/>
    <col min="13886" max="13886" width="9.109375" style="70" bestFit="1" customWidth="1"/>
    <col min="13887" max="13887" width="9.77734375" style="70" customWidth="1"/>
    <col min="13888" max="13888" width="9" style="70"/>
    <col min="13889" max="13889" width="10.109375" style="70" customWidth="1"/>
    <col min="13890" max="13890" width="12.44140625" style="70" bestFit="1" customWidth="1"/>
    <col min="13891" max="13891" width="10" style="70" customWidth="1"/>
    <col min="13892" max="13893" width="9" style="70"/>
    <col min="13894" max="13894" width="10.109375" style="70" customWidth="1"/>
    <col min="13895" max="14080" width="9" style="70"/>
    <col min="14081" max="14081" width="3" style="70" customWidth="1"/>
    <col min="14082" max="14082" width="13.21875" style="70" customWidth="1"/>
    <col min="14083" max="14083" width="1.33203125" style="70" customWidth="1"/>
    <col min="14084" max="14084" width="14.77734375" style="70" customWidth="1"/>
    <col min="14085" max="14085" width="1.33203125" style="70" customWidth="1"/>
    <col min="14086" max="14087" width="7.6640625" style="70" customWidth="1"/>
    <col min="14088" max="14088" width="13.109375" style="70" customWidth="1"/>
    <col min="14089" max="14112" width="7.6640625" style="70" customWidth="1"/>
    <col min="14113" max="14113" width="2.33203125" style="70" customWidth="1"/>
    <col min="14114" max="14114" width="2.6640625" style="70" customWidth="1"/>
    <col min="14115" max="14117" width="9.21875" style="70" bestFit="1" customWidth="1"/>
    <col min="14118" max="14118" width="9.77734375" style="70" bestFit="1" customWidth="1"/>
    <col min="14119" max="14119" width="11.44140625" style="70" customWidth="1"/>
    <col min="14120" max="14120" width="9.21875" style="70" bestFit="1" customWidth="1"/>
    <col min="14121" max="14121" width="9.77734375" style="70" bestFit="1" customWidth="1"/>
    <col min="14122" max="14122" width="9.21875" style="70" bestFit="1" customWidth="1"/>
    <col min="14123" max="14123" width="9.77734375" style="70" bestFit="1" customWidth="1"/>
    <col min="14124" max="14124" width="9.21875" style="70" bestFit="1" customWidth="1"/>
    <col min="14125" max="14125" width="9.77734375" style="70" bestFit="1" customWidth="1"/>
    <col min="14126" max="14126" width="9.21875" style="70" bestFit="1" customWidth="1"/>
    <col min="14127" max="14127" width="10.6640625" style="70" customWidth="1"/>
    <col min="14128" max="14128" width="2.88671875" style="70" customWidth="1"/>
    <col min="14129" max="14129" width="2.6640625" style="70" customWidth="1"/>
    <col min="14130" max="14130" width="9.21875" style="70" bestFit="1" customWidth="1"/>
    <col min="14131" max="14131" width="11" style="70" bestFit="1" customWidth="1"/>
    <col min="14132" max="14132" width="9.21875" style="70" bestFit="1" customWidth="1"/>
    <col min="14133" max="14133" width="11" style="70" bestFit="1" customWidth="1"/>
    <col min="14134" max="14134" width="10.33203125" style="70" bestFit="1" customWidth="1"/>
    <col min="14135" max="14135" width="11" style="70" bestFit="1" customWidth="1"/>
    <col min="14136" max="14136" width="9.21875" style="70" bestFit="1" customWidth="1"/>
    <col min="14137" max="14137" width="11" style="70" bestFit="1" customWidth="1"/>
    <col min="14138" max="14138" width="9.21875" style="70" bestFit="1" customWidth="1"/>
    <col min="14139" max="14139" width="11" style="70" bestFit="1" customWidth="1"/>
    <col min="14140" max="14140" width="9.21875" style="70" bestFit="1" customWidth="1"/>
    <col min="14141" max="14141" width="9.77734375" style="70" customWidth="1"/>
    <col min="14142" max="14142" width="9.109375" style="70" bestFit="1" customWidth="1"/>
    <col min="14143" max="14143" width="9.77734375" style="70" customWidth="1"/>
    <col min="14144" max="14144" width="9" style="70"/>
    <col min="14145" max="14145" width="10.109375" style="70" customWidth="1"/>
    <col min="14146" max="14146" width="12.44140625" style="70" bestFit="1" customWidth="1"/>
    <col min="14147" max="14147" width="10" style="70" customWidth="1"/>
    <col min="14148" max="14149" width="9" style="70"/>
    <col min="14150" max="14150" width="10.109375" style="70" customWidth="1"/>
    <col min="14151" max="14336" width="9" style="70"/>
    <col min="14337" max="14337" width="3" style="70" customWidth="1"/>
    <col min="14338" max="14338" width="13.21875" style="70" customWidth="1"/>
    <col min="14339" max="14339" width="1.33203125" style="70" customWidth="1"/>
    <col min="14340" max="14340" width="14.77734375" style="70" customWidth="1"/>
    <col min="14341" max="14341" width="1.33203125" style="70" customWidth="1"/>
    <col min="14342" max="14343" width="7.6640625" style="70" customWidth="1"/>
    <col min="14344" max="14344" width="13.109375" style="70" customWidth="1"/>
    <col min="14345" max="14368" width="7.6640625" style="70" customWidth="1"/>
    <col min="14369" max="14369" width="2.33203125" style="70" customWidth="1"/>
    <col min="14370" max="14370" width="2.6640625" style="70" customWidth="1"/>
    <col min="14371" max="14373" width="9.21875" style="70" bestFit="1" customWidth="1"/>
    <col min="14374" max="14374" width="9.77734375" style="70" bestFit="1" customWidth="1"/>
    <col min="14375" max="14375" width="11.44140625" style="70" customWidth="1"/>
    <col min="14376" max="14376" width="9.21875" style="70" bestFit="1" customWidth="1"/>
    <col min="14377" max="14377" width="9.77734375" style="70" bestFit="1" customWidth="1"/>
    <col min="14378" max="14378" width="9.21875" style="70" bestFit="1" customWidth="1"/>
    <col min="14379" max="14379" width="9.77734375" style="70" bestFit="1" customWidth="1"/>
    <col min="14380" max="14380" width="9.21875" style="70" bestFit="1" customWidth="1"/>
    <col min="14381" max="14381" width="9.77734375" style="70" bestFit="1" customWidth="1"/>
    <col min="14382" max="14382" width="9.21875" style="70" bestFit="1" customWidth="1"/>
    <col min="14383" max="14383" width="10.6640625" style="70" customWidth="1"/>
    <col min="14384" max="14384" width="2.88671875" style="70" customWidth="1"/>
    <col min="14385" max="14385" width="2.6640625" style="70" customWidth="1"/>
    <col min="14386" max="14386" width="9.21875" style="70" bestFit="1" customWidth="1"/>
    <col min="14387" max="14387" width="11" style="70" bestFit="1" customWidth="1"/>
    <col min="14388" max="14388" width="9.21875" style="70" bestFit="1" customWidth="1"/>
    <col min="14389" max="14389" width="11" style="70" bestFit="1" customWidth="1"/>
    <col min="14390" max="14390" width="10.33203125" style="70" bestFit="1" customWidth="1"/>
    <col min="14391" max="14391" width="11" style="70" bestFit="1" customWidth="1"/>
    <col min="14392" max="14392" width="9.21875" style="70" bestFit="1" customWidth="1"/>
    <col min="14393" max="14393" width="11" style="70" bestFit="1" customWidth="1"/>
    <col min="14394" max="14394" width="9.21875" style="70" bestFit="1" customWidth="1"/>
    <col min="14395" max="14395" width="11" style="70" bestFit="1" customWidth="1"/>
    <col min="14396" max="14396" width="9.21875" style="70" bestFit="1" customWidth="1"/>
    <col min="14397" max="14397" width="9.77734375" style="70" customWidth="1"/>
    <col min="14398" max="14398" width="9.109375" style="70" bestFit="1" customWidth="1"/>
    <col min="14399" max="14399" width="9.77734375" style="70" customWidth="1"/>
    <col min="14400" max="14400" width="9" style="70"/>
    <col min="14401" max="14401" width="10.109375" style="70" customWidth="1"/>
    <col min="14402" max="14402" width="12.44140625" style="70" bestFit="1" customWidth="1"/>
    <col min="14403" max="14403" width="10" style="70" customWidth="1"/>
    <col min="14404" max="14405" width="9" style="70"/>
    <col min="14406" max="14406" width="10.109375" style="70" customWidth="1"/>
    <col min="14407" max="14592" width="9" style="70"/>
    <col min="14593" max="14593" width="3" style="70" customWidth="1"/>
    <col min="14594" max="14594" width="13.21875" style="70" customWidth="1"/>
    <col min="14595" max="14595" width="1.33203125" style="70" customWidth="1"/>
    <col min="14596" max="14596" width="14.77734375" style="70" customWidth="1"/>
    <col min="14597" max="14597" width="1.33203125" style="70" customWidth="1"/>
    <col min="14598" max="14599" width="7.6640625" style="70" customWidth="1"/>
    <col min="14600" max="14600" width="13.109375" style="70" customWidth="1"/>
    <col min="14601" max="14624" width="7.6640625" style="70" customWidth="1"/>
    <col min="14625" max="14625" width="2.33203125" style="70" customWidth="1"/>
    <col min="14626" max="14626" width="2.6640625" style="70" customWidth="1"/>
    <col min="14627" max="14629" width="9.21875" style="70" bestFit="1" customWidth="1"/>
    <col min="14630" max="14630" width="9.77734375" style="70" bestFit="1" customWidth="1"/>
    <col min="14631" max="14631" width="11.44140625" style="70" customWidth="1"/>
    <col min="14632" max="14632" width="9.21875" style="70" bestFit="1" customWidth="1"/>
    <col min="14633" max="14633" width="9.77734375" style="70" bestFit="1" customWidth="1"/>
    <col min="14634" max="14634" width="9.21875" style="70" bestFit="1" customWidth="1"/>
    <col min="14635" max="14635" width="9.77734375" style="70" bestFit="1" customWidth="1"/>
    <col min="14636" max="14636" width="9.21875" style="70" bestFit="1" customWidth="1"/>
    <col min="14637" max="14637" width="9.77734375" style="70" bestFit="1" customWidth="1"/>
    <col min="14638" max="14638" width="9.21875" style="70" bestFit="1" customWidth="1"/>
    <col min="14639" max="14639" width="10.6640625" style="70" customWidth="1"/>
    <col min="14640" max="14640" width="2.88671875" style="70" customWidth="1"/>
    <col min="14641" max="14641" width="2.6640625" style="70" customWidth="1"/>
    <col min="14642" max="14642" width="9.21875" style="70" bestFit="1" customWidth="1"/>
    <col min="14643" max="14643" width="11" style="70" bestFit="1" customWidth="1"/>
    <col min="14644" max="14644" width="9.21875" style="70" bestFit="1" customWidth="1"/>
    <col min="14645" max="14645" width="11" style="70" bestFit="1" customWidth="1"/>
    <col min="14646" max="14646" width="10.33203125" style="70" bestFit="1" customWidth="1"/>
    <col min="14647" max="14647" width="11" style="70" bestFit="1" customWidth="1"/>
    <col min="14648" max="14648" width="9.21875" style="70" bestFit="1" customWidth="1"/>
    <col min="14649" max="14649" width="11" style="70" bestFit="1" customWidth="1"/>
    <col min="14650" max="14650" width="9.21875" style="70" bestFit="1" customWidth="1"/>
    <col min="14651" max="14651" width="11" style="70" bestFit="1" customWidth="1"/>
    <col min="14652" max="14652" width="9.21875" style="70" bestFit="1" customWidth="1"/>
    <col min="14653" max="14653" width="9.77734375" style="70" customWidth="1"/>
    <col min="14654" max="14654" width="9.109375" style="70" bestFit="1" customWidth="1"/>
    <col min="14655" max="14655" width="9.77734375" style="70" customWidth="1"/>
    <col min="14656" max="14656" width="9" style="70"/>
    <col min="14657" max="14657" width="10.109375" style="70" customWidth="1"/>
    <col min="14658" max="14658" width="12.44140625" style="70" bestFit="1" customWidth="1"/>
    <col min="14659" max="14659" width="10" style="70" customWidth="1"/>
    <col min="14660" max="14661" width="9" style="70"/>
    <col min="14662" max="14662" width="10.109375" style="70" customWidth="1"/>
    <col min="14663" max="14848" width="9" style="70"/>
    <col min="14849" max="14849" width="3" style="70" customWidth="1"/>
    <col min="14850" max="14850" width="13.21875" style="70" customWidth="1"/>
    <col min="14851" max="14851" width="1.33203125" style="70" customWidth="1"/>
    <col min="14852" max="14852" width="14.77734375" style="70" customWidth="1"/>
    <col min="14853" max="14853" width="1.33203125" style="70" customWidth="1"/>
    <col min="14854" max="14855" width="7.6640625" style="70" customWidth="1"/>
    <col min="14856" max="14856" width="13.109375" style="70" customWidth="1"/>
    <col min="14857" max="14880" width="7.6640625" style="70" customWidth="1"/>
    <col min="14881" max="14881" width="2.33203125" style="70" customWidth="1"/>
    <col min="14882" max="14882" width="2.6640625" style="70" customWidth="1"/>
    <col min="14883" max="14885" width="9.21875" style="70" bestFit="1" customWidth="1"/>
    <col min="14886" max="14886" width="9.77734375" style="70" bestFit="1" customWidth="1"/>
    <col min="14887" max="14887" width="11.44140625" style="70" customWidth="1"/>
    <col min="14888" max="14888" width="9.21875" style="70" bestFit="1" customWidth="1"/>
    <col min="14889" max="14889" width="9.77734375" style="70" bestFit="1" customWidth="1"/>
    <col min="14890" max="14890" width="9.21875" style="70" bestFit="1" customWidth="1"/>
    <col min="14891" max="14891" width="9.77734375" style="70" bestFit="1" customWidth="1"/>
    <col min="14892" max="14892" width="9.21875" style="70" bestFit="1" customWidth="1"/>
    <col min="14893" max="14893" width="9.77734375" style="70" bestFit="1" customWidth="1"/>
    <col min="14894" max="14894" width="9.21875" style="70" bestFit="1" customWidth="1"/>
    <col min="14895" max="14895" width="10.6640625" style="70" customWidth="1"/>
    <col min="14896" max="14896" width="2.88671875" style="70" customWidth="1"/>
    <col min="14897" max="14897" width="2.6640625" style="70" customWidth="1"/>
    <col min="14898" max="14898" width="9.21875" style="70" bestFit="1" customWidth="1"/>
    <col min="14899" max="14899" width="11" style="70" bestFit="1" customWidth="1"/>
    <col min="14900" max="14900" width="9.21875" style="70" bestFit="1" customWidth="1"/>
    <col min="14901" max="14901" width="11" style="70" bestFit="1" customWidth="1"/>
    <col min="14902" max="14902" width="10.33203125" style="70" bestFit="1" customWidth="1"/>
    <col min="14903" max="14903" width="11" style="70" bestFit="1" customWidth="1"/>
    <col min="14904" max="14904" width="9.21875" style="70" bestFit="1" customWidth="1"/>
    <col min="14905" max="14905" width="11" style="70" bestFit="1" customWidth="1"/>
    <col min="14906" max="14906" width="9.21875" style="70" bestFit="1" customWidth="1"/>
    <col min="14907" max="14907" width="11" style="70" bestFit="1" customWidth="1"/>
    <col min="14908" max="14908" width="9.21875" style="70" bestFit="1" customWidth="1"/>
    <col min="14909" max="14909" width="9.77734375" style="70" customWidth="1"/>
    <col min="14910" max="14910" width="9.109375" style="70" bestFit="1" customWidth="1"/>
    <col min="14911" max="14911" width="9.77734375" style="70" customWidth="1"/>
    <col min="14912" max="14912" width="9" style="70"/>
    <col min="14913" max="14913" width="10.109375" style="70" customWidth="1"/>
    <col min="14914" max="14914" width="12.44140625" style="70" bestFit="1" customWidth="1"/>
    <col min="14915" max="14915" width="10" style="70" customWidth="1"/>
    <col min="14916" max="14917" width="9" style="70"/>
    <col min="14918" max="14918" width="10.109375" style="70" customWidth="1"/>
    <col min="14919" max="15104" width="9" style="70"/>
    <col min="15105" max="15105" width="3" style="70" customWidth="1"/>
    <col min="15106" max="15106" width="13.21875" style="70" customWidth="1"/>
    <col min="15107" max="15107" width="1.33203125" style="70" customWidth="1"/>
    <col min="15108" max="15108" width="14.77734375" style="70" customWidth="1"/>
    <col min="15109" max="15109" width="1.33203125" style="70" customWidth="1"/>
    <col min="15110" max="15111" width="7.6640625" style="70" customWidth="1"/>
    <col min="15112" max="15112" width="13.109375" style="70" customWidth="1"/>
    <col min="15113" max="15136" width="7.6640625" style="70" customWidth="1"/>
    <col min="15137" max="15137" width="2.33203125" style="70" customWidth="1"/>
    <col min="15138" max="15138" width="2.6640625" style="70" customWidth="1"/>
    <col min="15139" max="15141" width="9.21875" style="70" bestFit="1" customWidth="1"/>
    <col min="15142" max="15142" width="9.77734375" style="70" bestFit="1" customWidth="1"/>
    <col min="15143" max="15143" width="11.44140625" style="70" customWidth="1"/>
    <col min="15144" max="15144" width="9.21875" style="70" bestFit="1" customWidth="1"/>
    <col min="15145" max="15145" width="9.77734375" style="70" bestFit="1" customWidth="1"/>
    <col min="15146" max="15146" width="9.21875" style="70" bestFit="1" customWidth="1"/>
    <col min="15147" max="15147" width="9.77734375" style="70" bestFit="1" customWidth="1"/>
    <col min="15148" max="15148" width="9.21875" style="70" bestFit="1" customWidth="1"/>
    <col min="15149" max="15149" width="9.77734375" style="70" bestFit="1" customWidth="1"/>
    <col min="15150" max="15150" width="9.21875" style="70" bestFit="1" customWidth="1"/>
    <col min="15151" max="15151" width="10.6640625" style="70" customWidth="1"/>
    <col min="15152" max="15152" width="2.88671875" style="70" customWidth="1"/>
    <col min="15153" max="15153" width="2.6640625" style="70" customWidth="1"/>
    <col min="15154" max="15154" width="9.21875" style="70" bestFit="1" customWidth="1"/>
    <col min="15155" max="15155" width="11" style="70" bestFit="1" customWidth="1"/>
    <col min="15156" max="15156" width="9.21875" style="70" bestFit="1" customWidth="1"/>
    <col min="15157" max="15157" width="11" style="70" bestFit="1" customWidth="1"/>
    <col min="15158" max="15158" width="10.33203125" style="70" bestFit="1" customWidth="1"/>
    <col min="15159" max="15159" width="11" style="70" bestFit="1" customWidth="1"/>
    <col min="15160" max="15160" width="9.21875" style="70" bestFit="1" customWidth="1"/>
    <col min="15161" max="15161" width="11" style="70" bestFit="1" customWidth="1"/>
    <col min="15162" max="15162" width="9.21875" style="70" bestFit="1" customWidth="1"/>
    <col min="15163" max="15163" width="11" style="70" bestFit="1" customWidth="1"/>
    <col min="15164" max="15164" width="9.21875" style="70" bestFit="1" customWidth="1"/>
    <col min="15165" max="15165" width="9.77734375" style="70" customWidth="1"/>
    <col min="15166" max="15166" width="9.109375" style="70" bestFit="1" customWidth="1"/>
    <col min="15167" max="15167" width="9.77734375" style="70" customWidth="1"/>
    <col min="15168" max="15168" width="9" style="70"/>
    <col min="15169" max="15169" width="10.109375" style="70" customWidth="1"/>
    <col min="15170" max="15170" width="12.44140625" style="70" bestFit="1" customWidth="1"/>
    <col min="15171" max="15171" width="10" style="70" customWidth="1"/>
    <col min="15172" max="15173" width="9" style="70"/>
    <col min="15174" max="15174" width="10.109375" style="70" customWidth="1"/>
    <col min="15175" max="15360" width="9" style="70"/>
    <col min="15361" max="15361" width="3" style="70" customWidth="1"/>
    <col min="15362" max="15362" width="13.21875" style="70" customWidth="1"/>
    <col min="15363" max="15363" width="1.33203125" style="70" customWidth="1"/>
    <col min="15364" max="15364" width="14.77734375" style="70" customWidth="1"/>
    <col min="15365" max="15365" width="1.33203125" style="70" customWidth="1"/>
    <col min="15366" max="15367" width="7.6640625" style="70" customWidth="1"/>
    <col min="15368" max="15368" width="13.109375" style="70" customWidth="1"/>
    <col min="15369" max="15392" width="7.6640625" style="70" customWidth="1"/>
    <col min="15393" max="15393" width="2.33203125" style="70" customWidth="1"/>
    <col min="15394" max="15394" width="2.6640625" style="70" customWidth="1"/>
    <col min="15395" max="15397" width="9.21875" style="70" bestFit="1" customWidth="1"/>
    <col min="15398" max="15398" width="9.77734375" style="70" bestFit="1" customWidth="1"/>
    <col min="15399" max="15399" width="11.44140625" style="70" customWidth="1"/>
    <col min="15400" max="15400" width="9.21875" style="70" bestFit="1" customWidth="1"/>
    <col min="15401" max="15401" width="9.77734375" style="70" bestFit="1" customWidth="1"/>
    <col min="15402" max="15402" width="9.21875" style="70" bestFit="1" customWidth="1"/>
    <col min="15403" max="15403" width="9.77734375" style="70" bestFit="1" customWidth="1"/>
    <col min="15404" max="15404" width="9.21875" style="70" bestFit="1" customWidth="1"/>
    <col min="15405" max="15405" width="9.77734375" style="70" bestFit="1" customWidth="1"/>
    <col min="15406" max="15406" width="9.21875" style="70" bestFit="1" customWidth="1"/>
    <col min="15407" max="15407" width="10.6640625" style="70" customWidth="1"/>
    <col min="15408" max="15408" width="2.88671875" style="70" customWidth="1"/>
    <col min="15409" max="15409" width="2.6640625" style="70" customWidth="1"/>
    <col min="15410" max="15410" width="9.21875" style="70" bestFit="1" customWidth="1"/>
    <col min="15411" max="15411" width="11" style="70" bestFit="1" customWidth="1"/>
    <col min="15412" max="15412" width="9.21875" style="70" bestFit="1" customWidth="1"/>
    <col min="15413" max="15413" width="11" style="70" bestFit="1" customWidth="1"/>
    <col min="15414" max="15414" width="10.33203125" style="70" bestFit="1" customWidth="1"/>
    <col min="15415" max="15415" width="11" style="70" bestFit="1" customWidth="1"/>
    <col min="15416" max="15416" width="9.21875" style="70" bestFit="1" customWidth="1"/>
    <col min="15417" max="15417" width="11" style="70" bestFit="1" customWidth="1"/>
    <col min="15418" max="15418" width="9.21875" style="70" bestFit="1" customWidth="1"/>
    <col min="15419" max="15419" width="11" style="70" bestFit="1" customWidth="1"/>
    <col min="15420" max="15420" width="9.21875" style="70" bestFit="1" customWidth="1"/>
    <col min="15421" max="15421" width="9.77734375" style="70" customWidth="1"/>
    <col min="15422" max="15422" width="9.109375" style="70" bestFit="1" customWidth="1"/>
    <col min="15423" max="15423" width="9.77734375" style="70" customWidth="1"/>
    <col min="15424" max="15424" width="9" style="70"/>
    <col min="15425" max="15425" width="10.109375" style="70" customWidth="1"/>
    <col min="15426" max="15426" width="12.44140625" style="70" bestFit="1" customWidth="1"/>
    <col min="15427" max="15427" width="10" style="70" customWidth="1"/>
    <col min="15428" max="15429" width="9" style="70"/>
    <col min="15430" max="15430" width="10.109375" style="70" customWidth="1"/>
    <col min="15431" max="15616" width="9" style="70"/>
    <col min="15617" max="15617" width="3" style="70" customWidth="1"/>
    <col min="15618" max="15618" width="13.21875" style="70" customWidth="1"/>
    <col min="15619" max="15619" width="1.33203125" style="70" customWidth="1"/>
    <col min="15620" max="15620" width="14.77734375" style="70" customWidth="1"/>
    <col min="15621" max="15621" width="1.33203125" style="70" customWidth="1"/>
    <col min="15622" max="15623" width="7.6640625" style="70" customWidth="1"/>
    <col min="15624" max="15624" width="13.109375" style="70" customWidth="1"/>
    <col min="15625" max="15648" width="7.6640625" style="70" customWidth="1"/>
    <col min="15649" max="15649" width="2.33203125" style="70" customWidth="1"/>
    <col min="15650" max="15650" width="2.6640625" style="70" customWidth="1"/>
    <col min="15651" max="15653" width="9.21875" style="70" bestFit="1" customWidth="1"/>
    <col min="15654" max="15654" width="9.77734375" style="70" bestFit="1" customWidth="1"/>
    <col min="15655" max="15655" width="11.44140625" style="70" customWidth="1"/>
    <col min="15656" max="15656" width="9.21875" style="70" bestFit="1" customWidth="1"/>
    <col min="15657" max="15657" width="9.77734375" style="70" bestFit="1" customWidth="1"/>
    <col min="15658" max="15658" width="9.21875" style="70" bestFit="1" customWidth="1"/>
    <col min="15659" max="15659" width="9.77734375" style="70" bestFit="1" customWidth="1"/>
    <col min="15660" max="15660" width="9.21875" style="70" bestFit="1" customWidth="1"/>
    <col min="15661" max="15661" width="9.77734375" style="70" bestFit="1" customWidth="1"/>
    <col min="15662" max="15662" width="9.21875" style="70" bestFit="1" customWidth="1"/>
    <col min="15663" max="15663" width="10.6640625" style="70" customWidth="1"/>
    <col min="15664" max="15664" width="2.88671875" style="70" customWidth="1"/>
    <col min="15665" max="15665" width="2.6640625" style="70" customWidth="1"/>
    <col min="15666" max="15666" width="9.21875" style="70" bestFit="1" customWidth="1"/>
    <col min="15667" max="15667" width="11" style="70" bestFit="1" customWidth="1"/>
    <col min="15668" max="15668" width="9.21875" style="70" bestFit="1" customWidth="1"/>
    <col min="15669" max="15669" width="11" style="70" bestFit="1" customWidth="1"/>
    <col min="15670" max="15670" width="10.33203125" style="70" bestFit="1" customWidth="1"/>
    <col min="15671" max="15671" width="11" style="70" bestFit="1" customWidth="1"/>
    <col min="15672" max="15672" width="9.21875" style="70" bestFit="1" customWidth="1"/>
    <col min="15673" max="15673" width="11" style="70" bestFit="1" customWidth="1"/>
    <col min="15674" max="15674" width="9.21875" style="70" bestFit="1" customWidth="1"/>
    <col min="15675" max="15675" width="11" style="70" bestFit="1" customWidth="1"/>
    <col min="15676" max="15676" width="9.21875" style="70" bestFit="1" customWidth="1"/>
    <col min="15677" max="15677" width="9.77734375" style="70" customWidth="1"/>
    <col min="15678" max="15678" width="9.109375" style="70" bestFit="1" customWidth="1"/>
    <col min="15679" max="15679" width="9.77734375" style="70" customWidth="1"/>
    <col min="15680" max="15680" width="9" style="70"/>
    <col min="15681" max="15681" width="10.109375" style="70" customWidth="1"/>
    <col min="15682" max="15682" width="12.44140625" style="70" bestFit="1" customWidth="1"/>
    <col min="15683" max="15683" width="10" style="70" customWidth="1"/>
    <col min="15684" max="15685" width="9" style="70"/>
    <col min="15686" max="15686" width="10.109375" style="70" customWidth="1"/>
    <col min="15687" max="15872" width="9" style="70"/>
    <col min="15873" max="15873" width="3" style="70" customWidth="1"/>
    <col min="15874" max="15874" width="13.21875" style="70" customWidth="1"/>
    <col min="15875" max="15875" width="1.33203125" style="70" customWidth="1"/>
    <col min="15876" max="15876" width="14.77734375" style="70" customWidth="1"/>
    <col min="15877" max="15877" width="1.33203125" style="70" customWidth="1"/>
    <col min="15878" max="15879" width="7.6640625" style="70" customWidth="1"/>
    <col min="15880" max="15880" width="13.109375" style="70" customWidth="1"/>
    <col min="15881" max="15904" width="7.6640625" style="70" customWidth="1"/>
    <col min="15905" max="15905" width="2.33203125" style="70" customWidth="1"/>
    <col min="15906" max="15906" width="2.6640625" style="70" customWidth="1"/>
    <col min="15907" max="15909" width="9.21875" style="70" bestFit="1" customWidth="1"/>
    <col min="15910" max="15910" width="9.77734375" style="70" bestFit="1" customWidth="1"/>
    <col min="15911" max="15911" width="11.44140625" style="70" customWidth="1"/>
    <col min="15912" max="15912" width="9.21875" style="70" bestFit="1" customWidth="1"/>
    <col min="15913" max="15913" width="9.77734375" style="70" bestFit="1" customWidth="1"/>
    <col min="15914" max="15914" width="9.21875" style="70" bestFit="1" customWidth="1"/>
    <col min="15915" max="15915" width="9.77734375" style="70" bestFit="1" customWidth="1"/>
    <col min="15916" max="15916" width="9.21875" style="70" bestFit="1" customWidth="1"/>
    <col min="15917" max="15917" width="9.77734375" style="70" bestFit="1" customWidth="1"/>
    <col min="15918" max="15918" width="9.21875" style="70" bestFit="1" customWidth="1"/>
    <col min="15919" max="15919" width="10.6640625" style="70" customWidth="1"/>
    <col min="15920" max="15920" width="2.88671875" style="70" customWidth="1"/>
    <col min="15921" max="15921" width="2.6640625" style="70" customWidth="1"/>
    <col min="15922" max="15922" width="9.21875" style="70" bestFit="1" customWidth="1"/>
    <col min="15923" max="15923" width="11" style="70" bestFit="1" customWidth="1"/>
    <col min="15924" max="15924" width="9.21875" style="70" bestFit="1" customWidth="1"/>
    <col min="15925" max="15925" width="11" style="70" bestFit="1" customWidth="1"/>
    <col min="15926" max="15926" width="10.33203125" style="70" bestFit="1" customWidth="1"/>
    <col min="15927" max="15927" width="11" style="70" bestFit="1" customWidth="1"/>
    <col min="15928" max="15928" width="9.21875" style="70" bestFit="1" customWidth="1"/>
    <col min="15929" max="15929" width="11" style="70" bestFit="1" customWidth="1"/>
    <col min="15930" max="15930" width="9.21875" style="70" bestFit="1" customWidth="1"/>
    <col min="15931" max="15931" width="11" style="70" bestFit="1" customWidth="1"/>
    <col min="15932" max="15932" width="9.21875" style="70" bestFit="1" customWidth="1"/>
    <col min="15933" max="15933" width="9.77734375" style="70" customWidth="1"/>
    <col min="15934" max="15934" width="9.109375" style="70" bestFit="1" customWidth="1"/>
    <col min="15935" max="15935" width="9.77734375" style="70" customWidth="1"/>
    <col min="15936" max="15936" width="9" style="70"/>
    <col min="15937" max="15937" width="10.109375" style="70" customWidth="1"/>
    <col min="15938" max="15938" width="12.44140625" style="70" bestFit="1" customWidth="1"/>
    <col min="15939" max="15939" width="10" style="70" customWidth="1"/>
    <col min="15940" max="15941" width="9" style="70"/>
    <col min="15942" max="15942" width="10.109375" style="70" customWidth="1"/>
    <col min="15943" max="16128" width="9" style="70"/>
    <col min="16129" max="16129" width="3" style="70" customWidth="1"/>
    <col min="16130" max="16130" width="13.21875" style="70" customWidth="1"/>
    <col min="16131" max="16131" width="1.33203125" style="70" customWidth="1"/>
    <col min="16132" max="16132" width="14.77734375" style="70" customWidth="1"/>
    <col min="16133" max="16133" width="1.33203125" style="70" customWidth="1"/>
    <col min="16134" max="16135" width="7.6640625" style="70" customWidth="1"/>
    <col min="16136" max="16136" width="13.109375" style="70" customWidth="1"/>
    <col min="16137" max="16160" width="7.6640625" style="70" customWidth="1"/>
    <col min="16161" max="16161" width="2.33203125" style="70" customWidth="1"/>
    <col min="16162" max="16162" width="2.6640625" style="70" customWidth="1"/>
    <col min="16163" max="16165" width="9.21875" style="70" bestFit="1" customWidth="1"/>
    <col min="16166" max="16166" width="9.77734375" style="70" bestFit="1" customWidth="1"/>
    <col min="16167" max="16167" width="11.44140625" style="70" customWidth="1"/>
    <col min="16168" max="16168" width="9.21875" style="70" bestFit="1" customWidth="1"/>
    <col min="16169" max="16169" width="9.77734375" style="70" bestFit="1" customWidth="1"/>
    <col min="16170" max="16170" width="9.21875" style="70" bestFit="1" customWidth="1"/>
    <col min="16171" max="16171" width="9.77734375" style="70" bestFit="1" customWidth="1"/>
    <col min="16172" max="16172" width="9.21875" style="70" bestFit="1" customWidth="1"/>
    <col min="16173" max="16173" width="9.77734375" style="70" bestFit="1" customWidth="1"/>
    <col min="16174" max="16174" width="9.21875" style="70" bestFit="1" customWidth="1"/>
    <col min="16175" max="16175" width="10.6640625" style="70" customWidth="1"/>
    <col min="16176" max="16176" width="2.88671875" style="70" customWidth="1"/>
    <col min="16177" max="16177" width="2.6640625" style="70" customWidth="1"/>
    <col min="16178" max="16178" width="9.21875" style="70" bestFit="1" customWidth="1"/>
    <col min="16179" max="16179" width="11" style="70" bestFit="1" customWidth="1"/>
    <col min="16180" max="16180" width="9.21875" style="70" bestFit="1" customWidth="1"/>
    <col min="16181" max="16181" width="11" style="70" bestFit="1" customWidth="1"/>
    <col min="16182" max="16182" width="10.33203125" style="70" bestFit="1" customWidth="1"/>
    <col min="16183" max="16183" width="11" style="70" bestFit="1" customWidth="1"/>
    <col min="16184" max="16184" width="9.21875" style="70" bestFit="1" customWidth="1"/>
    <col min="16185" max="16185" width="11" style="70" bestFit="1" customWidth="1"/>
    <col min="16186" max="16186" width="9.21875" style="70" bestFit="1" customWidth="1"/>
    <col min="16187" max="16187" width="11" style="70" bestFit="1" customWidth="1"/>
    <col min="16188" max="16188" width="9.21875" style="70" bestFit="1" customWidth="1"/>
    <col min="16189" max="16189" width="9.77734375" style="70" customWidth="1"/>
    <col min="16190" max="16190" width="9.109375" style="70" bestFit="1" customWidth="1"/>
    <col min="16191" max="16191" width="9.77734375" style="70" customWidth="1"/>
    <col min="16192" max="16192" width="9" style="70"/>
    <col min="16193" max="16193" width="10.109375" style="70" customWidth="1"/>
    <col min="16194" max="16194" width="12.44140625" style="70" bestFit="1" customWidth="1"/>
    <col min="16195" max="16195" width="10" style="70" customWidth="1"/>
    <col min="16196" max="16197" width="9" style="70"/>
    <col min="16198" max="16198" width="10.109375" style="70" customWidth="1"/>
    <col min="16199" max="16384" width="9" style="70"/>
  </cols>
  <sheetData>
    <row r="1" spans="2:66" ht="13.5" customHeight="1"/>
    <row r="2" spans="2:66" ht="23.4">
      <c r="B2" s="67" t="s">
        <v>275</v>
      </c>
      <c r="C2" s="67"/>
      <c r="D2" s="330"/>
      <c r="E2" s="330"/>
      <c r="F2" s="330"/>
      <c r="G2" s="330"/>
      <c r="H2" s="330"/>
      <c r="I2" s="330"/>
      <c r="J2" s="330"/>
      <c r="K2" s="330"/>
      <c r="L2" s="65"/>
      <c r="M2" s="68"/>
      <c r="N2" s="68"/>
      <c r="O2" s="68"/>
      <c r="P2" s="68"/>
      <c r="Q2" s="68"/>
      <c r="R2" s="68"/>
      <c r="S2" s="68"/>
      <c r="T2" s="68"/>
      <c r="U2" s="68"/>
      <c r="V2" s="68"/>
      <c r="W2" s="68"/>
      <c r="X2" s="68"/>
      <c r="Y2" s="68"/>
      <c r="Z2" s="68"/>
      <c r="AA2" s="68"/>
      <c r="AB2" s="68"/>
      <c r="AC2" s="68"/>
      <c r="AD2" s="68"/>
      <c r="AE2" s="68"/>
      <c r="AF2" s="68"/>
    </row>
    <row r="3" spans="2:66" ht="13.5" customHeight="1" thickBo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1193" t="s">
        <v>224</v>
      </c>
      <c r="AE3" s="1194"/>
      <c r="AF3" s="1194"/>
    </row>
    <row r="4" spans="2:66" ht="22.5" customHeight="1">
      <c r="B4" s="331"/>
      <c r="C4" s="332"/>
      <c r="D4" s="333" t="s">
        <v>276</v>
      </c>
      <c r="E4" s="334"/>
      <c r="F4" s="1195" t="s">
        <v>277</v>
      </c>
      <c r="G4" s="1153"/>
      <c r="H4" s="1196" t="s">
        <v>278</v>
      </c>
      <c r="I4" s="1199" t="s">
        <v>279</v>
      </c>
      <c r="J4" s="1200"/>
      <c r="K4" s="1201" t="s">
        <v>280</v>
      </c>
      <c r="L4" s="1202"/>
      <c r="M4" s="1201" t="s">
        <v>281</v>
      </c>
      <c r="N4" s="1202"/>
      <c r="O4" s="1201" t="s">
        <v>282</v>
      </c>
      <c r="P4" s="1202"/>
      <c r="Q4" s="1201" t="s">
        <v>283</v>
      </c>
      <c r="R4" s="1202"/>
      <c r="S4" s="1201" t="s">
        <v>284</v>
      </c>
      <c r="T4" s="1202"/>
      <c r="U4" s="1201" t="s">
        <v>285</v>
      </c>
      <c r="V4" s="1202"/>
      <c r="W4" s="1201" t="s">
        <v>286</v>
      </c>
      <c r="X4" s="1202"/>
      <c r="Y4" s="1201" t="s">
        <v>287</v>
      </c>
      <c r="Z4" s="1202"/>
      <c r="AA4" s="1201" t="s">
        <v>288</v>
      </c>
      <c r="AB4" s="1202"/>
      <c r="AC4" s="1201" t="s">
        <v>289</v>
      </c>
      <c r="AD4" s="1202"/>
      <c r="AE4" s="1195" t="s">
        <v>290</v>
      </c>
      <c r="AF4" s="1203"/>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row>
    <row r="5" spans="2:66" ht="12" customHeight="1">
      <c r="B5" s="1214" t="s">
        <v>291</v>
      </c>
      <c r="C5" s="335"/>
      <c r="D5" s="1138" t="s">
        <v>261</v>
      </c>
      <c r="E5" s="336"/>
      <c r="F5" s="1204" t="s">
        <v>292</v>
      </c>
      <c r="G5" s="1208" t="s">
        <v>293</v>
      </c>
      <c r="H5" s="1197"/>
      <c r="I5" s="1204" t="s">
        <v>292</v>
      </c>
      <c r="J5" s="1208" t="s">
        <v>293</v>
      </c>
      <c r="K5" s="1204" t="s">
        <v>292</v>
      </c>
      <c r="L5" s="1208" t="s">
        <v>293</v>
      </c>
      <c r="M5" s="1204" t="s">
        <v>292</v>
      </c>
      <c r="N5" s="1208" t="s">
        <v>293</v>
      </c>
      <c r="O5" s="1204" t="s">
        <v>292</v>
      </c>
      <c r="P5" s="1208" t="s">
        <v>293</v>
      </c>
      <c r="Q5" s="1204" t="s">
        <v>292</v>
      </c>
      <c r="R5" s="1208" t="s">
        <v>293</v>
      </c>
      <c r="S5" s="1204" t="s">
        <v>292</v>
      </c>
      <c r="T5" s="1208" t="s">
        <v>293</v>
      </c>
      <c r="U5" s="1204" t="s">
        <v>292</v>
      </c>
      <c r="V5" s="1208" t="s">
        <v>293</v>
      </c>
      <c r="W5" s="1204" t="s">
        <v>292</v>
      </c>
      <c r="X5" s="1208" t="s">
        <v>293</v>
      </c>
      <c r="Y5" s="1204" t="s">
        <v>292</v>
      </c>
      <c r="Z5" s="1208" t="s">
        <v>293</v>
      </c>
      <c r="AA5" s="1204" t="s">
        <v>292</v>
      </c>
      <c r="AB5" s="1208" t="s">
        <v>293</v>
      </c>
      <c r="AC5" s="1204" t="s">
        <v>292</v>
      </c>
      <c r="AD5" s="1208" t="s">
        <v>293</v>
      </c>
      <c r="AE5" s="1204" t="s">
        <v>292</v>
      </c>
      <c r="AF5" s="1205" t="s">
        <v>293</v>
      </c>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row>
    <row r="6" spans="2:66" ht="10.5" customHeight="1">
      <c r="B6" s="1215"/>
      <c r="C6" s="337"/>
      <c r="D6" s="1140"/>
      <c r="E6" s="338"/>
      <c r="F6" s="1152"/>
      <c r="G6" s="1151"/>
      <c r="H6" s="1198"/>
      <c r="I6" s="1152"/>
      <c r="J6" s="1151"/>
      <c r="K6" s="1152"/>
      <c r="L6" s="1151"/>
      <c r="M6" s="1152"/>
      <c r="N6" s="1151"/>
      <c r="O6" s="1152"/>
      <c r="P6" s="1151"/>
      <c r="Q6" s="1152"/>
      <c r="R6" s="1151"/>
      <c r="S6" s="1152"/>
      <c r="T6" s="1151"/>
      <c r="U6" s="1152"/>
      <c r="V6" s="1151"/>
      <c r="W6" s="1152"/>
      <c r="X6" s="1151"/>
      <c r="Y6" s="1152"/>
      <c r="Z6" s="1151"/>
      <c r="AA6" s="1152"/>
      <c r="AB6" s="1151"/>
      <c r="AC6" s="1152"/>
      <c r="AD6" s="1151"/>
      <c r="AE6" s="1152"/>
      <c r="AF6" s="1180"/>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2:66" ht="21.9" customHeight="1">
      <c r="B7" s="273" t="s">
        <v>69</v>
      </c>
      <c r="C7" s="339"/>
      <c r="D7" s="340" t="s">
        <v>6</v>
      </c>
      <c r="E7" s="341"/>
      <c r="F7" s="342">
        <v>2200</v>
      </c>
      <c r="G7" s="342">
        <v>3168</v>
      </c>
      <c r="H7" s="343">
        <v>19.8</v>
      </c>
      <c r="I7" s="344">
        <v>38</v>
      </c>
      <c r="J7" s="345">
        <v>1826</v>
      </c>
      <c r="K7" s="344">
        <v>74</v>
      </c>
      <c r="L7" s="345">
        <v>1873</v>
      </c>
      <c r="M7" s="344">
        <v>54</v>
      </c>
      <c r="N7" s="345">
        <v>1954</v>
      </c>
      <c r="O7" s="344">
        <v>93</v>
      </c>
      <c r="P7" s="345">
        <v>2056</v>
      </c>
      <c r="Q7" s="346">
        <v>114</v>
      </c>
      <c r="R7" s="345">
        <v>2157</v>
      </c>
      <c r="S7" s="346">
        <v>183</v>
      </c>
      <c r="T7" s="345">
        <v>2396</v>
      </c>
      <c r="U7" s="346">
        <v>307</v>
      </c>
      <c r="V7" s="345">
        <v>2701</v>
      </c>
      <c r="W7" s="346">
        <v>190</v>
      </c>
      <c r="X7" s="345">
        <v>3161</v>
      </c>
      <c r="Y7" s="346">
        <v>342</v>
      </c>
      <c r="Z7" s="345">
        <v>3582</v>
      </c>
      <c r="AA7" s="347">
        <v>317</v>
      </c>
      <c r="AB7" s="345">
        <v>3828</v>
      </c>
      <c r="AC7" s="346">
        <v>233</v>
      </c>
      <c r="AD7" s="345">
        <v>4012</v>
      </c>
      <c r="AE7" s="346">
        <v>255</v>
      </c>
      <c r="AF7" s="348">
        <v>3838</v>
      </c>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row>
    <row r="8" spans="2:66" ht="21.9" customHeight="1">
      <c r="B8" s="349" t="s">
        <v>70</v>
      </c>
      <c r="C8" s="350"/>
      <c r="D8" s="351" t="s">
        <v>14</v>
      </c>
      <c r="E8" s="352"/>
      <c r="F8" s="353">
        <v>570</v>
      </c>
      <c r="G8" s="354">
        <v>3210</v>
      </c>
      <c r="H8" s="355">
        <v>21.9</v>
      </c>
      <c r="I8" s="356">
        <v>8</v>
      </c>
      <c r="J8" s="357">
        <v>1711</v>
      </c>
      <c r="K8" s="356">
        <v>9</v>
      </c>
      <c r="L8" s="357">
        <v>1772</v>
      </c>
      <c r="M8" s="356">
        <v>12</v>
      </c>
      <c r="N8" s="357">
        <v>1865</v>
      </c>
      <c r="O8" s="356">
        <v>21</v>
      </c>
      <c r="P8" s="357">
        <v>2040</v>
      </c>
      <c r="Q8" s="358">
        <v>24</v>
      </c>
      <c r="R8" s="357">
        <v>2215</v>
      </c>
      <c r="S8" s="358">
        <v>31</v>
      </c>
      <c r="T8" s="357">
        <v>2375</v>
      </c>
      <c r="U8" s="358">
        <v>50</v>
      </c>
      <c r="V8" s="357">
        <v>2672</v>
      </c>
      <c r="W8" s="358">
        <v>62</v>
      </c>
      <c r="X8" s="357">
        <v>3026</v>
      </c>
      <c r="Y8" s="358">
        <v>109</v>
      </c>
      <c r="Z8" s="357">
        <v>3497</v>
      </c>
      <c r="AA8" s="358">
        <v>88</v>
      </c>
      <c r="AB8" s="357">
        <v>3704</v>
      </c>
      <c r="AC8" s="358">
        <v>82</v>
      </c>
      <c r="AD8" s="357">
        <v>3890</v>
      </c>
      <c r="AE8" s="358">
        <v>74</v>
      </c>
      <c r="AF8" s="359">
        <v>3521</v>
      </c>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row>
    <row r="9" spans="2:66" ht="21.9" customHeight="1">
      <c r="B9" s="273" t="s">
        <v>71</v>
      </c>
      <c r="C9" s="339"/>
      <c r="D9" s="340" t="s">
        <v>34</v>
      </c>
      <c r="E9" s="341"/>
      <c r="F9" s="342">
        <v>176</v>
      </c>
      <c r="G9" s="342">
        <v>3041</v>
      </c>
      <c r="H9" s="343">
        <v>19.8</v>
      </c>
      <c r="I9" s="344">
        <v>3</v>
      </c>
      <c r="J9" s="345">
        <v>1690</v>
      </c>
      <c r="K9" s="344">
        <v>7</v>
      </c>
      <c r="L9" s="345">
        <v>1904</v>
      </c>
      <c r="M9" s="344">
        <v>8</v>
      </c>
      <c r="N9" s="345">
        <v>1796</v>
      </c>
      <c r="O9" s="344">
        <v>11</v>
      </c>
      <c r="P9" s="345">
        <v>2020</v>
      </c>
      <c r="Q9" s="346">
        <v>10</v>
      </c>
      <c r="R9" s="345">
        <v>2099</v>
      </c>
      <c r="S9" s="346">
        <v>18</v>
      </c>
      <c r="T9" s="345">
        <v>2438</v>
      </c>
      <c r="U9" s="346">
        <v>25</v>
      </c>
      <c r="V9" s="345">
        <v>2683</v>
      </c>
      <c r="W9" s="346">
        <v>8</v>
      </c>
      <c r="X9" s="345">
        <v>2956</v>
      </c>
      <c r="Y9" s="346">
        <v>11</v>
      </c>
      <c r="Z9" s="345">
        <v>3528</v>
      </c>
      <c r="AA9" s="347">
        <v>17</v>
      </c>
      <c r="AB9" s="345">
        <v>3787</v>
      </c>
      <c r="AC9" s="346">
        <v>26</v>
      </c>
      <c r="AD9" s="345">
        <v>3873</v>
      </c>
      <c r="AE9" s="346">
        <v>32</v>
      </c>
      <c r="AF9" s="348">
        <v>3772</v>
      </c>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row>
    <row r="10" spans="2:66" ht="21.9" customHeight="1">
      <c r="B10" s="349" t="s">
        <v>72</v>
      </c>
      <c r="C10" s="350"/>
      <c r="D10" s="351" t="s">
        <v>37</v>
      </c>
      <c r="E10" s="352"/>
      <c r="F10" s="353">
        <v>177</v>
      </c>
      <c r="G10" s="354">
        <v>2849</v>
      </c>
      <c r="H10" s="355">
        <v>18.100000000000001</v>
      </c>
      <c r="I10" s="356">
        <v>1</v>
      </c>
      <c r="J10" s="357" t="s">
        <v>268</v>
      </c>
      <c r="K10" s="356">
        <v>8</v>
      </c>
      <c r="L10" s="357">
        <v>1735</v>
      </c>
      <c r="M10" s="356">
        <v>4</v>
      </c>
      <c r="N10" s="357">
        <v>1753</v>
      </c>
      <c r="O10" s="356">
        <v>9</v>
      </c>
      <c r="P10" s="357">
        <v>1969</v>
      </c>
      <c r="Q10" s="358">
        <v>11</v>
      </c>
      <c r="R10" s="357">
        <v>2055</v>
      </c>
      <c r="S10" s="358">
        <v>23</v>
      </c>
      <c r="T10" s="357">
        <v>2257</v>
      </c>
      <c r="U10" s="358">
        <v>25</v>
      </c>
      <c r="V10" s="357">
        <v>2497</v>
      </c>
      <c r="W10" s="358">
        <v>21</v>
      </c>
      <c r="X10" s="357">
        <v>2870</v>
      </c>
      <c r="Y10" s="358">
        <v>21</v>
      </c>
      <c r="Z10" s="357">
        <v>3475</v>
      </c>
      <c r="AA10" s="358">
        <v>4</v>
      </c>
      <c r="AB10" s="357">
        <v>3794</v>
      </c>
      <c r="AC10" s="358">
        <v>20</v>
      </c>
      <c r="AD10" s="357">
        <v>3850</v>
      </c>
      <c r="AE10" s="358">
        <v>30</v>
      </c>
      <c r="AF10" s="359">
        <v>3388</v>
      </c>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row>
    <row r="11" spans="2:66" ht="21.9" customHeight="1">
      <c r="B11" s="273" t="s">
        <v>73</v>
      </c>
      <c r="C11" s="339"/>
      <c r="D11" s="340" t="s">
        <v>23</v>
      </c>
      <c r="E11" s="341"/>
      <c r="F11" s="342">
        <v>359</v>
      </c>
      <c r="G11" s="342">
        <v>3146</v>
      </c>
      <c r="H11" s="343">
        <v>20.2</v>
      </c>
      <c r="I11" s="344">
        <v>6</v>
      </c>
      <c r="J11" s="345">
        <v>1855</v>
      </c>
      <c r="K11" s="344">
        <v>7</v>
      </c>
      <c r="L11" s="345">
        <v>1818</v>
      </c>
      <c r="M11" s="344">
        <v>8</v>
      </c>
      <c r="N11" s="345">
        <v>1900</v>
      </c>
      <c r="O11" s="344">
        <v>19</v>
      </c>
      <c r="P11" s="345">
        <v>1970</v>
      </c>
      <c r="Q11" s="346">
        <v>19</v>
      </c>
      <c r="R11" s="345">
        <v>2162</v>
      </c>
      <c r="S11" s="346">
        <v>36</v>
      </c>
      <c r="T11" s="345">
        <v>2392</v>
      </c>
      <c r="U11" s="346">
        <v>43</v>
      </c>
      <c r="V11" s="345">
        <v>2617</v>
      </c>
      <c r="W11" s="346">
        <v>17</v>
      </c>
      <c r="X11" s="345">
        <v>3257</v>
      </c>
      <c r="Y11" s="346">
        <v>60</v>
      </c>
      <c r="Z11" s="345">
        <v>3521</v>
      </c>
      <c r="AA11" s="347">
        <v>53</v>
      </c>
      <c r="AB11" s="345">
        <v>3742</v>
      </c>
      <c r="AC11" s="346">
        <v>58</v>
      </c>
      <c r="AD11" s="345">
        <v>3914</v>
      </c>
      <c r="AE11" s="346">
        <v>33</v>
      </c>
      <c r="AF11" s="348">
        <v>3671</v>
      </c>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row>
    <row r="12" spans="2:66" ht="21.9" customHeight="1">
      <c r="B12" s="349" t="s">
        <v>119</v>
      </c>
      <c r="C12" s="350"/>
      <c r="D12" s="351" t="s">
        <v>39</v>
      </c>
      <c r="E12" s="352"/>
      <c r="F12" s="353">
        <v>336</v>
      </c>
      <c r="G12" s="354">
        <v>3079</v>
      </c>
      <c r="H12" s="355">
        <v>18.600000000000001</v>
      </c>
      <c r="I12" s="356">
        <v>6</v>
      </c>
      <c r="J12" s="357">
        <v>1720</v>
      </c>
      <c r="K12" s="356">
        <v>7</v>
      </c>
      <c r="L12" s="357">
        <v>1753</v>
      </c>
      <c r="M12" s="356">
        <v>11</v>
      </c>
      <c r="N12" s="357">
        <v>1814</v>
      </c>
      <c r="O12" s="356">
        <v>13</v>
      </c>
      <c r="P12" s="357">
        <v>2005</v>
      </c>
      <c r="Q12" s="358">
        <v>25</v>
      </c>
      <c r="R12" s="357">
        <v>2111</v>
      </c>
      <c r="S12" s="358">
        <v>30</v>
      </c>
      <c r="T12" s="357">
        <v>2335</v>
      </c>
      <c r="U12" s="358">
        <v>55</v>
      </c>
      <c r="V12" s="357">
        <v>2639</v>
      </c>
      <c r="W12" s="358">
        <v>31</v>
      </c>
      <c r="X12" s="357">
        <v>3112</v>
      </c>
      <c r="Y12" s="358">
        <v>50</v>
      </c>
      <c r="Z12" s="357">
        <v>3558</v>
      </c>
      <c r="AA12" s="358">
        <v>37</v>
      </c>
      <c r="AB12" s="357">
        <v>3821</v>
      </c>
      <c r="AC12" s="358">
        <v>46</v>
      </c>
      <c r="AD12" s="357">
        <v>3949</v>
      </c>
      <c r="AE12" s="358">
        <v>25</v>
      </c>
      <c r="AF12" s="359">
        <v>4022</v>
      </c>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row>
    <row r="13" spans="2:66" ht="21.9" customHeight="1">
      <c r="B13" s="273" t="s">
        <v>120</v>
      </c>
      <c r="C13" s="339"/>
      <c r="D13" s="340" t="s">
        <v>41</v>
      </c>
      <c r="E13" s="341"/>
      <c r="F13" s="342">
        <v>171</v>
      </c>
      <c r="G13" s="342">
        <v>2973</v>
      </c>
      <c r="H13" s="343">
        <v>18.899999999999999</v>
      </c>
      <c r="I13" s="344">
        <v>2</v>
      </c>
      <c r="J13" s="345" t="s">
        <v>268</v>
      </c>
      <c r="K13" s="344">
        <v>5</v>
      </c>
      <c r="L13" s="345">
        <v>1844</v>
      </c>
      <c r="M13" s="344">
        <v>4</v>
      </c>
      <c r="N13" s="345">
        <v>1755</v>
      </c>
      <c r="O13" s="344">
        <v>4</v>
      </c>
      <c r="P13" s="345">
        <v>1693</v>
      </c>
      <c r="Q13" s="346">
        <v>10</v>
      </c>
      <c r="R13" s="345">
        <v>2144</v>
      </c>
      <c r="S13" s="346">
        <v>24</v>
      </c>
      <c r="T13" s="345">
        <v>2263</v>
      </c>
      <c r="U13" s="346">
        <v>27</v>
      </c>
      <c r="V13" s="345">
        <v>2555</v>
      </c>
      <c r="W13" s="346">
        <v>15</v>
      </c>
      <c r="X13" s="345">
        <v>2872</v>
      </c>
      <c r="Y13" s="346">
        <v>18</v>
      </c>
      <c r="Z13" s="345">
        <v>3543</v>
      </c>
      <c r="AA13" s="347">
        <v>27</v>
      </c>
      <c r="AB13" s="345">
        <v>3780</v>
      </c>
      <c r="AC13" s="346">
        <v>24</v>
      </c>
      <c r="AD13" s="345">
        <v>3916</v>
      </c>
      <c r="AE13" s="346">
        <v>11</v>
      </c>
      <c r="AF13" s="348">
        <v>3147</v>
      </c>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row>
    <row r="14" spans="2:66" ht="21.9" customHeight="1">
      <c r="B14" s="349" t="s">
        <v>121</v>
      </c>
      <c r="C14" s="350"/>
      <c r="D14" s="351" t="s">
        <v>43</v>
      </c>
      <c r="E14" s="352"/>
      <c r="F14" s="353">
        <v>156</v>
      </c>
      <c r="G14" s="354">
        <v>2976</v>
      </c>
      <c r="H14" s="355">
        <v>18.5</v>
      </c>
      <c r="I14" s="356">
        <v>2</v>
      </c>
      <c r="J14" s="357" t="s">
        <v>268</v>
      </c>
      <c r="K14" s="356">
        <v>4</v>
      </c>
      <c r="L14" s="357">
        <v>1737</v>
      </c>
      <c r="M14" s="356">
        <v>2</v>
      </c>
      <c r="N14" s="357" t="s">
        <v>268</v>
      </c>
      <c r="O14" s="356">
        <v>9</v>
      </c>
      <c r="P14" s="357">
        <v>1850</v>
      </c>
      <c r="Q14" s="358">
        <v>16</v>
      </c>
      <c r="R14" s="357">
        <v>1990</v>
      </c>
      <c r="S14" s="358">
        <v>22</v>
      </c>
      <c r="T14" s="357">
        <v>2281</v>
      </c>
      <c r="U14" s="358">
        <v>9</v>
      </c>
      <c r="V14" s="357">
        <v>2525</v>
      </c>
      <c r="W14" s="358">
        <v>20</v>
      </c>
      <c r="X14" s="357">
        <v>2871</v>
      </c>
      <c r="Y14" s="358">
        <v>18</v>
      </c>
      <c r="Z14" s="357">
        <v>3420</v>
      </c>
      <c r="AA14" s="358">
        <v>19</v>
      </c>
      <c r="AB14" s="357">
        <v>3782</v>
      </c>
      <c r="AC14" s="358">
        <v>18</v>
      </c>
      <c r="AD14" s="357">
        <v>3896</v>
      </c>
      <c r="AE14" s="358">
        <v>17</v>
      </c>
      <c r="AF14" s="359">
        <v>3986</v>
      </c>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row>
    <row r="15" spans="2:66" ht="21.9" customHeight="1">
      <c r="B15" s="273" t="s">
        <v>122</v>
      </c>
      <c r="C15" s="339"/>
      <c r="D15" s="340" t="s">
        <v>17</v>
      </c>
      <c r="E15" s="341"/>
      <c r="F15" s="342">
        <v>665</v>
      </c>
      <c r="G15" s="342">
        <v>3173</v>
      </c>
      <c r="H15" s="343">
        <v>21.8</v>
      </c>
      <c r="I15" s="344">
        <v>19</v>
      </c>
      <c r="J15" s="345">
        <v>1738</v>
      </c>
      <c r="K15" s="344">
        <v>22</v>
      </c>
      <c r="L15" s="345">
        <v>1853</v>
      </c>
      <c r="M15" s="344">
        <v>24</v>
      </c>
      <c r="N15" s="345">
        <v>1904</v>
      </c>
      <c r="O15" s="344">
        <v>47</v>
      </c>
      <c r="P15" s="345">
        <v>1943</v>
      </c>
      <c r="Q15" s="346">
        <v>28</v>
      </c>
      <c r="R15" s="345">
        <v>2170</v>
      </c>
      <c r="S15" s="346">
        <v>23</v>
      </c>
      <c r="T15" s="345">
        <v>2363</v>
      </c>
      <c r="U15" s="346">
        <v>48</v>
      </c>
      <c r="V15" s="345">
        <v>2631</v>
      </c>
      <c r="W15" s="346">
        <v>31</v>
      </c>
      <c r="X15" s="345">
        <v>2983</v>
      </c>
      <c r="Y15" s="346">
        <v>97</v>
      </c>
      <c r="Z15" s="345">
        <v>3465</v>
      </c>
      <c r="AA15" s="347">
        <v>106</v>
      </c>
      <c r="AB15" s="345">
        <v>3740</v>
      </c>
      <c r="AC15" s="346">
        <v>120</v>
      </c>
      <c r="AD15" s="345">
        <v>3838</v>
      </c>
      <c r="AE15" s="346">
        <v>100</v>
      </c>
      <c r="AF15" s="348">
        <v>3721</v>
      </c>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row>
    <row r="16" spans="2:66" ht="21.9" customHeight="1">
      <c r="B16" s="349" t="s">
        <v>123</v>
      </c>
      <c r="C16" s="350"/>
      <c r="D16" s="351" t="s">
        <v>26</v>
      </c>
      <c r="E16" s="352"/>
      <c r="F16" s="353">
        <v>300</v>
      </c>
      <c r="G16" s="354">
        <v>3092</v>
      </c>
      <c r="H16" s="355">
        <v>21.2</v>
      </c>
      <c r="I16" s="356">
        <v>7</v>
      </c>
      <c r="J16" s="357">
        <v>1694</v>
      </c>
      <c r="K16" s="356">
        <v>7</v>
      </c>
      <c r="L16" s="357">
        <v>1769</v>
      </c>
      <c r="M16" s="356">
        <v>11</v>
      </c>
      <c r="N16" s="357">
        <v>1848</v>
      </c>
      <c r="O16" s="356">
        <v>22</v>
      </c>
      <c r="P16" s="357">
        <v>1936</v>
      </c>
      <c r="Q16" s="358">
        <v>16</v>
      </c>
      <c r="R16" s="357">
        <v>2181</v>
      </c>
      <c r="S16" s="358">
        <v>18</v>
      </c>
      <c r="T16" s="357">
        <v>2420</v>
      </c>
      <c r="U16" s="358">
        <v>34</v>
      </c>
      <c r="V16" s="357">
        <v>2676</v>
      </c>
      <c r="W16" s="358">
        <v>18</v>
      </c>
      <c r="X16" s="357">
        <v>3082</v>
      </c>
      <c r="Y16" s="358">
        <v>28</v>
      </c>
      <c r="Z16" s="357">
        <v>3444</v>
      </c>
      <c r="AA16" s="358">
        <v>36</v>
      </c>
      <c r="AB16" s="357">
        <v>3739</v>
      </c>
      <c r="AC16" s="358">
        <v>57</v>
      </c>
      <c r="AD16" s="357">
        <v>3865</v>
      </c>
      <c r="AE16" s="358">
        <v>46</v>
      </c>
      <c r="AF16" s="359">
        <v>3572</v>
      </c>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row>
    <row r="17" spans="2:66" ht="21.9" customHeight="1">
      <c r="B17" s="273" t="s">
        <v>124</v>
      </c>
      <c r="C17" s="339"/>
      <c r="D17" s="340" t="s">
        <v>45</v>
      </c>
      <c r="E17" s="341"/>
      <c r="F17" s="342">
        <v>285</v>
      </c>
      <c r="G17" s="342">
        <v>3069</v>
      </c>
      <c r="H17" s="343">
        <v>19.899999999999999</v>
      </c>
      <c r="I17" s="344">
        <v>4</v>
      </c>
      <c r="J17" s="345">
        <v>1650</v>
      </c>
      <c r="K17" s="344">
        <v>6</v>
      </c>
      <c r="L17" s="345">
        <v>1763</v>
      </c>
      <c r="M17" s="344">
        <v>5</v>
      </c>
      <c r="N17" s="345">
        <v>1908</v>
      </c>
      <c r="O17" s="344">
        <v>8</v>
      </c>
      <c r="P17" s="345">
        <v>1945</v>
      </c>
      <c r="Q17" s="346">
        <v>17</v>
      </c>
      <c r="R17" s="345">
        <v>2152</v>
      </c>
      <c r="S17" s="346">
        <v>38</v>
      </c>
      <c r="T17" s="345">
        <v>2326</v>
      </c>
      <c r="U17" s="346">
        <v>42</v>
      </c>
      <c r="V17" s="345">
        <v>2698</v>
      </c>
      <c r="W17" s="346">
        <v>29</v>
      </c>
      <c r="X17" s="345">
        <v>3076</v>
      </c>
      <c r="Y17" s="346">
        <v>30</v>
      </c>
      <c r="Z17" s="345">
        <v>3512</v>
      </c>
      <c r="AA17" s="347">
        <v>32</v>
      </c>
      <c r="AB17" s="345">
        <v>3822</v>
      </c>
      <c r="AC17" s="346">
        <v>38</v>
      </c>
      <c r="AD17" s="345">
        <v>3873</v>
      </c>
      <c r="AE17" s="346">
        <v>36</v>
      </c>
      <c r="AF17" s="348">
        <v>3612</v>
      </c>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row>
    <row r="18" spans="2:66" ht="21.9" customHeight="1">
      <c r="B18" s="349" t="s">
        <v>125</v>
      </c>
      <c r="C18" s="350"/>
      <c r="D18" s="351" t="s">
        <v>10</v>
      </c>
      <c r="E18" s="352"/>
      <c r="F18" s="353">
        <v>646</v>
      </c>
      <c r="G18" s="354">
        <v>3270</v>
      </c>
      <c r="H18" s="355">
        <v>21.9</v>
      </c>
      <c r="I18" s="356">
        <v>12</v>
      </c>
      <c r="J18" s="357">
        <v>1736</v>
      </c>
      <c r="K18" s="356">
        <v>13</v>
      </c>
      <c r="L18" s="357">
        <v>1839</v>
      </c>
      <c r="M18" s="356">
        <v>12</v>
      </c>
      <c r="N18" s="357">
        <v>1933</v>
      </c>
      <c r="O18" s="356">
        <v>37</v>
      </c>
      <c r="P18" s="357">
        <v>1982</v>
      </c>
      <c r="Q18" s="358">
        <v>24</v>
      </c>
      <c r="R18" s="357">
        <v>2134</v>
      </c>
      <c r="S18" s="358">
        <v>37</v>
      </c>
      <c r="T18" s="357">
        <v>2355</v>
      </c>
      <c r="U18" s="358">
        <v>55</v>
      </c>
      <c r="V18" s="357">
        <v>2674</v>
      </c>
      <c r="W18" s="358">
        <v>60</v>
      </c>
      <c r="X18" s="357">
        <v>3216</v>
      </c>
      <c r="Y18" s="358">
        <v>89</v>
      </c>
      <c r="Z18" s="357">
        <v>3553</v>
      </c>
      <c r="AA18" s="358">
        <v>117</v>
      </c>
      <c r="AB18" s="357">
        <v>3733</v>
      </c>
      <c r="AC18" s="358">
        <v>111</v>
      </c>
      <c r="AD18" s="357">
        <v>3888</v>
      </c>
      <c r="AE18" s="358">
        <v>79</v>
      </c>
      <c r="AF18" s="359">
        <v>3901</v>
      </c>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row>
    <row r="19" spans="2:66" ht="21.9" customHeight="1">
      <c r="B19" s="273" t="s">
        <v>126</v>
      </c>
      <c r="C19" s="339"/>
      <c r="D19" s="360" t="s">
        <v>29</v>
      </c>
      <c r="E19" s="341"/>
      <c r="F19" s="342">
        <v>194</v>
      </c>
      <c r="G19" s="342">
        <v>3176</v>
      </c>
      <c r="H19" s="343">
        <v>21.8</v>
      </c>
      <c r="I19" s="344">
        <v>4</v>
      </c>
      <c r="J19" s="345">
        <v>1601</v>
      </c>
      <c r="K19" s="344">
        <v>4</v>
      </c>
      <c r="L19" s="345">
        <v>1804</v>
      </c>
      <c r="M19" s="344">
        <v>2</v>
      </c>
      <c r="N19" s="345" t="s">
        <v>268</v>
      </c>
      <c r="O19" s="344">
        <v>12</v>
      </c>
      <c r="P19" s="345">
        <v>2001</v>
      </c>
      <c r="Q19" s="346">
        <v>11</v>
      </c>
      <c r="R19" s="345">
        <v>2120</v>
      </c>
      <c r="S19" s="346">
        <v>15</v>
      </c>
      <c r="T19" s="345">
        <v>2295</v>
      </c>
      <c r="U19" s="346">
        <v>18</v>
      </c>
      <c r="V19" s="345">
        <v>2589</v>
      </c>
      <c r="W19" s="346">
        <v>8</v>
      </c>
      <c r="X19" s="345">
        <v>2901</v>
      </c>
      <c r="Y19" s="346">
        <v>23</v>
      </c>
      <c r="Z19" s="345">
        <v>3488</v>
      </c>
      <c r="AA19" s="347">
        <v>31</v>
      </c>
      <c r="AB19" s="345">
        <v>3668</v>
      </c>
      <c r="AC19" s="346">
        <v>40</v>
      </c>
      <c r="AD19" s="345">
        <v>3856</v>
      </c>
      <c r="AE19" s="346">
        <v>26</v>
      </c>
      <c r="AF19" s="348">
        <v>3807</v>
      </c>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row>
    <row r="20" spans="2:66" ht="21.9" customHeight="1">
      <c r="B20" s="349" t="s">
        <v>127</v>
      </c>
      <c r="C20" s="350"/>
      <c r="D20" s="351" t="s">
        <v>47</v>
      </c>
      <c r="E20" s="352"/>
      <c r="F20" s="353">
        <v>321</v>
      </c>
      <c r="G20" s="354">
        <v>3178</v>
      </c>
      <c r="H20" s="355">
        <v>21.7</v>
      </c>
      <c r="I20" s="356">
        <v>3</v>
      </c>
      <c r="J20" s="357">
        <v>1852</v>
      </c>
      <c r="K20" s="356">
        <v>3</v>
      </c>
      <c r="L20" s="357">
        <v>1902</v>
      </c>
      <c r="M20" s="356">
        <v>6</v>
      </c>
      <c r="N20" s="357">
        <v>1690</v>
      </c>
      <c r="O20" s="356">
        <v>16</v>
      </c>
      <c r="P20" s="357">
        <v>1979</v>
      </c>
      <c r="Q20" s="358">
        <v>23</v>
      </c>
      <c r="R20" s="357">
        <v>2071</v>
      </c>
      <c r="S20" s="358">
        <v>27</v>
      </c>
      <c r="T20" s="357">
        <v>2318</v>
      </c>
      <c r="U20" s="358">
        <v>27</v>
      </c>
      <c r="V20" s="357">
        <v>2538</v>
      </c>
      <c r="W20" s="358">
        <v>20</v>
      </c>
      <c r="X20" s="357">
        <v>2975</v>
      </c>
      <c r="Y20" s="358">
        <v>41</v>
      </c>
      <c r="Z20" s="357">
        <v>3426</v>
      </c>
      <c r="AA20" s="358">
        <v>55</v>
      </c>
      <c r="AB20" s="357">
        <v>3665</v>
      </c>
      <c r="AC20" s="358">
        <v>68</v>
      </c>
      <c r="AD20" s="357">
        <v>3864</v>
      </c>
      <c r="AE20" s="358">
        <v>32</v>
      </c>
      <c r="AF20" s="359">
        <v>3874</v>
      </c>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row>
    <row r="21" spans="2:66" ht="21.9" customHeight="1">
      <c r="B21" s="273" t="s">
        <v>128</v>
      </c>
      <c r="C21" s="339"/>
      <c r="D21" s="340" t="s">
        <v>49</v>
      </c>
      <c r="E21" s="341"/>
      <c r="F21" s="342">
        <v>256</v>
      </c>
      <c r="G21" s="342">
        <v>3161</v>
      </c>
      <c r="H21" s="343">
        <v>20.100000000000001</v>
      </c>
      <c r="I21" s="344">
        <v>1</v>
      </c>
      <c r="J21" s="345" t="s">
        <v>268</v>
      </c>
      <c r="K21" s="344">
        <v>5</v>
      </c>
      <c r="L21" s="345">
        <v>1788</v>
      </c>
      <c r="M21" s="344">
        <v>5</v>
      </c>
      <c r="N21" s="345">
        <v>1736</v>
      </c>
      <c r="O21" s="344">
        <v>19</v>
      </c>
      <c r="P21" s="345">
        <v>1944</v>
      </c>
      <c r="Q21" s="346">
        <v>18</v>
      </c>
      <c r="R21" s="345">
        <v>2150</v>
      </c>
      <c r="S21" s="346">
        <v>11</v>
      </c>
      <c r="T21" s="345">
        <v>2338</v>
      </c>
      <c r="U21" s="346">
        <v>26</v>
      </c>
      <c r="V21" s="345">
        <v>2668</v>
      </c>
      <c r="W21" s="346">
        <v>34</v>
      </c>
      <c r="X21" s="345">
        <v>3146</v>
      </c>
      <c r="Y21" s="346">
        <v>44</v>
      </c>
      <c r="Z21" s="345">
        <v>3469</v>
      </c>
      <c r="AA21" s="347">
        <v>36</v>
      </c>
      <c r="AB21" s="345">
        <v>3759</v>
      </c>
      <c r="AC21" s="346">
        <v>40</v>
      </c>
      <c r="AD21" s="345">
        <v>3902</v>
      </c>
      <c r="AE21" s="346">
        <v>17</v>
      </c>
      <c r="AF21" s="348">
        <v>4008</v>
      </c>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row>
    <row r="22" spans="2:66" ht="21.9" customHeight="1">
      <c r="B22" s="349" t="s">
        <v>129</v>
      </c>
      <c r="C22" s="350"/>
      <c r="D22" s="351" t="s">
        <v>31</v>
      </c>
      <c r="E22" s="352"/>
      <c r="F22" s="353">
        <v>453</v>
      </c>
      <c r="G22" s="354">
        <v>3056</v>
      </c>
      <c r="H22" s="355">
        <v>18.399999999999999</v>
      </c>
      <c r="I22" s="356">
        <v>4</v>
      </c>
      <c r="J22" s="357">
        <v>1701</v>
      </c>
      <c r="K22" s="356">
        <v>10</v>
      </c>
      <c r="L22" s="357">
        <v>1731</v>
      </c>
      <c r="M22" s="356">
        <v>10</v>
      </c>
      <c r="N22" s="357">
        <v>1880</v>
      </c>
      <c r="O22" s="356">
        <v>20</v>
      </c>
      <c r="P22" s="357">
        <v>1985</v>
      </c>
      <c r="Q22" s="358">
        <v>35</v>
      </c>
      <c r="R22" s="357">
        <v>2115</v>
      </c>
      <c r="S22" s="358">
        <v>45</v>
      </c>
      <c r="T22" s="357">
        <v>2380</v>
      </c>
      <c r="U22" s="358">
        <v>89</v>
      </c>
      <c r="V22" s="357">
        <v>2657</v>
      </c>
      <c r="W22" s="358">
        <v>45</v>
      </c>
      <c r="X22" s="357">
        <v>3050</v>
      </c>
      <c r="Y22" s="358">
        <v>50</v>
      </c>
      <c r="Z22" s="357">
        <v>3515</v>
      </c>
      <c r="AA22" s="358">
        <v>48</v>
      </c>
      <c r="AB22" s="357">
        <v>3816</v>
      </c>
      <c r="AC22" s="358">
        <v>55</v>
      </c>
      <c r="AD22" s="357">
        <v>3941</v>
      </c>
      <c r="AE22" s="358">
        <v>42</v>
      </c>
      <c r="AF22" s="359">
        <v>4075</v>
      </c>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row>
    <row r="23" spans="2:66" ht="21.9" customHeight="1">
      <c r="B23" s="273" t="s">
        <v>130</v>
      </c>
      <c r="C23" s="339"/>
      <c r="D23" s="340" t="s">
        <v>51</v>
      </c>
      <c r="E23" s="341"/>
      <c r="F23" s="342">
        <v>290</v>
      </c>
      <c r="G23" s="342">
        <v>3263</v>
      </c>
      <c r="H23" s="343">
        <v>22.4</v>
      </c>
      <c r="I23" s="344">
        <v>5</v>
      </c>
      <c r="J23" s="345">
        <v>1753</v>
      </c>
      <c r="K23" s="344">
        <v>5</v>
      </c>
      <c r="L23" s="345">
        <v>1866</v>
      </c>
      <c r="M23" s="344">
        <v>6</v>
      </c>
      <c r="N23" s="345">
        <v>1807</v>
      </c>
      <c r="O23" s="344">
        <v>15</v>
      </c>
      <c r="P23" s="345">
        <v>2040</v>
      </c>
      <c r="Q23" s="346">
        <v>10</v>
      </c>
      <c r="R23" s="345">
        <v>2220</v>
      </c>
      <c r="S23" s="346">
        <v>21</v>
      </c>
      <c r="T23" s="345">
        <v>2400</v>
      </c>
      <c r="U23" s="346">
        <v>33</v>
      </c>
      <c r="V23" s="345">
        <v>2724</v>
      </c>
      <c r="W23" s="346">
        <v>13</v>
      </c>
      <c r="X23" s="345">
        <v>3082</v>
      </c>
      <c r="Y23" s="346">
        <v>36</v>
      </c>
      <c r="Z23" s="345">
        <v>3547</v>
      </c>
      <c r="AA23" s="347">
        <v>41</v>
      </c>
      <c r="AB23" s="345">
        <v>3777</v>
      </c>
      <c r="AC23" s="346">
        <v>60</v>
      </c>
      <c r="AD23" s="345">
        <v>3861</v>
      </c>
      <c r="AE23" s="346">
        <v>45</v>
      </c>
      <c r="AF23" s="348">
        <v>3778</v>
      </c>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row>
    <row r="24" spans="2:66" ht="21.9" customHeight="1">
      <c r="B24" s="349" t="s">
        <v>131</v>
      </c>
      <c r="C24" s="350"/>
      <c r="D24" s="351" t="s">
        <v>53</v>
      </c>
      <c r="E24" s="352"/>
      <c r="F24" s="353">
        <v>219</v>
      </c>
      <c r="G24" s="354">
        <v>3219</v>
      </c>
      <c r="H24" s="355">
        <v>21.1</v>
      </c>
      <c r="I24" s="356">
        <v>5</v>
      </c>
      <c r="J24" s="357">
        <v>1632</v>
      </c>
      <c r="K24" s="356">
        <v>10</v>
      </c>
      <c r="L24" s="357">
        <v>1745</v>
      </c>
      <c r="M24" s="356">
        <v>7</v>
      </c>
      <c r="N24" s="357">
        <v>1818</v>
      </c>
      <c r="O24" s="356">
        <v>9</v>
      </c>
      <c r="P24" s="357">
        <v>1973</v>
      </c>
      <c r="Q24" s="358">
        <v>12</v>
      </c>
      <c r="R24" s="357">
        <v>2115</v>
      </c>
      <c r="S24" s="358">
        <v>14</v>
      </c>
      <c r="T24" s="357">
        <v>2426</v>
      </c>
      <c r="U24" s="358">
        <v>15</v>
      </c>
      <c r="V24" s="357">
        <v>2728</v>
      </c>
      <c r="W24" s="358">
        <v>16</v>
      </c>
      <c r="X24" s="357">
        <v>3124</v>
      </c>
      <c r="Y24" s="358">
        <v>31</v>
      </c>
      <c r="Z24" s="357">
        <v>3602</v>
      </c>
      <c r="AA24" s="358">
        <v>41</v>
      </c>
      <c r="AB24" s="357">
        <v>3775</v>
      </c>
      <c r="AC24" s="358">
        <v>33</v>
      </c>
      <c r="AD24" s="357">
        <v>3899</v>
      </c>
      <c r="AE24" s="358">
        <v>26</v>
      </c>
      <c r="AF24" s="359">
        <v>3982</v>
      </c>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row>
    <row r="25" spans="2:66" ht="21.9" customHeight="1">
      <c r="B25" s="273" t="s">
        <v>294</v>
      </c>
      <c r="C25" s="339"/>
      <c r="D25" s="340" t="s">
        <v>295</v>
      </c>
      <c r="E25" s="341"/>
      <c r="F25" s="342">
        <v>369</v>
      </c>
      <c r="G25" s="342">
        <v>3166</v>
      </c>
      <c r="H25" s="343">
        <v>19.3</v>
      </c>
      <c r="I25" s="344">
        <v>7</v>
      </c>
      <c r="J25" s="345">
        <v>1678</v>
      </c>
      <c r="K25" s="344">
        <v>8</v>
      </c>
      <c r="L25" s="345">
        <v>1757</v>
      </c>
      <c r="M25" s="344">
        <v>13</v>
      </c>
      <c r="N25" s="345">
        <v>1890</v>
      </c>
      <c r="O25" s="344">
        <v>15</v>
      </c>
      <c r="P25" s="345">
        <v>2024</v>
      </c>
      <c r="Q25" s="346">
        <v>19</v>
      </c>
      <c r="R25" s="345">
        <v>2211</v>
      </c>
      <c r="S25" s="346">
        <v>33</v>
      </c>
      <c r="T25" s="345">
        <v>2359</v>
      </c>
      <c r="U25" s="346">
        <v>41</v>
      </c>
      <c r="V25" s="345">
        <v>2748</v>
      </c>
      <c r="W25" s="346">
        <v>54</v>
      </c>
      <c r="X25" s="345">
        <v>3101</v>
      </c>
      <c r="Y25" s="346">
        <v>43</v>
      </c>
      <c r="Z25" s="345">
        <v>3617</v>
      </c>
      <c r="AA25" s="347">
        <v>58</v>
      </c>
      <c r="AB25" s="345">
        <v>3815</v>
      </c>
      <c r="AC25" s="346">
        <v>55</v>
      </c>
      <c r="AD25" s="345">
        <v>3938</v>
      </c>
      <c r="AE25" s="346">
        <v>23</v>
      </c>
      <c r="AF25" s="348">
        <v>4092</v>
      </c>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row>
    <row r="26" spans="2:66" ht="21.9" customHeight="1">
      <c r="B26" s="349" t="s">
        <v>132</v>
      </c>
      <c r="C26" s="350"/>
      <c r="D26" s="351" t="s">
        <v>57</v>
      </c>
      <c r="E26" s="352"/>
      <c r="F26" s="353">
        <v>24</v>
      </c>
      <c r="G26" s="354">
        <v>2833</v>
      </c>
      <c r="H26" s="355">
        <v>19.3</v>
      </c>
      <c r="I26" s="356">
        <v>0</v>
      </c>
      <c r="J26" s="357">
        <v>0</v>
      </c>
      <c r="K26" s="356">
        <v>0</v>
      </c>
      <c r="L26" s="357">
        <v>0</v>
      </c>
      <c r="M26" s="356">
        <v>0</v>
      </c>
      <c r="N26" s="357">
        <v>0</v>
      </c>
      <c r="O26" s="356">
        <v>0</v>
      </c>
      <c r="P26" s="357">
        <v>0</v>
      </c>
      <c r="Q26" s="358">
        <v>2</v>
      </c>
      <c r="R26" s="357" t="s">
        <v>268</v>
      </c>
      <c r="S26" s="358">
        <v>4</v>
      </c>
      <c r="T26" s="357">
        <v>2252</v>
      </c>
      <c r="U26" s="358">
        <v>7</v>
      </c>
      <c r="V26" s="357">
        <v>2360</v>
      </c>
      <c r="W26" s="358">
        <v>1</v>
      </c>
      <c r="X26" s="357" t="s">
        <v>268</v>
      </c>
      <c r="Y26" s="358">
        <v>0</v>
      </c>
      <c r="Z26" s="357">
        <v>0</v>
      </c>
      <c r="AA26" s="358">
        <v>3</v>
      </c>
      <c r="AB26" s="357">
        <v>3286</v>
      </c>
      <c r="AC26" s="358">
        <v>4</v>
      </c>
      <c r="AD26" s="357">
        <v>3539</v>
      </c>
      <c r="AE26" s="358">
        <v>3</v>
      </c>
      <c r="AF26" s="359">
        <v>3837</v>
      </c>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row>
    <row r="27" spans="2:66" ht="21.9" customHeight="1">
      <c r="B27" s="273" t="s">
        <v>134</v>
      </c>
      <c r="C27" s="339"/>
      <c r="D27" s="340" t="s">
        <v>58</v>
      </c>
      <c r="E27" s="341"/>
      <c r="F27" s="342">
        <v>36</v>
      </c>
      <c r="G27" s="342">
        <v>2566</v>
      </c>
      <c r="H27" s="343">
        <v>14.1</v>
      </c>
      <c r="I27" s="344">
        <v>0</v>
      </c>
      <c r="J27" s="345">
        <v>0</v>
      </c>
      <c r="K27" s="344">
        <v>5</v>
      </c>
      <c r="L27" s="345">
        <v>1655</v>
      </c>
      <c r="M27" s="344">
        <v>2</v>
      </c>
      <c r="N27" s="345" t="s">
        <v>268</v>
      </c>
      <c r="O27" s="344">
        <v>1</v>
      </c>
      <c r="P27" s="345" t="s">
        <v>268</v>
      </c>
      <c r="Q27" s="346">
        <v>3</v>
      </c>
      <c r="R27" s="345">
        <v>2020</v>
      </c>
      <c r="S27" s="346">
        <v>6</v>
      </c>
      <c r="T27" s="345">
        <v>2142</v>
      </c>
      <c r="U27" s="346">
        <v>3</v>
      </c>
      <c r="V27" s="345">
        <v>2478</v>
      </c>
      <c r="W27" s="346">
        <v>6</v>
      </c>
      <c r="X27" s="345">
        <v>2849</v>
      </c>
      <c r="Y27" s="346">
        <v>4</v>
      </c>
      <c r="Z27" s="345">
        <v>3183</v>
      </c>
      <c r="AA27" s="347">
        <v>1</v>
      </c>
      <c r="AB27" s="345" t="s">
        <v>268</v>
      </c>
      <c r="AC27" s="346">
        <v>3</v>
      </c>
      <c r="AD27" s="345">
        <v>3705</v>
      </c>
      <c r="AE27" s="346">
        <v>2</v>
      </c>
      <c r="AF27" s="348" t="s">
        <v>268</v>
      </c>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row>
    <row r="28" spans="2:66" ht="21.9" customHeight="1">
      <c r="B28" s="349" t="s">
        <v>135</v>
      </c>
      <c r="C28" s="350"/>
      <c r="D28" s="351" t="s">
        <v>8</v>
      </c>
      <c r="E28" s="352"/>
      <c r="F28" s="353">
        <v>203</v>
      </c>
      <c r="G28" s="354">
        <v>3188</v>
      </c>
      <c r="H28" s="355">
        <v>22.4</v>
      </c>
      <c r="I28" s="356">
        <v>1</v>
      </c>
      <c r="J28" s="357" t="s">
        <v>268</v>
      </c>
      <c r="K28" s="356">
        <v>5</v>
      </c>
      <c r="L28" s="357">
        <v>1732</v>
      </c>
      <c r="M28" s="356">
        <v>4</v>
      </c>
      <c r="N28" s="357">
        <v>1685</v>
      </c>
      <c r="O28" s="356">
        <v>8</v>
      </c>
      <c r="P28" s="357">
        <v>1844</v>
      </c>
      <c r="Q28" s="358">
        <v>11</v>
      </c>
      <c r="R28" s="357">
        <v>2106</v>
      </c>
      <c r="S28" s="358">
        <v>19</v>
      </c>
      <c r="T28" s="357">
        <v>2271</v>
      </c>
      <c r="U28" s="358">
        <v>18</v>
      </c>
      <c r="V28" s="357">
        <v>2495</v>
      </c>
      <c r="W28" s="358">
        <v>10</v>
      </c>
      <c r="X28" s="357">
        <v>2896</v>
      </c>
      <c r="Y28" s="358">
        <v>29</v>
      </c>
      <c r="Z28" s="357">
        <v>3434</v>
      </c>
      <c r="AA28" s="358">
        <v>29</v>
      </c>
      <c r="AB28" s="357">
        <v>3698</v>
      </c>
      <c r="AC28" s="358">
        <v>38</v>
      </c>
      <c r="AD28" s="357">
        <v>3865</v>
      </c>
      <c r="AE28" s="358">
        <v>31</v>
      </c>
      <c r="AF28" s="359">
        <v>3923</v>
      </c>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row>
    <row r="29" spans="2:66" ht="21.9" customHeight="1">
      <c r="B29" s="273" t="s">
        <v>136</v>
      </c>
      <c r="C29" s="339"/>
      <c r="D29" s="340" t="s">
        <v>21</v>
      </c>
      <c r="E29" s="341"/>
      <c r="F29" s="342">
        <v>120</v>
      </c>
      <c r="G29" s="342">
        <v>3126</v>
      </c>
      <c r="H29" s="343">
        <v>20</v>
      </c>
      <c r="I29" s="344">
        <v>3</v>
      </c>
      <c r="J29" s="345">
        <v>1770</v>
      </c>
      <c r="K29" s="344">
        <v>2</v>
      </c>
      <c r="L29" s="345" t="s">
        <v>268</v>
      </c>
      <c r="M29" s="344">
        <v>1</v>
      </c>
      <c r="N29" s="345" t="s">
        <v>268</v>
      </c>
      <c r="O29" s="344">
        <v>2</v>
      </c>
      <c r="P29" s="345" t="s">
        <v>268</v>
      </c>
      <c r="Q29" s="346">
        <v>5</v>
      </c>
      <c r="R29" s="345">
        <v>2143</v>
      </c>
      <c r="S29" s="346">
        <v>16</v>
      </c>
      <c r="T29" s="345">
        <v>2327</v>
      </c>
      <c r="U29" s="346">
        <v>18</v>
      </c>
      <c r="V29" s="345">
        <v>2701</v>
      </c>
      <c r="W29" s="346">
        <v>11</v>
      </c>
      <c r="X29" s="345">
        <v>3026</v>
      </c>
      <c r="Y29" s="346">
        <v>20</v>
      </c>
      <c r="Z29" s="345">
        <v>3395</v>
      </c>
      <c r="AA29" s="347">
        <v>11</v>
      </c>
      <c r="AB29" s="345">
        <v>3676</v>
      </c>
      <c r="AC29" s="346">
        <v>17</v>
      </c>
      <c r="AD29" s="345">
        <v>3926</v>
      </c>
      <c r="AE29" s="346">
        <v>14</v>
      </c>
      <c r="AF29" s="348">
        <v>4012</v>
      </c>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row>
    <row r="30" spans="2:66" ht="21.9" customHeight="1">
      <c r="B30" s="349" t="s">
        <v>137</v>
      </c>
      <c r="C30" s="350"/>
      <c r="D30" s="351" t="s">
        <v>28</v>
      </c>
      <c r="E30" s="352"/>
      <c r="F30" s="353">
        <v>129</v>
      </c>
      <c r="G30" s="354">
        <v>3098</v>
      </c>
      <c r="H30" s="355">
        <v>21</v>
      </c>
      <c r="I30" s="356">
        <v>5</v>
      </c>
      <c r="J30" s="357">
        <v>1634</v>
      </c>
      <c r="K30" s="356">
        <v>4</v>
      </c>
      <c r="L30" s="357">
        <v>1726</v>
      </c>
      <c r="M30" s="356">
        <v>4</v>
      </c>
      <c r="N30" s="357">
        <v>1725</v>
      </c>
      <c r="O30" s="356">
        <v>8</v>
      </c>
      <c r="P30" s="357">
        <v>1969</v>
      </c>
      <c r="Q30" s="358">
        <v>5</v>
      </c>
      <c r="R30" s="357">
        <v>2060</v>
      </c>
      <c r="S30" s="358">
        <v>11</v>
      </c>
      <c r="T30" s="357">
        <v>2200</v>
      </c>
      <c r="U30" s="358">
        <v>13</v>
      </c>
      <c r="V30" s="357">
        <v>2477</v>
      </c>
      <c r="W30" s="358">
        <v>3</v>
      </c>
      <c r="X30" s="357">
        <v>2859</v>
      </c>
      <c r="Y30" s="358">
        <v>10</v>
      </c>
      <c r="Z30" s="357">
        <v>3451</v>
      </c>
      <c r="AA30" s="358">
        <v>24</v>
      </c>
      <c r="AB30" s="357">
        <v>3682</v>
      </c>
      <c r="AC30" s="358">
        <v>23</v>
      </c>
      <c r="AD30" s="357">
        <v>3848</v>
      </c>
      <c r="AE30" s="358">
        <v>19</v>
      </c>
      <c r="AF30" s="359">
        <v>3964</v>
      </c>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row>
    <row r="31" spans="2:66" ht="21.9" customHeight="1">
      <c r="B31" s="273" t="s">
        <v>138</v>
      </c>
      <c r="C31" s="339"/>
      <c r="D31" s="340" t="s">
        <v>24</v>
      </c>
      <c r="E31" s="341"/>
      <c r="F31" s="342">
        <v>112</v>
      </c>
      <c r="G31" s="342">
        <v>3068</v>
      </c>
      <c r="H31" s="343">
        <v>20.3</v>
      </c>
      <c r="I31" s="344">
        <v>4</v>
      </c>
      <c r="J31" s="345">
        <v>1684</v>
      </c>
      <c r="K31" s="344">
        <v>4</v>
      </c>
      <c r="L31" s="345">
        <v>1698</v>
      </c>
      <c r="M31" s="344">
        <v>4</v>
      </c>
      <c r="N31" s="345">
        <v>1838</v>
      </c>
      <c r="O31" s="344">
        <v>4</v>
      </c>
      <c r="P31" s="345">
        <v>1914</v>
      </c>
      <c r="Q31" s="346">
        <v>6</v>
      </c>
      <c r="R31" s="345">
        <v>2050</v>
      </c>
      <c r="S31" s="346">
        <v>5</v>
      </c>
      <c r="T31" s="345">
        <v>2308</v>
      </c>
      <c r="U31" s="346">
        <v>19</v>
      </c>
      <c r="V31" s="345">
        <v>2537</v>
      </c>
      <c r="W31" s="346">
        <v>4</v>
      </c>
      <c r="X31" s="345">
        <v>3115</v>
      </c>
      <c r="Y31" s="346">
        <v>10</v>
      </c>
      <c r="Z31" s="345">
        <v>3391</v>
      </c>
      <c r="AA31" s="347">
        <v>20</v>
      </c>
      <c r="AB31" s="345">
        <v>3686</v>
      </c>
      <c r="AC31" s="346">
        <v>19</v>
      </c>
      <c r="AD31" s="345">
        <v>3856</v>
      </c>
      <c r="AE31" s="346">
        <v>13</v>
      </c>
      <c r="AF31" s="348">
        <v>3821</v>
      </c>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row>
    <row r="32" spans="2:66" ht="21.9" customHeight="1">
      <c r="B32" s="349" t="s">
        <v>139</v>
      </c>
      <c r="C32" s="350"/>
      <c r="D32" s="351" t="s">
        <v>36</v>
      </c>
      <c r="E32" s="352"/>
      <c r="F32" s="353">
        <v>72</v>
      </c>
      <c r="G32" s="354">
        <v>2914</v>
      </c>
      <c r="H32" s="355">
        <v>17.399999999999999</v>
      </c>
      <c r="I32" s="356">
        <v>1</v>
      </c>
      <c r="J32" s="357" t="s">
        <v>268</v>
      </c>
      <c r="K32" s="356">
        <v>1</v>
      </c>
      <c r="L32" s="357" t="s">
        <v>268</v>
      </c>
      <c r="M32" s="356">
        <v>4</v>
      </c>
      <c r="N32" s="357">
        <v>1676</v>
      </c>
      <c r="O32" s="356">
        <v>6</v>
      </c>
      <c r="P32" s="357">
        <v>1938</v>
      </c>
      <c r="Q32" s="358">
        <v>4</v>
      </c>
      <c r="R32" s="357">
        <v>2092</v>
      </c>
      <c r="S32" s="358">
        <v>8</v>
      </c>
      <c r="T32" s="357">
        <v>2293</v>
      </c>
      <c r="U32" s="358">
        <v>10</v>
      </c>
      <c r="V32" s="357">
        <v>2545</v>
      </c>
      <c r="W32" s="358">
        <v>6</v>
      </c>
      <c r="X32" s="357">
        <v>2977</v>
      </c>
      <c r="Y32" s="358">
        <v>7</v>
      </c>
      <c r="Z32" s="357">
        <v>3095</v>
      </c>
      <c r="AA32" s="358">
        <v>12</v>
      </c>
      <c r="AB32" s="357">
        <v>3740</v>
      </c>
      <c r="AC32" s="358">
        <v>8</v>
      </c>
      <c r="AD32" s="357">
        <v>3871</v>
      </c>
      <c r="AE32" s="358">
        <v>5</v>
      </c>
      <c r="AF32" s="359">
        <v>4151</v>
      </c>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row>
    <row r="33" spans="1:66" ht="21.9" customHeight="1">
      <c r="B33" s="273" t="s">
        <v>140</v>
      </c>
      <c r="C33" s="339"/>
      <c r="D33" s="340" t="s">
        <v>38</v>
      </c>
      <c r="E33" s="341"/>
      <c r="F33" s="342">
        <v>89</v>
      </c>
      <c r="G33" s="342">
        <v>3159</v>
      </c>
      <c r="H33" s="343">
        <v>21.3</v>
      </c>
      <c r="I33" s="344">
        <v>4</v>
      </c>
      <c r="J33" s="345">
        <v>1673</v>
      </c>
      <c r="K33" s="344">
        <v>2</v>
      </c>
      <c r="L33" s="345" t="s">
        <v>268</v>
      </c>
      <c r="M33" s="344">
        <v>3</v>
      </c>
      <c r="N33" s="345">
        <v>1757</v>
      </c>
      <c r="O33" s="344">
        <v>3</v>
      </c>
      <c r="P33" s="345">
        <v>1915</v>
      </c>
      <c r="Q33" s="346">
        <v>2</v>
      </c>
      <c r="R33" s="345" t="s">
        <v>268</v>
      </c>
      <c r="S33" s="346">
        <v>6</v>
      </c>
      <c r="T33" s="345">
        <v>2279</v>
      </c>
      <c r="U33" s="346">
        <v>12</v>
      </c>
      <c r="V33" s="345">
        <v>2528</v>
      </c>
      <c r="W33" s="346">
        <v>5</v>
      </c>
      <c r="X33" s="345">
        <v>2903</v>
      </c>
      <c r="Y33" s="346">
        <v>10</v>
      </c>
      <c r="Z33" s="345">
        <v>3437</v>
      </c>
      <c r="AA33" s="347">
        <v>12</v>
      </c>
      <c r="AB33" s="345">
        <v>3774</v>
      </c>
      <c r="AC33" s="346">
        <v>21</v>
      </c>
      <c r="AD33" s="345">
        <v>3888</v>
      </c>
      <c r="AE33" s="346">
        <v>9</v>
      </c>
      <c r="AF33" s="348">
        <v>3985</v>
      </c>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row>
    <row r="34" spans="1:66" ht="21.9" customHeight="1">
      <c r="B34" s="349" t="s">
        <v>141</v>
      </c>
      <c r="C34" s="350"/>
      <c r="D34" s="351" t="s">
        <v>40</v>
      </c>
      <c r="E34" s="352"/>
      <c r="F34" s="353">
        <v>93</v>
      </c>
      <c r="G34" s="354">
        <v>3135</v>
      </c>
      <c r="H34" s="355">
        <v>21.2</v>
      </c>
      <c r="I34" s="356">
        <v>0</v>
      </c>
      <c r="J34" s="357">
        <v>0</v>
      </c>
      <c r="K34" s="356">
        <v>0</v>
      </c>
      <c r="L34" s="357">
        <v>0</v>
      </c>
      <c r="M34" s="356">
        <v>2</v>
      </c>
      <c r="N34" s="357" t="s">
        <v>268</v>
      </c>
      <c r="O34" s="356">
        <v>3</v>
      </c>
      <c r="P34" s="357">
        <v>1996</v>
      </c>
      <c r="Q34" s="358">
        <v>4</v>
      </c>
      <c r="R34" s="357">
        <v>2024</v>
      </c>
      <c r="S34" s="358">
        <v>13</v>
      </c>
      <c r="T34" s="357">
        <v>2209</v>
      </c>
      <c r="U34" s="358">
        <v>13</v>
      </c>
      <c r="V34" s="357">
        <v>2499</v>
      </c>
      <c r="W34" s="358">
        <v>4</v>
      </c>
      <c r="X34" s="357">
        <v>2651</v>
      </c>
      <c r="Y34" s="358">
        <v>11</v>
      </c>
      <c r="Z34" s="357">
        <v>3429</v>
      </c>
      <c r="AA34" s="358">
        <v>20</v>
      </c>
      <c r="AB34" s="357">
        <v>3697</v>
      </c>
      <c r="AC34" s="358">
        <v>13</v>
      </c>
      <c r="AD34" s="357">
        <v>3889</v>
      </c>
      <c r="AE34" s="358">
        <v>10</v>
      </c>
      <c r="AF34" s="359">
        <v>3986</v>
      </c>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row>
    <row r="35" spans="1:66" ht="21.9" customHeight="1">
      <c r="B35" s="273" t="s">
        <v>142</v>
      </c>
      <c r="C35" s="339"/>
      <c r="D35" s="340" t="s">
        <v>144</v>
      </c>
      <c r="E35" s="341"/>
      <c r="F35" s="342">
        <v>146</v>
      </c>
      <c r="G35" s="342">
        <v>3119</v>
      </c>
      <c r="H35" s="361">
        <v>20.5</v>
      </c>
      <c r="I35" s="344">
        <v>3</v>
      </c>
      <c r="J35" s="345">
        <v>1684</v>
      </c>
      <c r="K35" s="344">
        <v>1</v>
      </c>
      <c r="L35" s="345" t="s">
        <v>268</v>
      </c>
      <c r="M35" s="344">
        <v>3</v>
      </c>
      <c r="N35" s="345">
        <v>1720</v>
      </c>
      <c r="O35" s="344">
        <v>13</v>
      </c>
      <c r="P35" s="345">
        <v>1852</v>
      </c>
      <c r="Q35" s="346">
        <v>13</v>
      </c>
      <c r="R35" s="345">
        <v>2005</v>
      </c>
      <c r="S35" s="346">
        <v>10</v>
      </c>
      <c r="T35" s="345">
        <v>2264</v>
      </c>
      <c r="U35" s="346">
        <v>9</v>
      </c>
      <c r="V35" s="345">
        <v>2513</v>
      </c>
      <c r="W35" s="346">
        <v>9</v>
      </c>
      <c r="X35" s="345">
        <v>3047</v>
      </c>
      <c r="Y35" s="346">
        <v>23</v>
      </c>
      <c r="Z35" s="345">
        <v>3507</v>
      </c>
      <c r="AA35" s="347">
        <v>24</v>
      </c>
      <c r="AB35" s="345">
        <v>3763</v>
      </c>
      <c r="AC35" s="346">
        <v>23</v>
      </c>
      <c r="AD35" s="345">
        <v>3910</v>
      </c>
      <c r="AE35" s="346">
        <v>15</v>
      </c>
      <c r="AF35" s="348">
        <v>3990</v>
      </c>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row>
    <row r="36" spans="1:66" ht="21.9" customHeight="1">
      <c r="A36" s="362"/>
      <c r="B36" s="349" t="s">
        <v>143</v>
      </c>
      <c r="C36" s="350"/>
      <c r="D36" s="351" t="s">
        <v>42</v>
      </c>
      <c r="E36" s="352"/>
      <c r="F36" s="353">
        <v>105</v>
      </c>
      <c r="G36" s="354">
        <v>3012</v>
      </c>
      <c r="H36" s="355">
        <v>19.899999999999999</v>
      </c>
      <c r="I36" s="356">
        <v>2</v>
      </c>
      <c r="J36" s="357" t="s">
        <v>268</v>
      </c>
      <c r="K36" s="356">
        <v>0</v>
      </c>
      <c r="L36" s="357">
        <v>0</v>
      </c>
      <c r="M36" s="356">
        <v>3</v>
      </c>
      <c r="N36" s="357">
        <v>1724</v>
      </c>
      <c r="O36" s="356">
        <v>5</v>
      </c>
      <c r="P36" s="357">
        <v>1790</v>
      </c>
      <c r="Q36" s="358">
        <v>7</v>
      </c>
      <c r="R36" s="357">
        <v>1909</v>
      </c>
      <c r="S36" s="358">
        <v>15</v>
      </c>
      <c r="T36" s="357">
        <v>2192</v>
      </c>
      <c r="U36" s="358">
        <v>14</v>
      </c>
      <c r="V36" s="357">
        <v>2419</v>
      </c>
      <c r="W36" s="358">
        <v>6</v>
      </c>
      <c r="X36" s="357">
        <v>2766</v>
      </c>
      <c r="Y36" s="358">
        <v>7</v>
      </c>
      <c r="Z36" s="357">
        <v>3486</v>
      </c>
      <c r="AA36" s="358">
        <v>18</v>
      </c>
      <c r="AB36" s="357">
        <v>3699</v>
      </c>
      <c r="AC36" s="358">
        <v>14</v>
      </c>
      <c r="AD36" s="357">
        <v>3961</v>
      </c>
      <c r="AE36" s="358">
        <v>14</v>
      </c>
      <c r="AF36" s="359">
        <v>3980</v>
      </c>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row>
    <row r="37" spans="1:66" ht="21.9" customHeight="1">
      <c r="A37" s="362"/>
      <c r="B37" s="273" t="s">
        <v>145</v>
      </c>
      <c r="C37" s="339"/>
      <c r="D37" s="340" t="s">
        <v>44</v>
      </c>
      <c r="E37" s="341"/>
      <c r="F37" s="342">
        <v>85</v>
      </c>
      <c r="G37" s="342">
        <v>3230</v>
      </c>
      <c r="H37" s="343">
        <v>22.8</v>
      </c>
      <c r="I37" s="344">
        <v>3</v>
      </c>
      <c r="J37" s="345">
        <v>1716</v>
      </c>
      <c r="K37" s="344">
        <v>2</v>
      </c>
      <c r="L37" s="345" t="s">
        <v>268</v>
      </c>
      <c r="M37" s="344">
        <v>1</v>
      </c>
      <c r="N37" s="345" t="s">
        <v>268</v>
      </c>
      <c r="O37" s="344">
        <v>3</v>
      </c>
      <c r="P37" s="345">
        <v>1740</v>
      </c>
      <c r="Q37" s="346">
        <v>3</v>
      </c>
      <c r="R37" s="345">
        <v>2063</v>
      </c>
      <c r="S37" s="346">
        <v>3</v>
      </c>
      <c r="T37" s="345">
        <v>2015</v>
      </c>
      <c r="U37" s="346">
        <v>8</v>
      </c>
      <c r="V37" s="345">
        <v>2551</v>
      </c>
      <c r="W37" s="346">
        <v>3</v>
      </c>
      <c r="X37" s="345">
        <v>2729</v>
      </c>
      <c r="Y37" s="346">
        <v>14</v>
      </c>
      <c r="Z37" s="345">
        <v>3450</v>
      </c>
      <c r="AA37" s="347">
        <v>16</v>
      </c>
      <c r="AB37" s="345">
        <v>3606</v>
      </c>
      <c r="AC37" s="346">
        <v>23</v>
      </c>
      <c r="AD37" s="345">
        <v>3827</v>
      </c>
      <c r="AE37" s="346">
        <v>6</v>
      </c>
      <c r="AF37" s="348">
        <v>4027</v>
      </c>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row>
    <row r="38" spans="1:66" ht="21.9" customHeight="1">
      <c r="A38" s="362"/>
      <c r="B38" s="349" t="s">
        <v>146</v>
      </c>
      <c r="C38" s="350"/>
      <c r="D38" s="351" t="s">
        <v>15</v>
      </c>
      <c r="E38" s="352"/>
      <c r="F38" s="353">
        <v>141</v>
      </c>
      <c r="G38" s="354">
        <v>3007</v>
      </c>
      <c r="H38" s="355">
        <v>20</v>
      </c>
      <c r="I38" s="356">
        <v>3</v>
      </c>
      <c r="J38" s="357">
        <v>1615</v>
      </c>
      <c r="K38" s="356">
        <v>1</v>
      </c>
      <c r="L38" s="357" t="s">
        <v>268</v>
      </c>
      <c r="M38" s="356">
        <v>4</v>
      </c>
      <c r="N38" s="357">
        <v>1796</v>
      </c>
      <c r="O38" s="356">
        <v>6</v>
      </c>
      <c r="P38" s="357">
        <v>1854</v>
      </c>
      <c r="Q38" s="358">
        <v>10</v>
      </c>
      <c r="R38" s="357">
        <v>2090</v>
      </c>
      <c r="S38" s="358">
        <v>12</v>
      </c>
      <c r="T38" s="357">
        <v>2188</v>
      </c>
      <c r="U38" s="358">
        <v>3</v>
      </c>
      <c r="V38" s="357">
        <v>1615</v>
      </c>
      <c r="W38" s="358">
        <v>1</v>
      </c>
      <c r="X38" s="357" t="s">
        <v>268</v>
      </c>
      <c r="Y38" s="358">
        <v>4</v>
      </c>
      <c r="Z38" s="357">
        <v>1796</v>
      </c>
      <c r="AA38" s="358">
        <v>6</v>
      </c>
      <c r="AB38" s="357">
        <v>1854</v>
      </c>
      <c r="AC38" s="358">
        <v>10</v>
      </c>
      <c r="AD38" s="357">
        <v>2090</v>
      </c>
      <c r="AE38" s="358">
        <v>12</v>
      </c>
      <c r="AF38" s="359">
        <v>2188</v>
      </c>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row>
    <row r="39" spans="1:66" ht="21.9" customHeight="1">
      <c r="A39" s="362"/>
      <c r="B39" s="273" t="s">
        <v>147</v>
      </c>
      <c r="C39" s="339"/>
      <c r="D39" s="340" t="s">
        <v>59</v>
      </c>
      <c r="E39" s="341"/>
      <c r="F39" s="342">
        <v>57</v>
      </c>
      <c r="G39" s="342">
        <v>2904</v>
      </c>
      <c r="H39" s="343">
        <v>19.3</v>
      </c>
      <c r="I39" s="344">
        <v>0</v>
      </c>
      <c r="J39" s="345">
        <v>0</v>
      </c>
      <c r="K39" s="344">
        <v>1</v>
      </c>
      <c r="L39" s="345" t="s">
        <v>268</v>
      </c>
      <c r="M39" s="344">
        <v>2</v>
      </c>
      <c r="N39" s="345" t="s">
        <v>268</v>
      </c>
      <c r="O39" s="344">
        <v>4</v>
      </c>
      <c r="P39" s="345">
        <v>1847</v>
      </c>
      <c r="Q39" s="346">
        <v>2</v>
      </c>
      <c r="R39" s="345" t="s">
        <v>268</v>
      </c>
      <c r="S39" s="346">
        <v>5</v>
      </c>
      <c r="T39" s="345">
        <v>2157</v>
      </c>
      <c r="U39" s="346">
        <v>12</v>
      </c>
      <c r="V39" s="345">
        <v>2527</v>
      </c>
      <c r="W39" s="346">
        <v>8</v>
      </c>
      <c r="X39" s="345">
        <v>2761</v>
      </c>
      <c r="Y39" s="346">
        <v>4</v>
      </c>
      <c r="Z39" s="345">
        <v>3166</v>
      </c>
      <c r="AA39" s="347">
        <v>4</v>
      </c>
      <c r="AB39" s="345">
        <v>3613</v>
      </c>
      <c r="AC39" s="346">
        <v>6</v>
      </c>
      <c r="AD39" s="345">
        <v>3907</v>
      </c>
      <c r="AE39" s="346">
        <v>9</v>
      </c>
      <c r="AF39" s="348">
        <v>3919</v>
      </c>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row>
    <row r="40" spans="1:66" ht="21.9" customHeight="1">
      <c r="A40" s="362"/>
      <c r="B40" s="349" t="s">
        <v>148</v>
      </c>
      <c r="C40" s="350"/>
      <c r="D40" s="351" t="s">
        <v>60</v>
      </c>
      <c r="E40" s="352"/>
      <c r="F40" s="353">
        <v>53</v>
      </c>
      <c r="G40" s="354">
        <v>3030</v>
      </c>
      <c r="H40" s="355">
        <v>21.5</v>
      </c>
      <c r="I40" s="356">
        <v>0</v>
      </c>
      <c r="J40" s="357">
        <v>0</v>
      </c>
      <c r="K40" s="356">
        <v>0</v>
      </c>
      <c r="L40" s="357">
        <v>0</v>
      </c>
      <c r="M40" s="356">
        <v>0</v>
      </c>
      <c r="N40" s="357">
        <v>0</v>
      </c>
      <c r="O40" s="356">
        <v>2</v>
      </c>
      <c r="P40" s="357" t="s">
        <v>268</v>
      </c>
      <c r="Q40" s="358">
        <v>3</v>
      </c>
      <c r="R40" s="357">
        <v>1962</v>
      </c>
      <c r="S40" s="358">
        <v>8</v>
      </c>
      <c r="T40" s="357">
        <v>2247</v>
      </c>
      <c r="U40" s="358">
        <v>9</v>
      </c>
      <c r="V40" s="357">
        <v>2583</v>
      </c>
      <c r="W40" s="358">
        <v>4</v>
      </c>
      <c r="X40" s="357">
        <v>2876</v>
      </c>
      <c r="Y40" s="358">
        <v>3</v>
      </c>
      <c r="Z40" s="357">
        <v>2947</v>
      </c>
      <c r="AA40" s="358">
        <v>4</v>
      </c>
      <c r="AB40" s="357">
        <v>3607</v>
      </c>
      <c r="AC40" s="358">
        <v>13</v>
      </c>
      <c r="AD40" s="357">
        <v>3759</v>
      </c>
      <c r="AE40" s="358">
        <v>7</v>
      </c>
      <c r="AF40" s="359">
        <v>3699</v>
      </c>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row>
    <row r="41" spans="1:66" ht="21.9" customHeight="1">
      <c r="A41" s="362"/>
      <c r="B41" s="273" t="s">
        <v>149</v>
      </c>
      <c r="C41" s="339"/>
      <c r="D41" s="340" t="s">
        <v>30</v>
      </c>
      <c r="E41" s="341"/>
      <c r="F41" s="342">
        <v>153</v>
      </c>
      <c r="G41" s="342">
        <v>2956</v>
      </c>
      <c r="H41" s="343">
        <v>21.4</v>
      </c>
      <c r="I41" s="344">
        <v>5</v>
      </c>
      <c r="J41" s="345">
        <v>1753</v>
      </c>
      <c r="K41" s="344">
        <v>1</v>
      </c>
      <c r="L41" s="345" t="s">
        <v>268</v>
      </c>
      <c r="M41" s="344">
        <v>1</v>
      </c>
      <c r="N41" s="345" t="s">
        <v>268</v>
      </c>
      <c r="O41" s="344">
        <v>3</v>
      </c>
      <c r="P41" s="345">
        <v>1885</v>
      </c>
      <c r="Q41" s="346">
        <v>5</v>
      </c>
      <c r="R41" s="345">
        <v>2025</v>
      </c>
      <c r="S41" s="346">
        <v>29</v>
      </c>
      <c r="T41" s="345">
        <v>2140</v>
      </c>
      <c r="U41" s="346">
        <v>10</v>
      </c>
      <c r="V41" s="345">
        <v>2283</v>
      </c>
      <c r="W41" s="346">
        <v>7</v>
      </c>
      <c r="X41" s="345">
        <v>2843</v>
      </c>
      <c r="Y41" s="346">
        <v>18</v>
      </c>
      <c r="Z41" s="345">
        <v>3098</v>
      </c>
      <c r="AA41" s="347">
        <v>22</v>
      </c>
      <c r="AB41" s="345">
        <v>3449</v>
      </c>
      <c r="AC41" s="346">
        <v>35</v>
      </c>
      <c r="AD41" s="345">
        <v>3696</v>
      </c>
      <c r="AE41" s="346">
        <v>17</v>
      </c>
      <c r="AF41" s="348">
        <v>3431</v>
      </c>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row>
    <row r="42" spans="1:66" ht="21.9" customHeight="1">
      <c r="A42" s="362"/>
      <c r="B42" s="349" t="s">
        <v>150</v>
      </c>
      <c r="C42" s="350"/>
      <c r="D42" s="351" t="s">
        <v>32</v>
      </c>
      <c r="E42" s="352"/>
      <c r="F42" s="353">
        <v>70</v>
      </c>
      <c r="G42" s="354">
        <v>2894</v>
      </c>
      <c r="H42" s="355">
        <v>18.399999999999999</v>
      </c>
      <c r="I42" s="356">
        <v>2</v>
      </c>
      <c r="J42" s="357" t="s">
        <v>268</v>
      </c>
      <c r="K42" s="356">
        <v>1</v>
      </c>
      <c r="L42" s="357" t="s">
        <v>268</v>
      </c>
      <c r="M42" s="356">
        <v>2</v>
      </c>
      <c r="N42" s="357" t="s">
        <v>268</v>
      </c>
      <c r="O42" s="356">
        <v>5</v>
      </c>
      <c r="P42" s="357">
        <v>1865</v>
      </c>
      <c r="Q42" s="358">
        <v>3</v>
      </c>
      <c r="R42" s="357">
        <v>1963</v>
      </c>
      <c r="S42" s="358">
        <v>6</v>
      </c>
      <c r="T42" s="357">
        <v>2291</v>
      </c>
      <c r="U42" s="358">
        <v>13</v>
      </c>
      <c r="V42" s="357">
        <v>2456</v>
      </c>
      <c r="W42" s="358">
        <v>8</v>
      </c>
      <c r="X42" s="357">
        <v>2918</v>
      </c>
      <c r="Y42" s="358">
        <v>8</v>
      </c>
      <c r="Z42" s="357">
        <v>3187</v>
      </c>
      <c r="AA42" s="358">
        <v>6</v>
      </c>
      <c r="AB42" s="357">
        <v>3691</v>
      </c>
      <c r="AC42" s="358">
        <v>10</v>
      </c>
      <c r="AD42" s="357">
        <v>3946</v>
      </c>
      <c r="AE42" s="358">
        <v>6</v>
      </c>
      <c r="AF42" s="359">
        <v>3763</v>
      </c>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row>
    <row r="43" spans="1:66" ht="21.9" customHeight="1">
      <c r="A43" s="362"/>
      <c r="B43" s="273" t="s">
        <v>151</v>
      </c>
      <c r="C43" s="339"/>
      <c r="D43" s="340" t="s">
        <v>46</v>
      </c>
      <c r="E43" s="341"/>
      <c r="F43" s="342">
        <v>109</v>
      </c>
      <c r="G43" s="342">
        <v>3129</v>
      </c>
      <c r="H43" s="343">
        <v>21.8</v>
      </c>
      <c r="I43" s="344">
        <v>0</v>
      </c>
      <c r="J43" s="345">
        <v>0</v>
      </c>
      <c r="K43" s="344">
        <v>1</v>
      </c>
      <c r="L43" s="345" t="s">
        <v>268</v>
      </c>
      <c r="M43" s="344">
        <v>1</v>
      </c>
      <c r="N43" s="345" t="s">
        <v>268</v>
      </c>
      <c r="O43" s="344">
        <v>1</v>
      </c>
      <c r="P43" s="345" t="s">
        <v>268</v>
      </c>
      <c r="Q43" s="346">
        <v>5</v>
      </c>
      <c r="R43" s="345">
        <v>2029</v>
      </c>
      <c r="S43" s="346">
        <v>11</v>
      </c>
      <c r="T43" s="345">
        <v>2262</v>
      </c>
      <c r="U43" s="346">
        <v>14</v>
      </c>
      <c r="V43" s="345">
        <v>2491</v>
      </c>
      <c r="W43" s="346">
        <v>19</v>
      </c>
      <c r="X43" s="345">
        <v>2840</v>
      </c>
      <c r="Y43" s="346">
        <v>7</v>
      </c>
      <c r="Z43" s="345">
        <v>3459</v>
      </c>
      <c r="AA43" s="347">
        <v>16</v>
      </c>
      <c r="AB43" s="345">
        <v>3597</v>
      </c>
      <c r="AC43" s="346">
        <v>23</v>
      </c>
      <c r="AD43" s="345">
        <v>3801</v>
      </c>
      <c r="AE43" s="346">
        <v>11</v>
      </c>
      <c r="AF43" s="348">
        <v>3842</v>
      </c>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row>
    <row r="44" spans="1:66" ht="21.9" customHeight="1">
      <c r="A44" s="362"/>
      <c r="B44" s="349" t="s">
        <v>152</v>
      </c>
      <c r="C44" s="350"/>
      <c r="D44" s="351" t="s">
        <v>18</v>
      </c>
      <c r="E44" s="352"/>
      <c r="F44" s="353">
        <v>146</v>
      </c>
      <c r="G44" s="354">
        <v>2614</v>
      </c>
      <c r="H44" s="355">
        <v>15.8</v>
      </c>
      <c r="I44" s="356">
        <v>7</v>
      </c>
      <c r="J44" s="357">
        <v>1859</v>
      </c>
      <c r="K44" s="356">
        <v>2</v>
      </c>
      <c r="L44" s="357" t="s">
        <v>268</v>
      </c>
      <c r="M44" s="356">
        <v>4</v>
      </c>
      <c r="N44" s="357">
        <v>1856</v>
      </c>
      <c r="O44" s="356">
        <v>8</v>
      </c>
      <c r="P44" s="357">
        <v>1894</v>
      </c>
      <c r="Q44" s="358">
        <v>8</v>
      </c>
      <c r="R44" s="357">
        <v>2005</v>
      </c>
      <c r="S44" s="358">
        <v>17</v>
      </c>
      <c r="T44" s="357">
        <v>2126</v>
      </c>
      <c r="U44" s="358">
        <v>35</v>
      </c>
      <c r="V44" s="357">
        <v>2371</v>
      </c>
      <c r="W44" s="358">
        <v>22</v>
      </c>
      <c r="X44" s="357">
        <v>2681</v>
      </c>
      <c r="Y44" s="358">
        <v>11</v>
      </c>
      <c r="Z44" s="357">
        <v>2973</v>
      </c>
      <c r="AA44" s="358">
        <v>14</v>
      </c>
      <c r="AB44" s="357">
        <v>3499</v>
      </c>
      <c r="AC44" s="358">
        <v>10</v>
      </c>
      <c r="AD44" s="357">
        <v>3667</v>
      </c>
      <c r="AE44" s="358">
        <v>8</v>
      </c>
      <c r="AF44" s="359">
        <v>3761</v>
      </c>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row>
    <row r="45" spans="1:66" ht="21.9" customHeight="1">
      <c r="A45" s="362"/>
      <c r="B45" s="273" t="s">
        <v>153</v>
      </c>
      <c r="C45" s="339"/>
      <c r="D45" s="340" t="s">
        <v>48</v>
      </c>
      <c r="E45" s="341"/>
      <c r="F45" s="342">
        <v>112</v>
      </c>
      <c r="G45" s="342">
        <v>2814</v>
      </c>
      <c r="H45" s="343">
        <v>19.100000000000001</v>
      </c>
      <c r="I45" s="344">
        <v>0</v>
      </c>
      <c r="J45" s="345">
        <v>0</v>
      </c>
      <c r="K45" s="344">
        <v>1</v>
      </c>
      <c r="L45" s="345" t="s">
        <v>268</v>
      </c>
      <c r="M45" s="344">
        <v>0</v>
      </c>
      <c r="N45" s="345">
        <v>0</v>
      </c>
      <c r="O45" s="344">
        <v>2</v>
      </c>
      <c r="P45" s="345" t="s">
        <v>268</v>
      </c>
      <c r="Q45" s="346">
        <v>7</v>
      </c>
      <c r="R45" s="345">
        <v>1875</v>
      </c>
      <c r="S45" s="346">
        <v>16</v>
      </c>
      <c r="T45" s="345">
        <v>2056</v>
      </c>
      <c r="U45" s="346">
        <v>23</v>
      </c>
      <c r="V45" s="345">
        <v>2287</v>
      </c>
      <c r="W45" s="346">
        <v>18</v>
      </c>
      <c r="X45" s="345">
        <v>2585</v>
      </c>
      <c r="Y45" s="346">
        <v>12</v>
      </c>
      <c r="Z45" s="345">
        <v>3156</v>
      </c>
      <c r="AA45" s="347">
        <v>9</v>
      </c>
      <c r="AB45" s="345">
        <v>3631</v>
      </c>
      <c r="AC45" s="346">
        <v>11</v>
      </c>
      <c r="AD45" s="345">
        <v>3827</v>
      </c>
      <c r="AE45" s="346">
        <v>13</v>
      </c>
      <c r="AF45" s="348">
        <v>3986</v>
      </c>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row>
    <row r="46" spans="1:66" ht="21.9" customHeight="1">
      <c r="A46" s="362"/>
      <c r="B46" s="349" t="s">
        <v>154</v>
      </c>
      <c r="C46" s="350"/>
      <c r="D46" s="351" t="s">
        <v>50</v>
      </c>
      <c r="E46" s="352"/>
      <c r="F46" s="353">
        <v>114</v>
      </c>
      <c r="G46" s="354">
        <v>2584</v>
      </c>
      <c r="H46" s="355">
        <v>15.9</v>
      </c>
      <c r="I46" s="356">
        <v>0</v>
      </c>
      <c r="J46" s="357">
        <v>0</v>
      </c>
      <c r="K46" s="356">
        <v>1</v>
      </c>
      <c r="L46" s="357" t="s">
        <v>268</v>
      </c>
      <c r="M46" s="356">
        <v>0</v>
      </c>
      <c r="N46" s="357">
        <v>0</v>
      </c>
      <c r="O46" s="356">
        <v>3</v>
      </c>
      <c r="P46" s="357">
        <v>1771</v>
      </c>
      <c r="Q46" s="358">
        <v>9</v>
      </c>
      <c r="R46" s="357">
        <v>1930</v>
      </c>
      <c r="S46" s="358">
        <v>27</v>
      </c>
      <c r="T46" s="357">
        <v>2129</v>
      </c>
      <c r="U46" s="358">
        <v>27</v>
      </c>
      <c r="V46" s="357">
        <v>2336</v>
      </c>
      <c r="W46" s="358">
        <v>15</v>
      </c>
      <c r="X46" s="357">
        <v>2642</v>
      </c>
      <c r="Y46" s="358">
        <v>9</v>
      </c>
      <c r="Z46" s="357">
        <v>3111</v>
      </c>
      <c r="AA46" s="358">
        <v>10</v>
      </c>
      <c r="AB46" s="357">
        <v>3443</v>
      </c>
      <c r="AC46" s="358">
        <v>8</v>
      </c>
      <c r="AD46" s="357">
        <v>3595</v>
      </c>
      <c r="AE46" s="358">
        <v>5</v>
      </c>
      <c r="AF46" s="359">
        <v>3782</v>
      </c>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row>
    <row r="47" spans="1:66" ht="21.9" customHeight="1">
      <c r="A47" s="362"/>
      <c r="B47" s="273" t="s">
        <v>156</v>
      </c>
      <c r="C47" s="339"/>
      <c r="D47" s="340" t="s">
        <v>52</v>
      </c>
      <c r="E47" s="341"/>
      <c r="F47" s="342">
        <v>97</v>
      </c>
      <c r="G47" s="342">
        <v>2921</v>
      </c>
      <c r="H47" s="343">
        <v>19.600000000000001</v>
      </c>
      <c r="I47" s="344">
        <v>2</v>
      </c>
      <c r="J47" s="345" t="s">
        <v>268</v>
      </c>
      <c r="K47" s="344">
        <v>1</v>
      </c>
      <c r="L47" s="345" t="s">
        <v>268</v>
      </c>
      <c r="M47" s="344">
        <v>1</v>
      </c>
      <c r="N47" s="345" t="s">
        <v>268</v>
      </c>
      <c r="O47" s="344">
        <v>3</v>
      </c>
      <c r="P47" s="345">
        <v>1831</v>
      </c>
      <c r="Q47" s="346">
        <v>4</v>
      </c>
      <c r="R47" s="345">
        <v>1989</v>
      </c>
      <c r="S47" s="346">
        <v>13</v>
      </c>
      <c r="T47" s="345">
        <v>2286</v>
      </c>
      <c r="U47" s="346">
        <v>13</v>
      </c>
      <c r="V47" s="345">
        <v>2380</v>
      </c>
      <c r="W47" s="346">
        <v>12</v>
      </c>
      <c r="X47" s="345">
        <v>2929</v>
      </c>
      <c r="Y47" s="346">
        <v>16</v>
      </c>
      <c r="Z47" s="345">
        <v>3257</v>
      </c>
      <c r="AA47" s="347">
        <v>13</v>
      </c>
      <c r="AB47" s="345">
        <v>3561</v>
      </c>
      <c r="AC47" s="346">
        <v>8</v>
      </c>
      <c r="AD47" s="345">
        <v>3692</v>
      </c>
      <c r="AE47" s="346">
        <v>11</v>
      </c>
      <c r="AF47" s="348">
        <v>3530</v>
      </c>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row>
    <row r="48" spans="1:66" ht="21.9" customHeight="1">
      <c r="A48" s="362"/>
      <c r="B48" s="349" t="s">
        <v>157</v>
      </c>
      <c r="C48" s="350"/>
      <c r="D48" s="351" t="s">
        <v>54</v>
      </c>
      <c r="E48" s="352"/>
      <c r="F48" s="353">
        <v>101</v>
      </c>
      <c r="G48" s="354">
        <v>2847</v>
      </c>
      <c r="H48" s="355">
        <v>16.399999999999999</v>
      </c>
      <c r="I48" s="356">
        <v>1</v>
      </c>
      <c r="J48" s="357" t="s">
        <v>268</v>
      </c>
      <c r="K48" s="356">
        <v>2</v>
      </c>
      <c r="L48" s="357" t="s">
        <v>268</v>
      </c>
      <c r="M48" s="356">
        <v>4</v>
      </c>
      <c r="N48" s="357">
        <v>2100</v>
      </c>
      <c r="O48" s="356">
        <v>4</v>
      </c>
      <c r="P48" s="357">
        <v>1956</v>
      </c>
      <c r="Q48" s="358">
        <v>6</v>
      </c>
      <c r="R48" s="357">
        <v>2037</v>
      </c>
      <c r="S48" s="358">
        <v>15</v>
      </c>
      <c r="T48" s="357">
        <v>2262</v>
      </c>
      <c r="U48" s="358">
        <v>19</v>
      </c>
      <c r="V48" s="357">
        <v>2555</v>
      </c>
      <c r="W48" s="358">
        <v>16</v>
      </c>
      <c r="X48" s="357">
        <v>3013</v>
      </c>
      <c r="Y48" s="358">
        <v>18</v>
      </c>
      <c r="Z48" s="357">
        <v>3483</v>
      </c>
      <c r="AA48" s="358">
        <v>3</v>
      </c>
      <c r="AB48" s="357">
        <v>3292</v>
      </c>
      <c r="AC48" s="358">
        <v>6</v>
      </c>
      <c r="AD48" s="357">
        <v>4001</v>
      </c>
      <c r="AE48" s="358">
        <v>7</v>
      </c>
      <c r="AF48" s="359">
        <v>3810</v>
      </c>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row>
    <row r="49" spans="1:66" ht="21.9" customHeight="1" thickBot="1">
      <c r="A49" s="362"/>
      <c r="B49" s="303" t="s">
        <v>158</v>
      </c>
      <c r="C49" s="363"/>
      <c r="D49" s="364" t="s">
        <v>55</v>
      </c>
      <c r="E49" s="365"/>
      <c r="F49" s="366">
        <v>89</v>
      </c>
      <c r="G49" s="366">
        <v>2627</v>
      </c>
      <c r="H49" s="367">
        <v>15.8</v>
      </c>
      <c r="I49" s="368">
        <v>1</v>
      </c>
      <c r="J49" s="369" t="s">
        <v>268</v>
      </c>
      <c r="K49" s="368">
        <v>3</v>
      </c>
      <c r="L49" s="369">
        <v>1665</v>
      </c>
      <c r="M49" s="368">
        <v>3</v>
      </c>
      <c r="N49" s="369">
        <v>1852</v>
      </c>
      <c r="O49" s="368">
        <v>3</v>
      </c>
      <c r="P49" s="369">
        <v>1993</v>
      </c>
      <c r="Q49" s="370">
        <v>4</v>
      </c>
      <c r="R49" s="369">
        <v>2003</v>
      </c>
      <c r="S49" s="370">
        <v>11</v>
      </c>
      <c r="T49" s="369">
        <v>2281</v>
      </c>
      <c r="U49" s="370">
        <v>28</v>
      </c>
      <c r="V49" s="369">
        <v>2437</v>
      </c>
      <c r="W49" s="370">
        <v>14</v>
      </c>
      <c r="X49" s="369">
        <v>2821</v>
      </c>
      <c r="Y49" s="370">
        <v>5</v>
      </c>
      <c r="Z49" s="369">
        <v>3172</v>
      </c>
      <c r="AA49" s="371">
        <v>3</v>
      </c>
      <c r="AB49" s="369">
        <v>3499</v>
      </c>
      <c r="AC49" s="370">
        <v>6</v>
      </c>
      <c r="AD49" s="369">
        <v>3318</v>
      </c>
      <c r="AE49" s="370">
        <v>8</v>
      </c>
      <c r="AF49" s="372">
        <v>3550</v>
      </c>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row>
    <row r="50" spans="1:66" ht="21.9" customHeight="1" thickTop="1">
      <c r="A50" s="77"/>
      <c r="B50" s="1155" t="s">
        <v>296</v>
      </c>
      <c r="C50" s="1206"/>
      <c r="D50" s="1206"/>
      <c r="E50" s="1207"/>
      <c r="F50" s="1104">
        <v>8143</v>
      </c>
      <c r="G50" s="1104">
        <v>3149.8792828195997</v>
      </c>
      <c r="H50" s="373">
        <v>20.378361783126614</v>
      </c>
      <c r="I50" s="1105">
        <v>137</v>
      </c>
      <c r="J50" s="1104">
        <v>1747.0729927007299</v>
      </c>
      <c r="K50" s="1105">
        <v>214</v>
      </c>
      <c r="L50" s="1104">
        <v>1825.0700934579438</v>
      </c>
      <c r="M50" s="1105">
        <v>204</v>
      </c>
      <c r="N50" s="1104">
        <v>1880.2745098039215</v>
      </c>
      <c r="O50" s="1105">
        <v>399</v>
      </c>
      <c r="P50" s="1104">
        <v>1991.8345864661653</v>
      </c>
      <c r="Q50" s="1105">
        <v>442</v>
      </c>
      <c r="R50" s="1104">
        <v>2141.4230769230771</v>
      </c>
      <c r="S50" s="1105">
        <v>649</v>
      </c>
      <c r="T50" s="1104">
        <v>2363.6610169491523</v>
      </c>
      <c r="U50" s="1104">
        <v>969</v>
      </c>
      <c r="V50" s="1104">
        <v>2666.4602683178537</v>
      </c>
      <c r="W50" s="1104">
        <v>692</v>
      </c>
      <c r="X50" s="1104">
        <v>3091.0404624277458</v>
      </c>
      <c r="Y50" s="1104">
        <v>1141</v>
      </c>
      <c r="Z50" s="1104">
        <v>3532.4881682734444</v>
      </c>
      <c r="AA50" s="1104">
        <v>1163</v>
      </c>
      <c r="AB50" s="1104">
        <v>3772.4763542562337</v>
      </c>
      <c r="AC50" s="1104">
        <v>1184</v>
      </c>
      <c r="AD50" s="1104">
        <v>3910.9822635135133</v>
      </c>
      <c r="AE50" s="1104">
        <v>949</v>
      </c>
      <c r="AF50" s="1106">
        <v>3783.1159114857746</v>
      </c>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row>
    <row r="51" spans="1:66" ht="21.9" customHeight="1">
      <c r="A51" s="77"/>
      <c r="B51" s="1209" t="s">
        <v>297</v>
      </c>
      <c r="C51" s="1210"/>
      <c r="D51" s="1210"/>
      <c r="E51" s="1211"/>
      <c r="F51" s="1107">
        <v>2456</v>
      </c>
      <c r="G51" s="1107">
        <v>2970.9678338762214</v>
      </c>
      <c r="H51" s="375">
        <v>19.650488599348531</v>
      </c>
      <c r="I51" s="757">
        <v>47</v>
      </c>
      <c r="J51" s="1107">
        <v>1716.8297872340424</v>
      </c>
      <c r="K51" s="757">
        <v>41</v>
      </c>
      <c r="L51" s="1107">
        <v>1701.1951219512196</v>
      </c>
      <c r="M51" s="757">
        <v>53</v>
      </c>
      <c r="N51" s="1107">
        <v>1797.7924528301887</v>
      </c>
      <c r="O51" s="757">
        <v>100</v>
      </c>
      <c r="P51" s="1107">
        <v>1882.24</v>
      </c>
      <c r="Q51" s="757">
        <v>131</v>
      </c>
      <c r="R51" s="1107">
        <v>2018.1832061068703</v>
      </c>
      <c r="S51" s="757">
        <v>286</v>
      </c>
      <c r="T51" s="1107">
        <v>2207.1538461538462</v>
      </c>
      <c r="U51" s="1107">
        <v>350</v>
      </c>
      <c r="V51" s="1107">
        <v>2449.9342857142856</v>
      </c>
      <c r="W51" s="757">
        <v>212</v>
      </c>
      <c r="X51" s="1107">
        <v>2823.7075471698113</v>
      </c>
      <c r="Y51" s="1107">
        <v>260</v>
      </c>
      <c r="Z51" s="1107">
        <v>3304.45</v>
      </c>
      <c r="AA51" s="1107">
        <v>300</v>
      </c>
      <c r="AB51" s="1107">
        <v>3601.2533333333336</v>
      </c>
      <c r="AC51" s="1107">
        <v>352</v>
      </c>
      <c r="AD51" s="1107">
        <v>3771.755681818182</v>
      </c>
      <c r="AE51" s="757">
        <v>255</v>
      </c>
      <c r="AF51" s="1108">
        <v>3779.8274509803923</v>
      </c>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row>
    <row r="52" spans="1:66" ht="21.9" customHeight="1" thickBot="1">
      <c r="A52" s="77"/>
      <c r="B52" s="1158" t="s">
        <v>298</v>
      </c>
      <c r="C52" s="1212"/>
      <c r="D52" s="1212"/>
      <c r="E52" s="1213"/>
      <c r="F52" s="1109">
        <v>10599</v>
      </c>
      <c r="G52" s="1109">
        <v>3108.4219265968486</v>
      </c>
      <c r="H52" s="377">
        <v>20.20969902821022</v>
      </c>
      <c r="I52" s="1110">
        <v>184</v>
      </c>
      <c r="J52" s="1109">
        <v>1739.3478260869565</v>
      </c>
      <c r="K52" s="1110">
        <v>255</v>
      </c>
      <c r="L52" s="1109">
        <v>1805.1529411764707</v>
      </c>
      <c r="M52" s="1110">
        <v>257</v>
      </c>
      <c r="N52" s="1109">
        <v>1863.2645914396887</v>
      </c>
      <c r="O52" s="1110">
        <v>499</v>
      </c>
      <c r="P52" s="1109">
        <v>1969.8717434869739</v>
      </c>
      <c r="Q52" s="1110">
        <v>573</v>
      </c>
      <c r="R52" s="1109">
        <v>2113.2478184991273</v>
      </c>
      <c r="S52" s="1110">
        <v>935</v>
      </c>
      <c r="T52" s="1109">
        <v>2315.7882352941178</v>
      </c>
      <c r="U52" s="1109">
        <v>1319</v>
      </c>
      <c r="V52" s="1109">
        <v>2609.0045489006825</v>
      </c>
      <c r="W52" s="1109">
        <v>904</v>
      </c>
      <c r="X52" s="1109">
        <v>3028.3473451327432</v>
      </c>
      <c r="Y52" s="1109">
        <v>1401</v>
      </c>
      <c r="Z52" s="1109">
        <v>3490.1684511063527</v>
      </c>
      <c r="AA52" s="1109">
        <v>1463</v>
      </c>
      <c r="AB52" s="1109">
        <v>3737.3656869446345</v>
      </c>
      <c r="AC52" s="1109">
        <v>1536</v>
      </c>
      <c r="AD52" s="1109">
        <v>3879.076171875</v>
      </c>
      <c r="AE52" s="1109">
        <v>1204</v>
      </c>
      <c r="AF52" s="1111">
        <v>3782.419435215947</v>
      </c>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row>
    <row r="53" spans="1:66">
      <c r="B53" s="163"/>
      <c r="C53" s="163"/>
      <c r="D53" s="328"/>
      <c r="E53" s="328"/>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row r="54" spans="1:66">
      <c r="B54" s="66"/>
      <c r="C54" s="66"/>
      <c r="D54" s="329"/>
      <c r="E54" s="329"/>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row>
    <row r="55" spans="1:66">
      <c r="B55" s="66"/>
      <c r="C55" s="66"/>
      <c r="D55" s="329"/>
      <c r="E55" s="329"/>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row>
    <row r="56" spans="1:66">
      <c r="B56" s="66"/>
      <c r="C56" s="66"/>
      <c r="D56" s="329"/>
      <c r="E56" s="329"/>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row>
    <row r="57" spans="1:66">
      <c r="B57" s="66"/>
      <c r="C57" s="66"/>
      <c r="D57" s="329"/>
      <c r="E57" s="329"/>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row>
    <row r="58" spans="1:66">
      <c r="B58" s="66"/>
      <c r="C58" s="66"/>
      <c r="D58" s="329"/>
      <c r="E58" s="329"/>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row>
    <row r="59" spans="1:66">
      <c r="B59" s="66"/>
      <c r="C59" s="66"/>
      <c r="D59" s="329"/>
      <c r="E59" s="329"/>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66">
      <c r="B60" s="66"/>
      <c r="C60" s="66"/>
      <c r="D60" s="329"/>
      <c r="E60" s="329"/>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66">
      <c r="B61" s="66"/>
      <c r="C61" s="66"/>
      <c r="D61" s="329"/>
      <c r="E61" s="329"/>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66">
      <c r="B62" s="66"/>
      <c r="C62" s="66"/>
      <c r="D62" s="329"/>
      <c r="E62" s="329"/>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66">
      <c r="B63" s="66"/>
      <c r="C63" s="66"/>
      <c r="D63" s="329"/>
      <c r="E63" s="329"/>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1:66">
      <c r="B64" s="66"/>
      <c r="C64" s="66"/>
      <c r="D64" s="329"/>
      <c r="E64" s="329"/>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row>
    <row r="65" spans="2:33">
      <c r="B65" s="66"/>
      <c r="C65" s="66"/>
      <c r="D65" s="329"/>
      <c r="E65" s="329"/>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row>
    <row r="66" spans="2:33">
      <c r="B66" s="66"/>
      <c r="C66" s="66"/>
      <c r="D66" s="329"/>
      <c r="E66" s="329"/>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row>
    <row r="67" spans="2:33">
      <c r="B67" s="66"/>
      <c r="C67" s="66"/>
      <c r="D67" s="329"/>
      <c r="E67" s="329"/>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row>
    <row r="68" spans="2:33">
      <c r="B68" s="66"/>
      <c r="C68" s="66"/>
      <c r="D68" s="329"/>
      <c r="E68" s="329"/>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row>
    <row r="69" spans="2:33">
      <c r="B69" s="66"/>
      <c r="C69" s="66"/>
      <c r="D69" s="329"/>
      <c r="E69" s="329"/>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row>
    <row r="70" spans="2:33">
      <c r="B70" s="66"/>
      <c r="C70" s="66"/>
      <c r="D70" s="329"/>
      <c r="E70" s="329"/>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row>
    <row r="71" spans="2:33">
      <c r="B71" s="66"/>
      <c r="C71" s="66"/>
      <c r="D71" s="329"/>
      <c r="E71" s="329"/>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row>
    <row r="72" spans="2:33">
      <c r="B72" s="66"/>
      <c r="C72" s="66"/>
      <c r="D72" s="329"/>
      <c r="E72" s="329"/>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2:33">
      <c r="B73" s="66"/>
      <c r="C73" s="66"/>
      <c r="D73" s="329"/>
      <c r="E73" s="329"/>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row>
    <row r="74" spans="2:33">
      <c r="B74" s="66"/>
      <c r="C74" s="66"/>
      <c r="D74" s="329"/>
      <c r="E74" s="329"/>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row>
    <row r="75" spans="2:33">
      <c r="B75" s="66"/>
      <c r="C75" s="66"/>
      <c r="D75" s="329"/>
      <c r="E75" s="329"/>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2:33">
      <c r="B76" s="66"/>
      <c r="C76" s="66"/>
      <c r="D76" s="329"/>
      <c r="E76" s="329"/>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row>
    <row r="77" spans="2:33">
      <c r="B77" s="66"/>
      <c r="C77" s="66"/>
      <c r="D77" s="329"/>
      <c r="E77" s="329"/>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row>
    <row r="78" spans="2:33">
      <c r="B78" s="66"/>
      <c r="C78" s="66"/>
      <c r="D78" s="329"/>
      <c r="E78" s="329"/>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row>
    <row r="79" spans="2:33">
      <c r="B79" s="66"/>
      <c r="C79" s="66"/>
      <c r="D79" s="329"/>
      <c r="E79" s="329"/>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row>
    <row r="80" spans="2:33">
      <c r="B80" s="66"/>
      <c r="C80" s="66"/>
      <c r="D80" s="329"/>
      <c r="E80" s="329"/>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row>
    <row r="81" spans="2:33">
      <c r="B81" s="66"/>
      <c r="C81" s="66"/>
      <c r="D81" s="329"/>
      <c r="E81" s="329"/>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2:33">
      <c r="B82" s="66"/>
      <c r="C82" s="66"/>
      <c r="D82" s="329"/>
      <c r="E82" s="329"/>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row>
    <row r="83" spans="2:33">
      <c r="B83" s="66"/>
      <c r="C83" s="66"/>
      <c r="D83" s="329"/>
      <c r="E83" s="329"/>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row>
    <row r="84" spans="2:33">
      <c r="B84" s="66"/>
      <c r="C84" s="66"/>
      <c r="D84" s="329"/>
      <c r="E84" s="329"/>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2:33">
      <c r="B85" s="66"/>
      <c r="C85" s="66"/>
      <c r="D85" s="329"/>
      <c r="E85" s="329"/>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row>
    <row r="86" spans="2:33">
      <c r="B86" s="66"/>
      <c r="C86" s="66"/>
      <c r="D86" s="329"/>
      <c r="E86" s="329"/>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row>
    <row r="87" spans="2:33">
      <c r="B87" s="66"/>
      <c r="C87" s="66"/>
      <c r="D87" s="329"/>
      <c r="E87" s="329"/>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row>
    <row r="88" spans="2:33">
      <c r="B88" s="66"/>
      <c r="C88" s="66"/>
      <c r="D88" s="329"/>
      <c r="E88" s="329"/>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2:33">
      <c r="B89" s="66"/>
      <c r="C89" s="66"/>
      <c r="D89" s="329"/>
      <c r="E89" s="329"/>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row>
    <row r="90" spans="2:33">
      <c r="B90" s="66"/>
      <c r="C90" s="66"/>
      <c r="D90" s="329"/>
      <c r="E90" s="329"/>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row>
    <row r="91" spans="2:33">
      <c r="B91" s="66"/>
      <c r="C91" s="66"/>
      <c r="D91" s="329"/>
      <c r="E91" s="329"/>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row>
    <row r="92" spans="2:33">
      <c r="B92" s="66"/>
      <c r="C92" s="66"/>
      <c r="D92" s="329"/>
      <c r="E92" s="329"/>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row>
    <row r="93" spans="2:33">
      <c r="B93" s="66"/>
      <c r="C93" s="66"/>
      <c r="D93" s="329"/>
      <c r="E93" s="329"/>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row>
    <row r="94" spans="2:33">
      <c r="B94" s="66"/>
      <c r="C94" s="66"/>
      <c r="D94" s="329"/>
      <c r="E94" s="329"/>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row>
    <row r="95" spans="2:33">
      <c r="B95" s="66"/>
      <c r="C95" s="66"/>
      <c r="D95" s="329"/>
      <c r="E95" s="329"/>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row>
    <row r="96" spans="2:33">
      <c r="B96" s="66"/>
      <c r="C96" s="66"/>
      <c r="D96" s="329"/>
      <c r="E96" s="329"/>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row>
    <row r="97" spans="2:33">
      <c r="B97" s="66"/>
      <c r="C97" s="66"/>
      <c r="D97" s="329"/>
      <c r="E97" s="329"/>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row>
    <row r="98" spans="2:33">
      <c r="B98" s="66"/>
      <c r="C98" s="66"/>
      <c r="D98" s="329"/>
      <c r="E98" s="329"/>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row>
    <row r="99" spans="2:33">
      <c r="B99" s="66"/>
      <c r="C99" s="66"/>
      <c r="D99" s="329"/>
      <c r="E99" s="329"/>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row>
    <row r="100" spans="2:33">
      <c r="B100" s="66"/>
      <c r="C100" s="66"/>
      <c r="D100" s="329"/>
      <c r="E100" s="329"/>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row>
    <row r="101" spans="2:33">
      <c r="B101" s="66"/>
      <c r="C101" s="66"/>
      <c r="D101" s="329"/>
      <c r="E101" s="329"/>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row>
    <row r="102" spans="2:33">
      <c r="B102" s="66"/>
      <c r="C102" s="66"/>
      <c r="D102" s="329"/>
      <c r="E102" s="329"/>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row>
    <row r="103" spans="2:33">
      <c r="B103" s="66"/>
      <c r="C103" s="66"/>
      <c r="D103" s="329"/>
      <c r="E103" s="329"/>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row>
    <row r="104" spans="2:33">
      <c r="B104" s="66"/>
      <c r="C104" s="66"/>
      <c r="D104" s="329"/>
      <c r="E104" s="329"/>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row>
    <row r="105" spans="2:33">
      <c r="B105" s="66"/>
      <c r="C105" s="66"/>
      <c r="D105" s="329"/>
      <c r="E105" s="329"/>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row>
    <row r="106" spans="2:33">
      <c r="B106" s="66"/>
      <c r="C106" s="66"/>
      <c r="D106" s="329"/>
      <c r="E106" s="329"/>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row>
    <row r="107" spans="2:33">
      <c r="B107" s="66"/>
      <c r="C107" s="66"/>
      <c r="D107" s="329"/>
      <c r="E107" s="329"/>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row>
    <row r="108" spans="2:33">
      <c r="B108" s="66"/>
      <c r="C108" s="66"/>
      <c r="D108" s="329"/>
      <c r="E108" s="329"/>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row>
    <row r="109" spans="2:33">
      <c r="B109" s="66"/>
      <c r="C109" s="66"/>
      <c r="D109" s="329"/>
      <c r="E109" s="329"/>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row>
    <row r="110" spans="2:33">
      <c r="B110" s="66"/>
      <c r="C110" s="66"/>
      <c r="D110" s="329"/>
      <c r="E110" s="329"/>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row>
    <row r="111" spans="2:33">
      <c r="B111" s="66"/>
      <c r="C111" s="66"/>
      <c r="D111" s="329"/>
      <c r="E111" s="329"/>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row>
    <row r="112" spans="2:33">
      <c r="B112" s="66"/>
      <c r="C112" s="66"/>
      <c r="D112" s="329"/>
      <c r="E112" s="329"/>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row>
    <row r="113" spans="2:33">
      <c r="B113" s="66"/>
      <c r="C113" s="66"/>
      <c r="D113" s="329"/>
      <c r="E113" s="329"/>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row>
    <row r="114" spans="2:33">
      <c r="B114" s="66"/>
      <c r="C114" s="66"/>
      <c r="D114" s="329"/>
      <c r="E114" s="329"/>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row>
    <row r="115" spans="2:33">
      <c r="B115" s="66"/>
      <c r="C115" s="66"/>
      <c r="D115" s="329"/>
      <c r="E115" s="329"/>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row>
    <row r="116" spans="2:33">
      <c r="B116" s="66"/>
      <c r="C116" s="66"/>
      <c r="D116" s="329"/>
      <c r="E116" s="329"/>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row>
    <row r="117" spans="2:33">
      <c r="B117" s="66"/>
      <c r="C117" s="66"/>
      <c r="D117" s="329"/>
      <c r="E117" s="329"/>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row>
    <row r="118" spans="2:33">
      <c r="B118" s="66"/>
      <c r="C118" s="66"/>
      <c r="D118" s="329"/>
      <c r="E118" s="329"/>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row>
    <row r="119" spans="2:33">
      <c r="B119" s="66"/>
      <c r="C119" s="66"/>
      <c r="D119" s="329"/>
      <c r="E119" s="329"/>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row>
    <row r="120" spans="2:33">
      <c r="B120" s="66"/>
      <c r="C120" s="66"/>
      <c r="D120" s="329"/>
      <c r="E120" s="329"/>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row>
    <row r="121" spans="2:33">
      <c r="B121" s="66"/>
      <c r="C121" s="66"/>
      <c r="D121" s="329"/>
      <c r="E121" s="329"/>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row>
    <row r="122" spans="2:33">
      <c r="B122" s="66"/>
      <c r="C122" s="66"/>
      <c r="D122" s="329"/>
      <c r="E122" s="329"/>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row>
    <row r="123" spans="2:33">
      <c r="B123" s="66"/>
      <c r="C123" s="66"/>
      <c r="D123" s="329"/>
      <c r="E123" s="329"/>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row>
    <row r="124" spans="2:33">
      <c r="B124" s="66"/>
      <c r="C124" s="66"/>
      <c r="D124" s="329"/>
      <c r="E124" s="329"/>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row>
    <row r="125" spans="2:33">
      <c r="B125" s="66"/>
      <c r="C125" s="66"/>
      <c r="D125" s="329"/>
      <c r="E125" s="329"/>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row>
    <row r="126" spans="2:33">
      <c r="B126" s="66"/>
      <c r="C126" s="66"/>
      <c r="D126" s="329"/>
      <c r="E126" s="329"/>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2:33">
      <c r="B127" s="66"/>
      <c r="C127" s="66"/>
      <c r="D127" s="329"/>
      <c r="E127" s="329"/>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row>
    <row r="128" spans="2:33">
      <c r="B128" s="66"/>
      <c r="C128" s="66"/>
      <c r="D128" s="329"/>
      <c r="E128" s="329"/>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row>
    <row r="129" spans="2:33">
      <c r="B129" s="66"/>
      <c r="C129" s="66"/>
      <c r="D129" s="329"/>
      <c r="E129" s="329"/>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row>
    <row r="130" spans="2:33">
      <c r="B130" s="66"/>
      <c r="C130" s="66"/>
      <c r="D130" s="329"/>
      <c r="E130" s="329"/>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row>
    <row r="131" spans="2:33">
      <c r="B131" s="66"/>
      <c r="C131" s="66"/>
      <c r="D131" s="329"/>
      <c r="E131" s="329"/>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row>
    <row r="132" spans="2:33">
      <c r="B132" s="66"/>
      <c r="C132" s="66"/>
      <c r="D132" s="329"/>
      <c r="E132" s="329"/>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row>
    <row r="133" spans="2:33">
      <c r="B133" s="66"/>
      <c r="C133" s="66"/>
      <c r="D133" s="329"/>
      <c r="E133" s="329"/>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row>
    <row r="134" spans="2:33">
      <c r="B134" s="66"/>
      <c r="C134" s="66"/>
      <c r="D134" s="329"/>
      <c r="E134" s="329"/>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row>
    <row r="135" spans="2:33">
      <c r="B135" s="66"/>
      <c r="C135" s="66"/>
      <c r="D135" s="329"/>
      <c r="E135" s="329"/>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row>
    <row r="136" spans="2:33">
      <c r="B136" s="66"/>
      <c r="C136" s="66"/>
      <c r="D136" s="329"/>
      <c r="E136" s="329"/>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row>
    <row r="137" spans="2:33">
      <c r="B137" s="66"/>
      <c r="C137" s="66"/>
      <c r="D137" s="329"/>
      <c r="E137" s="329"/>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row>
    <row r="138" spans="2:33">
      <c r="B138" s="66"/>
      <c r="C138" s="66"/>
      <c r="D138" s="329"/>
      <c r="E138" s="329"/>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row>
    <row r="139" spans="2:33">
      <c r="B139" s="66"/>
      <c r="C139" s="66"/>
      <c r="D139" s="329"/>
      <c r="E139" s="329"/>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row>
    <row r="140" spans="2:33">
      <c r="B140" s="66"/>
      <c r="C140" s="66"/>
      <c r="D140" s="329"/>
      <c r="E140" s="329"/>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row>
    <row r="141" spans="2:33">
      <c r="B141" s="66"/>
      <c r="C141" s="66"/>
      <c r="D141" s="329"/>
      <c r="E141" s="329"/>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row>
    <row r="142" spans="2:33">
      <c r="B142" s="66"/>
      <c r="C142" s="66"/>
      <c r="D142" s="329"/>
      <c r="E142" s="329"/>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row>
    <row r="143" spans="2:33">
      <c r="B143" s="66"/>
      <c r="C143" s="66"/>
      <c r="D143" s="329"/>
      <c r="E143" s="329"/>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row>
    <row r="144" spans="2:33">
      <c r="B144" s="66"/>
      <c r="C144" s="66"/>
      <c r="D144" s="329"/>
      <c r="E144" s="329"/>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row>
    <row r="145" spans="2:33">
      <c r="B145" s="66"/>
      <c r="C145" s="66"/>
      <c r="D145" s="329"/>
      <c r="E145" s="329"/>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row>
    <row r="146" spans="2:33">
      <c r="B146" s="66"/>
      <c r="C146" s="66"/>
      <c r="D146" s="329"/>
      <c r="E146" s="329"/>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row>
    <row r="147" spans="2:33">
      <c r="B147" s="66"/>
      <c r="C147" s="66"/>
      <c r="D147" s="329"/>
      <c r="E147" s="329"/>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row>
    <row r="148" spans="2:33">
      <c r="B148" s="66"/>
      <c r="C148" s="66"/>
      <c r="D148" s="329"/>
      <c r="E148" s="329"/>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row>
    <row r="149" spans="2:33">
      <c r="B149" s="66"/>
      <c r="C149" s="66"/>
      <c r="D149" s="329"/>
      <c r="E149" s="329"/>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row>
    <row r="150" spans="2:33">
      <c r="B150" s="66"/>
      <c r="C150" s="66"/>
      <c r="D150" s="329"/>
      <c r="E150" s="329"/>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row>
    <row r="151" spans="2:33">
      <c r="B151" s="66"/>
      <c r="C151" s="66"/>
      <c r="D151" s="329"/>
      <c r="E151" s="329"/>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row>
    <row r="152" spans="2:33">
      <c r="B152" s="66"/>
      <c r="C152" s="66"/>
      <c r="D152" s="329"/>
      <c r="E152" s="329"/>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row>
    <row r="153" spans="2:33">
      <c r="B153" s="66"/>
      <c r="C153" s="66"/>
      <c r="D153" s="329"/>
      <c r="E153" s="329"/>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row>
    <row r="154" spans="2:33">
      <c r="B154" s="66"/>
      <c r="C154" s="66"/>
      <c r="D154" s="329"/>
      <c r="E154" s="329"/>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row>
    <row r="155" spans="2:33">
      <c r="B155" s="66"/>
      <c r="C155" s="66"/>
      <c r="D155" s="329"/>
      <c r="E155" s="329"/>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row>
    <row r="156" spans="2:33">
      <c r="B156" s="66"/>
      <c r="C156" s="66"/>
      <c r="D156" s="329"/>
      <c r="E156" s="329"/>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row>
    <row r="157" spans="2:33">
      <c r="B157" s="66"/>
      <c r="C157" s="66"/>
      <c r="D157" s="329"/>
      <c r="E157" s="329"/>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row>
    <row r="158" spans="2:33">
      <c r="B158" s="66"/>
      <c r="C158" s="66"/>
      <c r="D158" s="329"/>
      <c r="E158" s="329"/>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row>
    <row r="159" spans="2:33">
      <c r="B159" s="66"/>
      <c r="C159" s="66"/>
      <c r="D159" s="329"/>
      <c r="E159" s="329"/>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row>
  </sheetData>
  <mergeCells count="46">
    <mergeCell ref="B51:E51"/>
    <mergeCell ref="B52:E52"/>
    <mergeCell ref="AB5:AB6"/>
    <mergeCell ref="AC5:AC6"/>
    <mergeCell ref="AD5:AD6"/>
    <mergeCell ref="K5:K6"/>
    <mergeCell ref="L5:L6"/>
    <mergeCell ref="M5:M6"/>
    <mergeCell ref="N5:N6"/>
    <mergeCell ref="O5:O6"/>
    <mergeCell ref="B5:B6"/>
    <mergeCell ref="D5:D6"/>
    <mergeCell ref="F5:F6"/>
    <mergeCell ref="G5:G6"/>
    <mergeCell ref="I5:I6"/>
    <mergeCell ref="AF5:AF6"/>
    <mergeCell ref="B50:E50"/>
    <mergeCell ref="V5:V6"/>
    <mergeCell ref="W5:W6"/>
    <mergeCell ref="X5:X6"/>
    <mergeCell ref="Y5:Y6"/>
    <mergeCell ref="Z5:Z6"/>
    <mergeCell ref="AA5:AA6"/>
    <mergeCell ref="P5:P6"/>
    <mergeCell ref="Q5:Q6"/>
    <mergeCell ref="R5:R6"/>
    <mergeCell ref="S5:S6"/>
    <mergeCell ref="T5:T6"/>
    <mergeCell ref="U5:U6"/>
    <mergeCell ref="J5:J6"/>
    <mergeCell ref="AD3:AF3"/>
    <mergeCell ref="F4:G4"/>
    <mergeCell ref="H4:H6"/>
    <mergeCell ref="I4:J4"/>
    <mergeCell ref="K4:L4"/>
    <mergeCell ref="M4:N4"/>
    <mergeCell ref="O4:P4"/>
    <mergeCell ref="Q4:R4"/>
    <mergeCell ref="S4:T4"/>
    <mergeCell ref="U4:V4"/>
    <mergeCell ref="W4:X4"/>
    <mergeCell ref="Y4:Z4"/>
    <mergeCell ref="AA4:AB4"/>
    <mergeCell ref="AC4:AD4"/>
    <mergeCell ref="AE4:AF4"/>
    <mergeCell ref="AE5:AE6"/>
  </mergeCells>
  <phoneticPr fontId="1"/>
  <printOptions horizontalCentered="1"/>
  <pageMargins left="0.28000000000000003" right="0.16" top="0.59055118110236227" bottom="0.57999999999999996" header="0.51181102362204722" footer="0.41"/>
  <pageSetup paperSize="9" scale="74" firstPageNumber="12" pageOrder="overThenDown" orientation="portrait" useFirstPageNumber="1" r:id="rId1"/>
  <headerFooter alignWithMargins="0"/>
  <colBreaks count="1" manualBreakCount="1">
    <brk id="16" min="1" max="5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34D1-45F9-4D96-AAB2-0ABCF77AFCFC}">
  <dimension ref="A1:P49"/>
  <sheetViews>
    <sheetView showGridLines="0" view="pageBreakPreview" zoomScale="60" zoomScaleNormal="75" workbookViewId="0">
      <selection activeCell="M22" sqref="M22"/>
    </sheetView>
  </sheetViews>
  <sheetFormatPr defaultColWidth="9" defaultRowHeight="20.100000000000001" customHeight="1"/>
  <cols>
    <col min="1" max="1" width="3.77734375" style="379" customWidth="1"/>
    <col min="2" max="2" width="3.21875" style="379" hidden="1" customWidth="1"/>
    <col min="3" max="3" width="14.77734375" style="380" customWidth="1"/>
    <col min="4" max="4" width="1.6640625" style="380" customWidth="1"/>
    <col min="5" max="5" width="17.109375" style="380" customWidth="1"/>
    <col min="6" max="6" width="1.6640625" style="380" customWidth="1"/>
    <col min="7" max="16" width="19.21875" style="379" customWidth="1"/>
    <col min="17" max="17" width="3.109375" style="379" customWidth="1"/>
    <col min="18" max="18" width="9" style="379" customWidth="1"/>
    <col min="19" max="256" width="9" style="379"/>
    <col min="257" max="257" width="3.77734375" style="379" customWidth="1"/>
    <col min="258" max="258" width="0" style="379" hidden="1" customWidth="1"/>
    <col min="259" max="259" width="14.77734375" style="379" customWidth="1"/>
    <col min="260" max="260" width="1.6640625" style="379" customWidth="1"/>
    <col min="261" max="261" width="17.109375" style="379" customWidth="1"/>
    <col min="262" max="262" width="1.6640625" style="379" customWidth="1"/>
    <col min="263" max="272" width="19.21875" style="379" customWidth="1"/>
    <col min="273" max="273" width="3.109375" style="379" customWidth="1"/>
    <col min="274" max="512" width="9" style="379"/>
    <col min="513" max="513" width="3.77734375" style="379" customWidth="1"/>
    <col min="514" max="514" width="0" style="379" hidden="1" customWidth="1"/>
    <col min="515" max="515" width="14.77734375" style="379" customWidth="1"/>
    <col min="516" max="516" width="1.6640625" style="379" customWidth="1"/>
    <col min="517" max="517" width="17.109375" style="379" customWidth="1"/>
    <col min="518" max="518" width="1.6640625" style="379" customWidth="1"/>
    <col min="519" max="528" width="19.21875" style="379" customWidth="1"/>
    <col min="529" max="529" width="3.109375" style="379" customWidth="1"/>
    <col min="530" max="768" width="9" style="379"/>
    <col min="769" max="769" width="3.77734375" style="379" customWidth="1"/>
    <col min="770" max="770" width="0" style="379" hidden="1" customWidth="1"/>
    <col min="771" max="771" width="14.77734375" style="379" customWidth="1"/>
    <col min="772" max="772" width="1.6640625" style="379" customWidth="1"/>
    <col min="773" max="773" width="17.109375" style="379" customWidth="1"/>
    <col min="774" max="774" width="1.6640625" style="379" customWidth="1"/>
    <col min="775" max="784" width="19.21875" style="379" customWidth="1"/>
    <col min="785" max="785" width="3.109375" style="379" customWidth="1"/>
    <col min="786" max="1024" width="9" style="379"/>
    <col min="1025" max="1025" width="3.77734375" style="379" customWidth="1"/>
    <col min="1026" max="1026" width="0" style="379" hidden="1" customWidth="1"/>
    <col min="1027" max="1027" width="14.77734375" style="379" customWidth="1"/>
    <col min="1028" max="1028" width="1.6640625" style="379" customWidth="1"/>
    <col min="1029" max="1029" width="17.109375" style="379" customWidth="1"/>
    <col min="1030" max="1030" width="1.6640625" style="379" customWidth="1"/>
    <col min="1031" max="1040" width="19.21875" style="379" customWidth="1"/>
    <col min="1041" max="1041" width="3.109375" style="379" customWidth="1"/>
    <col min="1042" max="1280" width="9" style="379"/>
    <col min="1281" max="1281" width="3.77734375" style="379" customWidth="1"/>
    <col min="1282" max="1282" width="0" style="379" hidden="1" customWidth="1"/>
    <col min="1283" max="1283" width="14.77734375" style="379" customWidth="1"/>
    <col min="1284" max="1284" width="1.6640625" style="379" customWidth="1"/>
    <col min="1285" max="1285" width="17.109375" style="379" customWidth="1"/>
    <col min="1286" max="1286" width="1.6640625" style="379" customWidth="1"/>
    <col min="1287" max="1296" width="19.21875" style="379" customWidth="1"/>
    <col min="1297" max="1297" width="3.109375" style="379" customWidth="1"/>
    <col min="1298" max="1536" width="9" style="379"/>
    <col min="1537" max="1537" width="3.77734375" style="379" customWidth="1"/>
    <col min="1538" max="1538" width="0" style="379" hidden="1" customWidth="1"/>
    <col min="1539" max="1539" width="14.77734375" style="379" customWidth="1"/>
    <col min="1540" max="1540" width="1.6640625" style="379" customWidth="1"/>
    <col min="1541" max="1541" width="17.109375" style="379" customWidth="1"/>
    <col min="1542" max="1542" width="1.6640625" style="379" customWidth="1"/>
    <col min="1543" max="1552" width="19.21875" style="379" customWidth="1"/>
    <col min="1553" max="1553" width="3.109375" style="379" customWidth="1"/>
    <col min="1554" max="1792" width="9" style="379"/>
    <col min="1793" max="1793" width="3.77734375" style="379" customWidth="1"/>
    <col min="1794" max="1794" width="0" style="379" hidden="1" customWidth="1"/>
    <col min="1795" max="1795" width="14.77734375" style="379" customWidth="1"/>
    <col min="1796" max="1796" width="1.6640625" style="379" customWidth="1"/>
    <col min="1797" max="1797" width="17.109375" style="379" customWidth="1"/>
    <col min="1798" max="1798" width="1.6640625" style="379" customWidth="1"/>
    <col min="1799" max="1808" width="19.21875" style="379" customWidth="1"/>
    <col min="1809" max="1809" width="3.109375" style="379" customWidth="1"/>
    <col min="1810" max="2048" width="9" style="379"/>
    <col min="2049" max="2049" width="3.77734375" style="379" customWidth="1"/>
    <col min="2050" max="2050" width="0" style="379" hidden="1" customWidth="1"/>
    <col min="2051" max="2051" width="14.77734375" style="379" customWidth="1"/>
    <col min="2052" max="2052" width="1.6640625" style="379" customWidth="1"/>
    <col min="2053" max="2053" width="17.109375" style="379" customWidth="1"/>
    <col min="2054" max="2054" width="1.6640625" style="379" customWidth="1"/>
    <col min="2055" max="2064" width="19.21875" style="379" customWidth="1"/>
    <col min="2065" max="2065" width="3.109375" style="379" customWidth="1"/>
    <col min="2066" max="2304" width="9" style="379"/>
    <col min="2305" max="2305" width="3.77734375" style="379" customWidth="1"/>
    <col min="2306" max="2306" width="0" style="379" hidden="1" customWidth="1"/>
    <col min="2307" max="2307" width="14.77734375" style="379" customWidth="1"/>
    <col min="2308" max="2308" width="1.6640625" style="379" customWidth="1"/>
    <col min="2309" max="2309" width="17.109375" style="379" customWidth="1"/>
    <col min="2310" max="2310" width="1.6640625" style="379" customWidth="1"/>
    <col min="2311" max="2320" width="19.21875" style="379" customWidth="1"/>
    <col min="2321" max="2321" width="3.109375" style="379" customWidth="1"/>
    <col min="2322" max="2560" width="9" style="379"/>
    <col min="2561" max="2561" width="3.77734375" style="379" customWidth="1"/>
    <col min="2562" max="2562" width="0" style="379" hidden="1" customWidth="1"/>
    <col min="2563" max="2563" width="14.77734375" style="379" customWidth="1"/>
    <col min="2564" max="2564" width="1.6640625" style="379" customWidth="1"/>
    <col min="2565" max="2565" width="17.109375" style="379" customWidth="1"/>
    <col min="2566" max="2566" width="1.6640625" style="379" customWidth="1"/>
    <col min="2567" max="2576" width="19.21875" style="379" customWidth="1"/>
    <col min="2577" max="2577" width="3.109375" style="379" customWidth="1"/>
    <col min="2578" max="2816" width="9" style="379"/>
    <col min="2817" max="2817" width="3.77734375" style="379" customWidth="1"/>
    <col min="2818" max="2818" width="0" style="379" hidden="1" customWidth="1"/>
    <col min="2819" max="2819" width="14.77734375" style="379" customWidth="1"/>
    <col min="2820" max="2820" width="1.6640625" style="379" customWidth="1"/>
    <col min="2821" max="2821" width="17.109375" style="379" customWidth="1"/>
    <col min="2822" max="2822" width="1.6640625" style="379" customWidth="1"/>
    <col min="2823" max="2832" width="19.21875" style="379" customWidth="1"/>
    <col min="2833" max="2833" width="3.109375" style="379" customWidth="1"/>
    <col min="2834" max="3072" width="9" style="379"/>
    <col min="3073" max="3073" width="3.77734375" style="379" customWidth="1"/>
    <col min="3074" max="3074" width="0" style="379" hidden="1" customWidth="1"/>
    <col min="3075" max="3075" width="14.77734375" style="379" customWidth="1"/>
    <col min="3076" max="3076" width="1.6640625" style="379" customWidth="1"/>
    <col min="3077" max="3077" width="17.109375" style="379" customWidth="1"/>
    <col min="3078" max="3078" width="1.6640625" style="379" customWidth="1"/>
    <col min="3079" max="3088" width="19.21875" style="379" customWidth="1"/>
    <col min="3089" max="3089" width="3.109375" style="379" customWidth="1"/>
    <col min="3090" max="3328" width="9" style="379"/>
    <col min="3329" max="3329" width="3.77734375" style="379" customWidth="1"/>
    <col min="3330" max="3330" width="0" style="379" hidden="1" customWidth="1"/>
    <col min="3331" max="3331" width="14.77734375" style="379" customWidth="1"/>
    <col min="3332" max="3332" width="1.6640625" style="379" customWidth="1"/>
    <col min="3333" max="3333" width="17.109375" style="379" customWidth="1"/>
    <col min="3334" max="3334" width="1.6640625" style="379" customWidth="1"/>
    <col min="3335" max="3344" width="19.21875" style="379" customWidth="1"/>
    <col min="3345" max="3345" width="3.109375" style="379" customWidth="1"/>
    <col min="3346" max="3584" width="9" style="379"/>
    <col min="3585" max="3585" width="3.77734375" style="379" customWidth="1"/>
    <col min="3586" max="3586" width="0" style="379" hidden="1" customWidth="1"/>
    <col min="3587" max="3587" width="14.77734375" style="379" customWidth="1"/>
    <col min="3588" max="3588" width="1.6640625" style="379" customWidth="1"/>
    <col min="3589" max="3589" width="17.109375" style="379" customWidth="1"/>
    <col min="3590" max="3590" width="1.6640625" style="379" customWidth="1"/>
    <col min="3591" max="3600" width="19.21875" style="379" customWidth="1"/>
    <col min="3601" max="3601" width="3.109375" style="379" customWidth="1"/>
    <col min="3602" max="3840" width="9" style="379"/>
    <col min="3841" max="3841" width="3.77734375" style="379" customWidth="1"/>
    <col min="3842" max="3842" width="0" style="379" hidden="1" customWidth="1"/>
    <col min="3843" max="3843" width="14.77734375" style="379" customWidth="1"/>
    <col min="3844" max="3844" width="1.6640625" style="379" customWidth="1"/>
    <col min="3845" max="3845" width="17.109375" style="379" customWidth="1"/>
    <col min="3846" max="3846" width="1.6640625" style="379" customWidth="1"/>
    <col min="3847" max="3856" width="19.21875" style="379" customWidth="1"/>
    <col min="3857" max="3857" width="3.109375" style="379" customWidth="1"/>
    <col min="3858" max="4096" width="9" style="379"/>
    <col min="4097" max="4097" width="3.77734375" style="379" customWidth="1"/>
    <col min="4098" max="4098" width="0" style="379" hidden="1" customWidth="1"/>
    <col min="4099" max="4099" width="14.77734375" style="379" customWidth="1"/>
    <col min="4100" max="4100" width="1.6640625" style="379" customWidth="1"/>
    <col min="4101" max="4101" width="17.109375" style="379" customWidth="1"/>
    <col min="4102" max="4102" width="1.6640625" style="379" customWidth="1"/>
    <col min="4103" max="4112" width="19.21875" style="379" customWidth="1"/>
    <col min="4113" max="4113" width="3.109375" style="379" customWidth="1"/>
    <col min="4114" max="4352" width="9" style="379"/>
    <col min="4353" max="4353" width="3.77734375" style="379" customWidth="1"/>
    <col min="4354" max="4354" width="0" style="379" hidden="1" customWidth="1"/>
    <col min="4355" max="4355" width="14.77734375" style="379" customWidth="1"/>
    <col min="4356" max="4356" width="1.6640625" style="379" customWidth="1"/>
    <col min="4357" max="4357" width="17.109375" style="379" customWidth="1"/>
    <col min="4358" max="4358" width="1.6640625" style="379" customWidth="1"/>
    <col min="4359" max="4368" width="19.21875" style="379" customWidth="1"/>
    <col min="4369" max="4369" width="3.109375" style="379" customWidth="1"/>
    <col min="4370" max="4608" width="9" style="379"/>
    <col min="4609" max="4609" width="3.77734375" style="379" customWidth="1"/>
    <col min="4610" max="4610" width="0" style="379" hidden="1" customWidth="1"/>
    <col min="4611" max="4611" width="14.77734375" style="379" customWidth="1"/>
    <col min="4612" max="4612" width="1.6640625" style="379" customWidth="1"/>
    <col min="4613" max="4613" width="17.109375" style="379" customWidth="1"/>
    <col min="4614" max="4614" width="1.6640625" style="379" customWidth="1"/>
    <col min="4615" max="4624" width="19.21875" style="379" customWidth="1"/>
    <col min="4625" max="4625" width="3.109375" style="379" customWidth="1"/>
    <col min="4626" max="4864" width="9" style="379"/>
    <col min="4865" max="4865" width="3.77734375" style="379" customWidth="1"/>
    <col min="4866" max="4866" width="0" style="379" hidden="1" customWidth="1"/>
    <col min="4867" max="4867" width="14.77734375" style="379" customWidth="1"/>
    <col min="4868" max="4868" width="1.6640625" style="379" customWidth="1"/>
    <col min="4869" max="4869" width="17.109375" style="379" customWidth="1"/>
    <col min="4870" max="4870" width="1.6640625" style="379" customWidth="1"/>
    <col min="4871" max="4880" width="19.21875" style="379" customWidth="1"/>
    <col min="4881" max="4881" width="3.109375" style="379" customWidth="1"/>
    <col min="4882" max="5120" width="9" style="379"/>
    <col min="5121" max="5121" width="3.77734375" style="379" customWidth="1"/>
    <col min="5122" max="5122" width="0" style="379" hidden="1" customWidth="1"/>
    <col min="5123" max="5123" width="14.77734375" style="379" customWidth="1"/>
    <col min="5124" max="5124" width="1.6640625" style="379" customWidth="1"/>
    <col min="5125" max="5125" width="17.109375" style="379" customWidth="1"/>
    <col min="5126" max="5126" width="1.6640625" style="379" customWidth="1"/>
    <col min="5127" max="5136" width="19.21875" style="379" customWidth="1"/>
    <col min="5137" max="5137" width="3.109375" style="379" customWidth="1"/>
    <col min="5138" max="5376" width="9" style="379"/>
    <col min="5377" max="5377" width="3.77734375" style="379" customWidth="1"/>
    <col min="5378" max="5378" width="0" style="379" hidden="1" customWidth="1"/>
    <col min="5379" max="5379" width="14.77734375" style="379" customWidth="1"/>
    <col min="5380" max="5380" width="1.6640625" style="379" customWidth="1"/>
    <col min="5381" max="5381" width="17.109375" style="379" customWidth="1"/>
    <col min="5382" max="5382" width="1.6640625" style="379" customWidth="1"/>
    <col min="5383" max="5392" width="19.21875" style="379" customWidth="1"/>
    <col min="5393" max="5393" width="3.109375" style="379" customWidth="1"/>
    <col min="5394" max="5632" width="9" style="379"/>
    <col min="5633" max="5633" width="3.77734375" style="379" customWidth="1"/>
    <col min="5634" max="5634" width="0" style="379" hidden="1" customWidth="1"/>
    <col min="5635" max="5635" width="14.77734375" style="379" customWidth="1"/>
    <col min="5636" max="5636" width="1.6640625" style="379" customWidth="1"/>
    <col min="5637" max="5637" width="17.109375" style="379" customWidth="1"/>
    <col min="5638" max="5638" width="1.6640625" style="379" customWidth="1"/>
    <col min="5639" max="5648" width="19.21875" style="379" customWidth="1"/>
    <col min="5649" max="5649" width="3.109375" style="379" customWidth="1"/>
    <col min="5650" max="5888" width="9" style="379"/>
    <col min="5889" max="5889" width="3.77734375" style="379" customWidth="1"/>
    <col min="5890" max="5890" width="0" style="379" hidden="1" customWidth="1"/>
    <col min="5891" max="5891" width="14.77734375" style="379" customWidth="1"/>
    <col min="5892" max="5892" width="1.6640625" style="379" customWidth="1"/>
    <col min="5893" max="5893" width="17.109375" style="379" customWidth="1"/>
    <col min="5894" max="5894" width="1.6640625" style="379" customWidth="1"/>
    <col min="5895" max="5904" width="19.21875" style="379" customWidth="1"/>
    <col min="5905" max="5905" width="3.109375" style="379" customWidth="1"/>
    <col min="5906" max="6144" width="9" style="379"/>
    <col min="6145" max="6145" width="3.77734375" style="379" customWidth="1"/>
    <col min="6146" max="6146" width="0" style="379" hidden="1" customWidth="1"/>
    <col min="6147" max="6147" width="14.77734375" style="379" customWidth="1"/>
    <col min="6148" max="6148" width="1.6640625" style="379" customWidth="1"/>
    <col min="6149" max="6149" width="17.109375" style="379" customWidth="1"/>
    <col min="6150" max="6150" width="1.6640625" style="379" customWidth="1"/>
    <col min="6151" max="6160" width="19.21875" style="379" customWidth="1"/>
    <col min="6161" max="6161" width="3.109375" style="379" customWidth="1"/>
    <col min="6162" max="6400" width="9" style="379"/>
    <col min="6401" max="6401" width="3.77734375" style="379" customWidth="1"/>
    <col min="6402" max="6402" width="0" style="379" hidden="1" customWidth="1"/>
    <col min="6403" max="6403" width="14.77734375" style="379" customWidth="1"/>
    <col min="6404" max="6404" width="1.6640625" style="379" customWidth="1"/>
    <col min="6405" max="6405" width="17.109375" style="379" customWidth="1"/>
    <col min="6406" max="6406" width="1.6640625" style="379" customWidth="1"/>
    <col min="6407" max="6416" width="19.21875" style="379" customWidth="1"/>
    <col min="6417" max="6417" width="3.109375" style="379" customWidth="1"/>
    <col min="6418" max="6656" width="9" style="379"/>
    <col min="6657" max="6657" width="3.77734375" style="379" customWidth="1"/>
    <col min="6658" max="6658" width="0" style="379" hidden="1" customWidth="1"/>
    <col min="6659" max="6659" width="14.77734375" style="379" customWidth="1"/>
    <col min="6660" max="6660" width="1.6640625" style="379" customWidth="1"/>
    <col min="6661" max="6661" width="17.109375" style="379" customWidth="1"/>
    <col min="6662" max="6662" width="1.6640625" style="379" customWidth="1"/>
    <col min="6663" max="6672" width="19.21875" style="379" customWidth="1"/>
    <col min="6673" max="6673" width="3.109375" style="379" customWidth="1"/>
    <col min="6674" max="6912" width="9" style="379"/>
    <col min="6913" max="6913" width="3.77734375" style="379" customWidth="1"/>
    <col min="6914" max="6914" width="0" style="379" hidden="1" customWidth="1"/>
    <col min="6915" max="6915" width="14.77734375" style="379" customWidth="1"/>
    <col min="6916" max="6916" width="1.6640625" style="379" customWidth="1"/>
    <col min="6917" max="6917" width="17.109375" style="379" customWidth="1"/>
    <col min="6918" max="6918" width="1.6640625" style="379" customWidth="1"/>
    <col min="6919" max="6928" width="19.21875" style="379" customWidth="1"/>
    <col min="6929" max="6929" width="3.109375" style="379" customWidth="1"/>
    <col min="6930" max="7168" width="9" style="379"/>
    <col min="7169" max="7169" width="3.77734375" style="379" customWidth="1"/>
    <col min="7170" max="7170" width="0" style="379" hidden="1" customWidth="1"/>
    <col min="7171" max="7171" width="14.77734375" style="379" customWidth="1"/>
    <col min="7172" max="7172" width="1.6640625" style="379" customWidth="1"/>
    <col min="7173" max="7173" width="17.109375" style="379" customWidth="1"/>
    <col min="7174" max="7174" width="1.6640625" style="379" customWidth="1"/>
    <col min="7175" max="7184" width="19.21875" style="379" customWidth="1"/>
    <col min="7185" max="7185" width="3.109375" style="379" customWidth="1"/>
    <col min="7186" max="7424" width="9" style="379"/>
    <col min="7425" max="7425" width="3.77734375" style="379" customWidth="1"/>
    <col min="7426" max="7426" width="0" style="379" hidden="1" customWidth="1"/>
    <col min="7427" max="7427" width="14.77734375" style="379" customWidth="1"/>
    <col min="7428" max="7428" width="1.6640625" style="379" customWidth="1"/>
    <col min="7429" max="7429" width="17.109375" style="379" customWidth="1"/>
    <col min="7430" max="7430" width="1.6640625" style="379" customWidth="1"/>
    <col min="7431" max="7440" width="19.21875" style="379" customWidth="1"/>
    <col min="7441" max="7441" width="3.109375" style="379" customWidth="1"/>
    <col min="7442" max="7680" width="9" style="379"/>
    <col min="7681" max="7681" width="3.77734375" style="379" customWidth="1"/>
    <col min="7682" max="7682" width="0" style="379" hidden="1" customWidth="1"/>
    <col min="7683" max="7683" width="14.77734375" style="379" customWidth="1"/>
    <col min="7684" max="7684" width="1.6640625" style="379" customWidth="1"/>
    <col min="7685" max="7685" width="17.109375" style="379" customWidth="1"/>
    <col min="7686" max="7686" width="1.6640625" style="379" customWidth="1"/>
    <col min="7687" max="7696" width="19.21875" style="379" customWidth="1"/>
    <col min="7697" max="7697" width="3.109375" style="379" customWidth="1"/>
    <col min="7698" max="7936" width="9" style="379"/>
    <col min="7937" max="7937" width="3.77734375" style="379" customWidth="1"/>
    <col min="7938" max="7938" width="0" style="379" hidden="1" customWidth="1"/>
    <col min="7939" max="7939" width="14.77734375" style="379" customWidth="1"/>
    <col min="7940" max="7940" width="1.6640625" style="379" customWidth="1"/>
    <col min="7941" max="7941" width="17.109375" style="379" customWidth="1"/>
    <col min="7942" max="7942" width="1.6640625" style="379" customWidth="1"/>
    <col min="7943" max="7952" width="19.21875" style="379" customWidth="1"/>
    <col min="7953" max="7953" width="3.109375" style="379" customWidth="1"/>
    <col min="7954" max="8192" width="9" style="379"/>
    <col min="8193" max="8193" width="3.77734375" style="379" customWidth="1"/>
    <col min="8194" max="8194" width="0" style="379" hidden="1" customWidth="1"/>
    <col min="8195" max="8195" width="14.77734375" style="379" customWidth="1"/>
    <col min="8196" max="8196" width="1.6640625" style="379" customWidth="1"/>
    <col min="8197" max="8197" width="17.109375" style="379" customWidth="1"/>
    <col min="8198" max="8198" width="1.6640625" style="379" customWidth="1"/>
    <col min="8199" max="8208" width="19.21875" style="379" customWidth="1"/>
    <col min="8209" max="8209" width="3.109375" style="379" customWidth="1"/>
    <col min="8210" max="8448" width="9" style="379"/>
    <col min="8449" max="8449" width="3.77734375" style="379" customWidth="1"/>
    <col min="8450" max="8450" width="0" style="379" hidden="1" customWidth="1"/>
    <col min="8451" max="8451" width="14.77734375" style="379" customWidth="1"/>
    <col min="8452" max="8452" width="1.6640625" style="379" customWidth="1"/>
    <col min="8453" max="8453" width="17.109375" style="379" customWidth="1"/>
    <col min="8454" max="8454" width="1.6640625" style="379" customWidth="1"/>
    <col min="8455" max="8464" width="19.21875" style="379" customWidth="1"/>
    <col min="8465" max="8465" width="3.109375" style="379" customWidth="1"/>
    <col min="8466" max="8704" width="9" style="379"/>
    <col min="8705" max="8705" width="3.77734375" style="379" customWidth="1"/>
    <col min="8706" max="8706" width="0" style="379" hidden="1" customWidth="1"/>
    <col min="8707" max="8707" width="14.77734375" style="379" customWidth="1"/>
    <col min="8708" max="8708" width="1.6640625" style="379" customWidth="1"/>
    <col min="8709" max="8709" width="17.109375" style="379" customWidth="1"/>
    <col min="8710" max="8710" width="1.6640625" style="379" customWidth="1"/>
    <col min="8711" max="8720" width="19.21875" style="379" customWidth="1"/>
    <col min="8721" max="8721" width="3.109375" style="379" customWidth="1"/>
    <col min="8722" max="8960" width="9" style="379"/>
    <col min="8961" max="8961" width="3.77734375" style="379" customWidth="1"/>
    <col min="8962" max="8962" width="0" style="379" hidden="1" customWidth="1"/>
    <col min="8963" max="8963" width="14.77734375" style="379" customWidth="1"/>
    <col min="8964" max="8964" width="1.6640625" style="379" customWidth="1"/>
    <col min="8965" max="8965" width="17.109375" style="379" customWidth="1"/>
    <col min="8966" max="8966" width="1.6640625" style="379" customWidth="1"/>
    <col min="8967" max="8976" width="19.21875" style="379" customWidth="1"/>
    <col min="8977" max="8977" width="3.109375" style="379" customWidth="1"/>
    <col min="8978" max="9216" width="9" style="379"/>
    <col min="9217" max="9217" width="3.77734375" style="379" customWidth="1"/>
    <col min="9218" max="9218" width="0" style="379" hidden="1" customWidth="1"/>
    <col min="9219" max="9219" width="14.77734375" style="379" customWidth="1"/>
    <col min="9220" max="9220" width="1.6640625" style="379" customWidth="1"/>
    <col min="9221" max="9221" width="17.109375" style="379" customWidth="1"/>
    <col min="9222" max="9222" width="1.6640625" style="379" customWidth="1"/>
    <col min="9223" max="9232" width="19.21875" style="379" customWidth="1"/>
    <col min="9233" max="9233" width="3.109375" style="379" customWidth="1"/>
    <col min="9234" max="9472" width="9" style="379"/>
    <col min="9473" max="9473" width="3.77734375" style="379" customWidth="1"/>
    <col min="9474" max="9474" width="0" style="379" hidden="1" customWidth="1"/>
    <col min="9475" max="9475" width="14.77734375" style="379" customWidth="1"/>
    <col min="9476" max="9476" width="1.6640625" style="379" customWidth="1"/>
    <col min="9477" max="9477" width="17.109375" style="379" customWidth="1"/>
    <col min="9478" max="9478" width="1.6640625" style="379" customWidth="1"/>
    <col min="9479" max="9488" width="19.21875" style="379" customWidth="1"/>
    <col min="9489" max="9489" width="3.109375" style="379" customWidth="1"/>
    <col min="9490" max="9728" width="9" style="379"/>
    <col min="9729" max="9729" width="3.77734375" style="379" customWidth="1"/>
    <col min="9730" max="9730" width="0" style="379" hidden="1" customWidth="1"/>
    <col min="9731" max="9731" width="14.77734375" style="379" customWidth="1"/>
    <col min="9732" max="9732" width="1.6640625" style="379" customWidth="1"/>
    <col min="9733" max="9733" width="17.109375" style="379" customWidth="1"/>
    <col min="9734" max="9734" width="1.6640625" style="379" customWidth="1"/>
    <col min="9735" max="9744" width="19.21875" style="379" customWidth="1"/>
    <col min="9745" max="9745" width="3.109375" style="379" customWidth="1"/>
    <col min="9746" max="9984" width="9" style="379"/>
    <col min="9985" max="9985" width="3.77734375" style="379" customWidth="1"/>
    <col min="9986" max="9986" width="0" style="379" hidden="1" customWidth="1"/>
    <col min="9987" max="9987" width="14.77734375" style="379" customWidth="1"/>
    <col min="9988" max="9988" width="1.6640625" style="379" customWidth="1"/>
    <col min="9989" max="9989" width="17.109375" style="379" customWidth="1"/>
    <col min="9990" max="9990" width="1.6640625" style="379" customWidth="1"/>
    <col min="9991" max="10000" width="19.21875" style="379" customWidth="1"/>
    <col min="10001" max="10001" width="3.109375" style="379" customWidth="1"/>
    <col min="10002" max="10240" width="9" style="379"/>
    <col min="10241" max="10241" width="3.77734375" style="379" customWidth="1"/>
    <col min="10242" max="10242" width="0" style="379" hidden="1" customWidth="1"/>
    <col min="10243" max="10243" width="14.77734375" style="379" customWidth="1"/>
    <col min="10244" max="10244" width="1.6640625" style="379" customWidth="1"/>
    <col min="10245" max="10245" width="17.109375" style="379" customWidth="1"/>
    <col min="10246" max="10246" width="1.6640625" style="379" customWidth="1"/>
    <col min="10247" max="10256" width="19.21875" style="379" customWidth="1"/>
    <col min="10257" max="10257" width="3.109375" style="379" customWidth="1"/>
    <col min="10258" max="10496" width="9" style="379"/>
    <col min="10497" max="10497" width="3.77734375" style="379" customWidth="1"/>
    <col min="10498" max="10498" width="0" style="379" hidden="1" customWidth="1"/>
    <col min="10499" max="10499" width="14.77734375" style="379" customWidth="1"/>
    <col min="10500" max="10500" width="1.6640625" style="379" customWidth="1"/>
    <col min="10501" max="10501" width="17.109375" style="379" customWidth="1"/>
    <col min="10502" max="10502" width="1.6640625" style="379" customWidth="1"/>
    <col min="10503" max="10512" width="19.21875" style="379" customWidth="1"/>
    <col min="10513" max="10513" width="3.109375" style="379" customWidth="1"/>
    <col min="10514" max="10752" width="9" style="379"/>
    <col min="10753" max="10753" width="3.77734375" style="379" customWidth="1"/>
    <col min="10754" max="10754" width="0" style="379" hidden="1" customWidth="1"/>
    <col min="10755" max="10755" width="14.77734375" style="379" customWidth="1"/>
    <col min="10756" max="10756" width="1.6640625" style="379" customWidth="1"/>
    <col min="10757" max="10757" width="17.109375" style="379" customWidth="1"/>
    <col min="10758" max="10758" width="1.6640625" style="379" customWidth="1"/>
    <col min="10759" max="10768" width="19.21875" style="379" customWidth="1"/>
    <col min="10769" max="10769" width="3.109375" style="379" customWidth="1"/>
    <col min="10770" max="11008" width="9" style="379"/>
    <col min="11009" max="11009" width="3.77734375" style="379" customWidth="1"/>
    <col min="11010" max="11010" width="0" style="379" hidden="1" customWidth="1"/>
    <col min="11011" max="11011" width="14.77734375" style="379" customWidth="1"/>
    <col min="11012" max="11012" width="1.6640625" style="379" customWidth="1"/>
    <col min="11013" max="11013" width="17.109375" style="379" customWidth="1"/>
    <col min="11014" max="11014" width="1.6640625" style="379" customWidth="1"/>
    <col min="11015" max="11024" width="19.21875" style="379" customWidth="1"/>
    <col min="11025" max="11025" width="3.109375" style="379" customWidth="1"/>
    <col min="11026" max="11264" width="9" style="379"/>
    <col min="11265" max="11265" width="3.77734375" style="379" customWidth="1"/>
    <col min="11266" max="11266" width="0" style="379" hidden="1" customWidth="1"/>
    <col min="11267" max="11267" width="14.77734375" style="379" customWidth="1"/>
    <col min="11268" max="11268" width="1.6640625" style="379" customWidth="1"/>
    <col min="11269" max="11269" width="17.109375" style="379" customWidth="1"/>
    <col min="11270" max="11270" width="1.6640625" style="379" customWidth="1"/>
    <col min="11271" max="11280" width="19.21875" style="379" customWidth="1"/>
    <col min="11281" max="11281" width="3.109375" style="379" customWidth="1"/>
    <col min="11282" max="11520" width="9" style="379"/>
    <col min="11521" max="11521" width="3.77734375" style="379" customWidth="1"/>
    <col min="11522" max="11522" width="0" style="379" hidden="1" customWidth="1"/>
    <col min="11523" max="11523" width="14.77734375" style="379" customWidth="1"/>
    <col min="11524" max="11524" width="1.6640625" style="379" customWidth="1"/>
    <col min="11525" max="11525" width="17.109375" style="379" customWidth="1"/>
    <col min="11526" max="11526" width="1.6640625" style="379" customWidth="1"/>
    <col min="11527" max="11536" width="19.21875" style="379" customWidth="1"/>
    <col min="11537" max="11537" width="3.109375" style="379" customWidth="1"/>
    <col min="11538" max="11776" width="9" style="379"/>
    <col min="11777" max="11777" width="3.77734375" style="379" customWidth="1"/>
    <col min="11778" max="11778" width="0" style="379" hidden="1" customWidth="1"/>
    <col min="11779" max="11779" width="14.77734375" style="379" customWidth="1"/>
    <col min="11780" max="11780" width="1.6640625" style="379" customWidth="1"/>
    <col min="11781" max="11781" width="17.109375" style="379" customWidth="1"/>
    <col min="11782" max="11782" width="1.6640625" style="379" customWidth="1"/>
    <col min="11783" max="11792" width="19.21875" style="379" customWidth="1"/>
    <col min="11793" max="11793" width="3.109375" style="379" customWidth="1"/>
    <col min="11794" max="12032" width="9" style="379"/>
    <col min="12033" max="12033" width="3.77734375" style="379" customWidth="1"/>
    <col min="12034" max="12034" width="0" style="379" hidden="1" customWidth="1"/>
    <col min="12035" max="12035" width="14.77734375" style="379" customWidth="1"/>
    <col min="12036" max="12036" width="1.6640625" style="379" customWidth="1"/>
    <col min="12037" max="12037" width="17.109375" style="379" customWidth="1"/>
    <col min="12038" max="12038" width="1.6640625" style="379" customWidth="1"/>
    <col min="12039" max="12048" width="19.21875" style="379" customWidth="1"/>
    <col min="12049" max="12049" width="3.109375" style="379" customWidth="1"/>
    <col min="12050" max="12288" width="9" style="379"/>
    <col min="12289" max="12289" width="3.77734375" style="379" customWidth="1"/>
    <col min="12290" max="12290" width="0" style="379" hidden="1" customWidth="1"/>
    <col min="12291" max="12291" width="14.77734375" style="379" customWidth="1"/>
    <col min="12292" max="12292" width="1.6640625" style="379" customWidth="1"/>
    <col min="12293" max="12293" width="17.109375" style="379" customWidth="1"/>
    <col min="12294" max="12294" width="1.6640625" style="379" customWidth="1"/>
    <col min="12295" max="12304" width="19.21875" style="379" customWidth="1"/>
    <col min="12305" max="12305" width="3.109375" style="379" customWidth="1"/>
    <col min="12306" max="12544" width="9" style="379"/>
    <col min="12545" max="12545" width="3.77734375" style="379" customWidth="1"/>
    <col min="12546" max="12546" width="0" style="379" hidden="1" customWidth="1"/>
    <col min="12547" max="12547" width="14.77734375" style="379" customWidth="1"/>
    <col min="12548" max="12548" width="1.6640625" style="379" customWidth="1"/>
    <col min="12549" max="12549" width="17.109375" style="379" customWidth="1"/>
    <col min="12550" max="12550" width="1.6640625" style="379" customWidth="1"/>
    <col min="12551" max="12560" width="19.21875" style="379" customWidth="1"/>
    <col min="12561" max="12561" width="3.109375" style="379" customWidth="1"/>
    <col min="12562" max="12800" width="9" style="379"/>
    <col min="12801" max="12801" width="3.77734375" style="379" customWidth="1"/>
    <col min="12802" max="12802" width="0" style="379" hidden="1" customWidth="1"/>
    <col min="12803" max="12803" width="14.77734375" style="379" customWidth="1"/>
    <col min="12804" max="12804" width="1.6640625" style="379" customWidth="1"/>
    <col min="12805" max="12805" width="17.109375" style="379" customWidth="1"/>
    <col min="12806" max="12806" width="1.6640625" style="379" customWidth="1"/>
    <col min="12807" max="12816" width="19.21875" style="379" customWidth="1"/>
    <col min="12817" max="12817" width="3.109375" style="379" customWidth="1"/>
    <col min="12818" max="13056" width="9" style="379"/>
    <col min="13057" max="13057" width="3.77734375" style="379" customWidth="1"/>
    <col min="13058" max="13058" width="0" style="379" hidden="1" customWidth="1"/>
    <col min="13059" max="13059" width="14.77734375" style="379" customWidth="1"/>
    <col min="13060" max="13060" width="1.6640625" style="379" customWidth="1"/>
    <col min="13061" max="13061" width="17.109375" style="379" customWidth="1"/>
    <col min="13062" max="13062" width="1.6640625" style="379" customWidth="1"/>
    <col min="13063" max="13072" width="19.21875" style="379" customWidth="1"/>
    <col min="13073" max="13073" width="3.109375" style="379" customWidth="1"/>
    <col min="13074" max="13312" width="9" style="379"/>
    <col min="13313" max="13313" width="3.77734375" style="379" customWidth="1"/>
    <col min="13314" max="13314" width="0" style="379" hidden="1" customWidth="1"/>
    <col min="13315" max="13315" width="14.77734375" style="379" customWidth="1"/>
    <col min="13316" max="13316" width="1.6640625" style="379" customWidth="1"/>
    <col min="13317" max="13317" width="17.109375" style="379" customWidth="1"/>
    <col min="13318" max="13318" width="1.6640625" style="379" customWidth="1"/>
    <col min="13319" max="13328" width="19.21875" style="379" customWidth="1"/>
    <col min="13329" max="13329" width="3.109375" style="379" customWidth="1"/>
    <col min="13330" max="13568" width="9" style="379"/>
    <col min="13569" max="13569" width="3.77734375" style="379" customWidth="1"/>
    <col min="13570" max="13570" width="0" style="379" hidden="1" customWidth="1"/>
    <col min="13571" max="13571" width="14.77734375" style="379" customWidth="1"/>
    <col min="13572" max="13572" width="1.6640625" style="379" customWidth="1"/>
    <col min="13573" max="13573" width="17.109375" style="379" customWidth="1"/>
    <col min="13574" max="13574" width="1.6640625" style="379" customWidth="1"/>
    <col min="13575" max="13584" width="19.21875" style="379" customWidth="1"/>
    <col min="13585" max="13585" width="3.109375" style="379" customWidth="1"/>
    <col min="13586" max="13824" width="9" style="379"/>
    <col min="13825" max="13825" width="3.77734375" style="379" customWidth="1"/>
    <col min="13826" max="13826" width="0" style="379" hidden="1" customWidth="1"/>
    <col min="13827" max="13827" width="14.77734375" style="379" customWidth="1"/>
    <col min="13828" max="13828" width="1.6640625" style="379" customWidth="1"/>
    <col min="13829" max="13829" width="17.109375" style="379" customWidth="1"/>
    <col min="13830" max="13830" width="1.6640625" style="379" customWidth="1"/>
    <col min="13831" max="13840" width="19.21875" style="379" customWidth="1"/>
    <col min="13841" max="13841" width="3.109375" style="379" customWidth="1"/>
    <col min="13842" max="14080" width="9" style="379"/>
    <col min="14081" max="14081" width="3.77734375" style="379" customWidth="1"/>
    <col min="14082" max="14082" width="0" style="379" hidden="1" customWidth="1"/>
    <col min="14083" max="14083" width="14.77734375" style="379" customWidth="1"/>
    <col min="14084" max="14084" width="1.6640625" style="379" customWidth="1"/>
    <col min="14085" max="14085" width="17.109375" style="379" customWidth="1"/>
    <col min="14086" max="14086" width="1.6640625" style="379" customWidth="1"/>
    <col min="14087" max="14096" width="19.21875" style="379" customWidth="1"/>
    <col min="14097" max="14097" width="3.109375" style="379" customWidth="1"/>
    <col min="14098" max="14336" width="9" style="379"/>
    <col min="14337" max="14337" width="3.77734375" style="379" customWidth="1"/>
    <col min="14338" max="14338" width="0" style="379" hidden="1" customWidth="1"/>
    <col min="14339" max="14339" width="14.77734375" style="379" customWidth="1"/>
    <col min="14340" max="14340" width="1.6640625" style="379" customWidth="1"/>
    <col min="14341" max="14341" width="17.109375" style="379" customWidth="1"/>
    <col min="14342" max="14342" width="1.6640625" style="379" customWidth="1"/>
    <col min="14343" max="14352" width="19.21875" style="379" customWidth="1"/>
    <col min="14353" max="14353" width="3.109375" style="379" customWidth="1"/>
    <col min="14354" max="14592" width="9" style="379"/>
    <col min="14593" max="14593" width="3.77734375" style="379" customWidth="1"/>
    <col min="14594" max="14594" width="0" style="379" hidden="1" customWidth="1"/>
    <col min="14595" max="14595" width="14.77734375" style="379" customWidth="1"/>
    <col min="14596" max="14596" width="1.6640625" style="379" customWidth="1"/>
    <col min="14597" max="14597" width="17.109375" style="379" customWidth="1"/>
    <col min="14598" max="14598" width="1.6640625" style="379" customWidth="1"/>
    <col min="14599" max="14608" width="19.21875" style="379" customWidth="1"/>
    <col min="14609" max="14609" width="3.109375" style="379" customWidth="1"/>
    <col min="14610" max="14848" width="9" style="379"/>
    <col min="14849" max="14849" width="3.77734375" style="379" customWidth="1"/>
    <col min="14850" max="14850" width="0" style="379" hidden="1" customWidth="1"/>
    <col min="14851" max="14851" width="14.77734375" style="379" customWidth="1"/>
    <col min="14852" max="14852" width="1.6640625" style="379" customWidth="1"/>
    <col min="14853" max="14853" width="17.109375" style="379" customWidth="1"/>
    <col min="14854" max="14854" width="1.6640625" style="379" customWidth="1"/>
    <col min="14855" max="14864" width="19.21875" style="379" customWidth="1"/>
    <col min="14865" max="14865" width="3.109375" style="379" customWidth="1"/>
    <col min="14866" max="15104" width="9" style="379"/>
    <col min="15105" max="15105" width="3.77734375" style="379" customWidth="1"/>
    <col min="15106" max="15106" width="0" style="379" hidden="1" customWidth="1"/>
    <col min="15107" max="15107" width="14.77734375" style="379" customWidth="1"/>
    <col min="15108" max="15108" width="1.6640625" style="379" customWidth="1"/>
    <col min="15109" max="15109" width="17.109375" style="379" customWidth="1"/>
    <col min="15110" max="15110" width="1.6640625" style="379" customWidth="1"/>
    <col min="15111" max="15120" width="19.21875" style="379" customWidth="1"/>
    <col min="15121" max="15121" width="3.109375" style="379" customWidth="1"/>
    <col min="15122" max="15360" width="9" style="379"/>
    <col min="15361" max="15361" width="3.77734375" style="379" customWidth="1"/>
    <col min="15362" max="15362" width="0" style="379" hidden="1" customWidth="1"/>
    <col min="15363" max="15363" width="14.77734375" style="379" customWidth="1"/>
    <col min="15364" max="15364" width="1.6640625" style="379" customWidth="1"/>
    <col min="15365" max="15365" width="17.109375" style="379" customWidth="1"/>
    <col min="15366" max="15366" width="1.6640625" style="379" customWidth="1"/>
    <col min="15367" max="15376" width="19.21875" style="379" customWidth="1"/>
    <col min="15377" max="15377" width="3.109375" style="379" customWidth="1"/>
    <col min="15378" max="15616" width="9" style="379"/>
    <col min="15617" max="15617" width="3.77734375" style="379" customWidth="1"/>
    <col min="15618" max="15618" width="0" style="379" hidden="1" customWidth="1"/>
    <col min="15619" max="15619" width="14.77734375" style="379" customWidth="1"/>
    <col min="15620" max="15620" width="1.6640625" style="379" customWidth="1"/>
    <col min="15621" max="15621" width="17.109375" style="379" customWidth="1"/>
    <col min="15622" max="15622" width="1.6640625" style="379" customWidth="1"/>
    <col min="15623" max="15632" width="19.21875" style="379" customWidth="1"/>
    <col min="15633" max="15633" width="3.109375" style="379" customWidth="1"/>
    <col min="15634" max="15872" width="9" style="379"/>
    <col min="15873" max="15873" width="3.77734375" style="379" customWidth="1"/>
    <col min="15874" max="15874" width="0" style="379" hidden="1" customWidth="1"/>
    <col min="15875" max="15875" width="14.77734375" style="379" customWidth="1"/>
    <col min="15876" max="15876" width="1.6640625" style="379" customWidth="1"/>
    <col min="15877" max="15877" width="17.109375" style="379" customWidth="1"/>
    <col min="15878" max="15878" width="1.6640625" style="379" customWidth="1"/>
    <col min="15879" max="15888" width="19.21875" style="379" customWidth="1"/>
    <col min="15889" max="15889" width="3.109375" style="379" customWidth="1"/>
    <col min="15890" max="16128" width="9" style="379"/>
    <col min="16129" max="16129" width="3.77734375" style="379" customWidth="1"/>
    <col min="16130" max="16130" width="0" style="379" hidden="1" customWidth="1"/>
    <col min="16131" max="16131" width="14.77734375" style="379" customWidth="1"/>
    <col min="16132" max="16132" width="1.6640625" style="379" customWidth="1"/>
    <col min="16133" max="16133" width="17.109375" style="379" customWidth="1"/>
    <col min="16134" max="16134" width="1.6640625" style="379" customWidth="1"/>
    <col min="16135" max="16144" width="19.21875" style="379" customWidth="1"/>
    <col min="16145" max="16145" width="3.109375" style="379" customWidth="1"/>
    <col min="16146" max="16384" width="9" style="379"/>
  </cols>
  <sheetData>
    <row r="1" spans="2:16" ht="14.25" customHeight="1">
      <c r="E1" s="381"/>
      <c r="F1" s="381"/>
      <c r="G1" s="382"/>
      <c r="K1" s="380"/>
      <c r="L1" s="380"/>
    </row>
    <row r="2" spans="2:16" ht="23.4">
      <c r="C2" s="67" t="s">
        <v>299</v>
      </c>
      <c r="D2" s="67"/>
      <c r="E2" s="383"/>
      <c r="F2" s="383"/>
      <c r="G2" s="384"/>
      <c r="H2" s="385"/>
      <c r="I2" s="385"/>
      <c r="J2" s="385"/>
      <c r="K2" s="385"/>
      <c r="L2" s="385"/>
      <c r="M2" s="385"/>
      <c r="N2" s="385"/>
      <c r="O2" s="385"/>
      <c r="P2" s="385"/>
    </row>
    <row r="3" spans="2:16" ht="19.5" customHeight="1" thickBot="1">
      <c r="C3" s="386"/>
      <c r="D3" s="386"/>
      <c r="E3" s="383"/>
      <c r="F3" s="383"/>
      <c r="G3" s="384"/>
      <c r="H3" s="385"/>
      <c r="I3" s="385"/>
      <c r="J3" s="385"/>
      <c r="K3" s="385"/>
      <c r="L3" s="385"/>
      <c r="M3" s="385"/>
      <c r="N3" s="385"/>
      <c r="O3" s="385"/>
      <c r="P3" s="387" t="s">
        <v>300</v>
      </c>
    </row>
    <row r="4" spans="2:16" ht="23.1" customHeight="1">
      <c r="C4" s="388"/>
      <c r="D4" s="389"/>
      <c r="E4" s="389" t="s">
        <v>301</v>
      </c>
      <c r="F4" s="389"/>
      <c r="G4" s="1216" t="s">
        <v>302</v>
      </c>
      <c r="H4" s="1217"/>
      <c r="I4" s="1217"/>
      <c r="J4" s="1218"/>
      <c r="K4" s="390" t="s">
        <v>303</v>
      </c>
      <c r="L4" s="391"/>
      <c r="M4" s="392" t="s">
        <v>304</v>
      </c>
      <c r="N4" s="393"/>
      <c r="O4" s="392" t="s">
        <v>305</v>
      </c>
      <c r="P4" s="394"/>
    </row>
    <row r="5" spans="2:16" ht="23.1" customHeight="1">
      <c r="C5" s="1219" t="s">
        <v>306</v>
      </c>
      <c r="D5" s="383"/>
      <c r="E5" s="383"/>
      <c r="F5" s="383"/>
      <c r="G5" s="395" t="s">
        <v>307</v>
      </c>
      <c r="H5" s="396"/>
      <c r="I5" s="395" t="s">
        <v>308</v>
      </c>
      <c r="J5" s="396"/>
      <c r="K5" s="397" t="s">
        <v>309</v>
      </c>
      <c r="L5" s="398"/>
      <c r="M5" s="397" t="s">
        <v>310</v>
      </c>
      <c r="N5" s="399"/>
      <c r="O5" s="397" t="s">
        <v>311</v>
      </c>
      <c r="P5" s="400"/>
    </row>
    <row r="6" spans="2:16" ht="23.1" customHeight="1">
      <c r="C6" s="1215"/>
      <c r="D6" s="401"/>
      <c r="E6" s="401" t="s">
        <v>312</v>
      </c>
      <c r="F6" s="396"/>
      <c r="G6" s="402" t="s">
        <v>313</v>
      </c>
      <c r="H6" s="402" t="s">
        <v>314</v>
      </c>
      <c r="I6" s="402" t="s">
        <v>313</v>
      </c>
      <c r="J6" s="402" t="s">
        <v>314</v>
      </c>
      <c r="K6" s="402" t="s">
        <v>315</v>
      </c>
      <c r="L6" s="402" t="s">
        <v>316</v>
      </c>
      <c r="M6" s="402" t="s">
        <v>317</v>
      </c>
      <c r="N6" s="402" t="s">
        <v>318</v>
      </c>
      <c r="O6" s="402" t="s">
        <v>317</v>
      </c>
      <c r="P6" s="403" t="s">
        <v>318</v>
      </c>
    </row>
    <row r="7" spans="2:16" ht="23.1" customHeight="1">
      <c r="B7" s="404">
        <v>1</v>
      </c>
      <c r="C7" s="405" t="s">
        <v>69</v>
      </c>
      <c r="D7" s="339"/>
      <c r="E7" s="406" t="s">
        <v>6</v>
      </c>
      <c r="F7" s="341"/>
      <c r="G7" s="407">
        <v>185200</v>
      </c>
      <c r="H7" s="408">
        <v>0</v>
      </c>
      <c r="I7" s="407">
        <v>169800</v>
      </c>
      <c r="J7" s="408">
        <v>0</v>
      </c>
      <c r="K7" s="407">
        <v>158900</v>
      </c>
      <c r="L7" s="407">
        <v>158900</v>
      </c>
      <c r="M7" s="407">
        <v>0</v>
      </c>
      <c r="N7" s="407">
        <v>0</v>
      </c>
      <c r="O7" s="407">
        <v>0</v>
      </c>
      <c r="P7" s="409">
        <v>0</v>
      </c>
    </row>
    <row r="8" spans="2:16" ht="23.1" customHeight="1">
      <c r="B8" s="404">
        <v>3</v>
      </c>
      <c r="C8" s="410" t="s">
        <v>70</v>
      </c>
      <c r="D8" s="350"/>
      <c r="E8" s="411" t="s">
        <v>14</v>
      </c>
      <c r="F8" s="352"/>
      <c r="G8" s="412">
        <v>185200</v>
      </c>
      <c r="H8" s="413">
        <v>0</v>
      </c>
      <c r="I8" s="412">
        <v>167100</v>
      </c>
      <c r="J8" s="413">
        <v>0</v>
      </c>
      <c r="K8" s="412">
        <v>154600</v>
      </c>
      <c r="L8" s="412">
        <v>150100</v>
      </c>
      <c r="M8" s="412">
        <v>154500</v>
      </c>
      <c r="N8" s="412">
        <v>154500</v>
      </c>
      <c r="O8" s="412">
        <v>154500</v>
      </c>
      <c r="P8" s="414">
        <v>154500</v>
      </c>
    </row>
    <row r="9" spans="2:16" ht="23.1" customHeight="1">
      <c r="B9" s="404">
        <v>7</v>
      </c>
      <c r="C9" s="405" t="s">
        <v>71</v>
      </c>
      <c r="D9" s="339"/>
      <c r="E9" s="406" t="s">
        <v>34</v>
      </c>
      <c r="F9" s="341"/>
      <c r="G9" s="407">
        <v>185200</v>
      </c>
      <c r="H9" s="408">
        <v>0</v>
      </c>
      <c r="I9" s="407">
        <v>167100</v>
      </c>
      <c r="J9" s="408">
        <v>0</v>
      </c>
      <c r="K9" s="407">
        <v>154600</v>
      </c>
      <c r="L9" s="407">
        <v>150100</v>
      </c>
      <c r="M9" s="407">
        <v>0</v>
      </c>
      <c r="N9" s="407">
        <v>0</v>
      </c>
      <c r="O9" s="407">
        <v>0</v>
      </c>
      <c r="P9" s="409">
        <v>0</v>
      </c>
    </row>
    <row r="10" spans="2:16" ht="23.1" customHeight="1">
      <c r="B10" s="404">
        <v>12</v>
      </c>
      <c r="C10" s="410" t="s">
        <v>72</v>
      </c>
      <c r="D10" s="350"/>
      <c r="E10" s="411" t="s">
        <v>37</v>
      </c>
      <c r="F10" s="352"/>
      <c r="G10" s="412">
        <v>185200</v>
      </c>
      <c r="H10" s="413">
        <v>0</v>
      </c>
      <c r="I10" s="412">
        <v>0</v>
      </c>
      <c r="J10" s="413">
        <v>0</v>
      </c>
      <c r="K10" s="412">
        <v>154600</v>
      </c>
      <c r="L10" s="412">
        <v>150100</v>
      </c>
      <c r="M10" s="412">
        <v>0</v>
      </c>
      <c r="N10" s="412">
        <v>0</v>
      </c>
      <c r="O10" s="412">
        <v>0</v>
      </c>
      <c r="P10" s="414">
        <v>0</v>
      </c>
    </row>
    <row r="11" spans="2:16" ht="23.1" customHeight="1">
      <c r="B11" s="404">
        <v>8</v>
      </c>
      <c r="C11" s="405" t="s">
        <v>73</v>
      </c>
      <c r="D11" s="339"/>
      <c r="E11" s="406" t="s">
        <v>23</v>
      </c>
      <c r="F11" s="341"/>
      <c r="G11" s="407">
        <v>185200</v>
      </c>
      <c r="H11" s="408">
        <v>0</v>
      </c>
      <c r="I11" s="407">
        <v>167100</v>
      </c>
      <c r="J11" s="408">
        <v>0</v>
      </c>
      <c r="K11" s="407">
        <v>154600</v>
      </c>
      <c r="L11" s="407">
        <v>150100</v>
      </c>
      <c r="M11" s="407">
        <v>0</v>
      </c>
      <c r="N11" s="407">
        <v>0</v>
      </c>
      <c r="O11" s="407">
        <v>0</v>
      </c>
      <c r="P11" s="409">
        <v>0</v>
      </c>
    </row>
    <row r="12" spans="2:16" ht="23.1" customHeight="1">
      <c r="B12" s="404">
        <v>10</v>
      </c>
      <c r="C12" s="410" t="s">
        <v>119</v>
      </c>
      <c r="D12" s="350"/>
      <c r="E12" s="411" t="s">
        <v>39</v>
      </c>
      <c r="F12" s="352"/>
      <c r="G12" s="412">
        <v>185200</v>
      </c>
      <c r="H12" s="413">
        <v>0</v>
      </c>
      <c r="I12" s="412">
        <v>167100</v>
      </c>
      <c r="J12" s="413">
        <v>0</v>
      </c>
      <c r="K12" s="412">
        <v>154600</v>
      </c>
      <c r="L12" s="412">
        <v>150100</v>
      </c>
      <c r="M12" s="412">
        <v>0</v>
      </c>
      <c r="N12" s="412">
        <v>0</v>
      </c>
      <c r="O12" s="412">
        <v>136200</v>
      </c>
      <c r="P12" s="414">
        <v>136200</v>
      </c>
    </row>
    <row r="13" spans="2:16" ht="23.1" customHeight="1">
      <c r="B13" s="404">
        <v>4</v>
      </c>
      <c r="C13" s="405" t="s">
        <v>120</v>
      </c>
      <c r="D13" s="339"/>
      <c r="E13" s="406" t="s">
        <v>41</v>
      </c>
      <c r="F13" s="341"/>
      <c r="G13" s="407">
        <v>185200</v>
      </c>
      <c r="H13" s="408">
        <v>0</v>
      </c>
      <c r="I13" s="407">
        <v>167100</v>
      </c>
      <c r="J13" s="408">
        <v>0</v>
      </c>
      <c r="K13" s="407">
        <v>154600</v>
      </c>
      <c r="L13" s="407">
        <v>150100</v>
      </c>
      <c r="M13" s="407">
        <v>0</v>
      </c>
      <c r="N13" s="407">
        <v>0</v>
      </c>
      <c r="O13" s="407">
        <v>0</v>
      </c>
      <c r="P13" s="409">
        <v>0</v>
      </c>
    </row>
    <row r="14" spans="2:16" ht="23.1" customHeight="1">
      <c r="B14" s="404">
        <v>11</v>
      </c>
      <c r="C14" s="410" t="s">
        <v>121</v>
      </c>
      <c r="D14" s="350"/>
      <c r="E14" s="411" t="s">
        <v>43</v>
      </c>
      <c r="F14" s="352"/>
      <c r="G14" s="412">
        <v>185200</v>
      </c>
      <c r="H14" s="413">
        <v>0</v>
      </c>
      <c r="I14" s="412">
        <v>167100</v>
      </c>
      <c r="J14" s="413">
        <v>0</v>
      </c>
      <c r="K14" s="412">
        <v>154600</v>
      </c>
      <c r="L14" s="412">
        <v>150100</v>
      </c>
      <c r="M14" s="412">
        <v>0</v>
      </c>
      <c r="N14" s="412">
        <v>0</v>
      </c>
      <c r="O14" s="412">
        <v>0</v>
      </c>
      <c r="P14" s="414">
        <v>0</v>
      </c>
    </row>
    <row r="15" spans="2:16" ht="23.1" customHeight="1">
      <c r="B15" s="404">
        <v>13</v>
      </c>
      <c r="C15" s="405" t="s">
        <v>122</v>
      </c>
      <c r="D15" s="339"/>
      <c r="E15" s="406" t="s">
        <v>17</v>
      </c>
      <c r="F15" s="341"/>
      <c r="G15" s="407">
        <v>185200</v>
      </c>
      <c r="H15" s="408">
        <v>0</v>
      </c>
      <c r="I15" s="407">
        <v>167100</v>
      </c>
      <c r="J15" s="408">
        <v>0</v>
      </c>
      <c r="K15" s="407">
        <v>154600</v>
      </c>
      <c r="L15" s="407">
        <v>0</v>
      </c>
      <c r="M15" s="407">
        <v>0</v>
      </c>
      <c r="N15" s="407">
        <v>0</v>
      </c>
      <c r="O15" s="407">
        <v>136200</v>
      </c>
      <c r="P15" s="409">
        <v>136200</v>
      </c>
    </row>
    <row r="16" spans="2:16" ht="23.1" customHeight="1">
      <c r="B16" s="404">
        <v>6</v>
      </c>
      <c r="C16" s="410" t="s">
        <v>123</v>
      </c>
      <c r="D16" s="350"/>
      <c r="E16" s="411" t="s">
        <v>26</v>
      </c>
      <c r="F16" s="352"/>
      <c r="G16" s="412">
        <v>185200</v>
      </c>
      <c r="H16" s="413">
        <v>0</v>
      </c>
      <c r="I16" s="412">
        <v>167100</v>
      </c>
      <c r="J16" s="413">
        <v>0</v>
      </c>
      <c r="K16" s="412">
        <v>154600</v>
      </c>
      <c r="L16" s="412">
        <v>154600</v>
      </c>
      <c r="M16" s="412">
        <v>0</v>
      </c>
      <c r="N16" s="412">
        <v>0</v>
      </c>
      <c r="O16" s="412">
        <v>0</v>
      </c>
      <c r="P16" s="414">
        <v>0</v>
      </c>
    </row>
    <row r="17" spans="1:16" ht="23.1" customHeight="1">
      <c r="B17" s="404">
        <v>9</v>
      </c>
      <c r="C17" s="405" t="s">
        <v>124</v>
      </c>
      <c r="D17" s="339"/>
      <c r="E17" s="406" t="s">
        <v>45</v>
      </c>
      <c r="F17" s="341"/>
      <c r="G17" s="407">
        <v>185200</v>
      </c>
      <c r="H17" s="408">
        <v>0</v>
      </c>
      <c r="I17" s="407">
        <v>167100</v>
      </c>
      <c r="J17" s="408">
        <v>0</v>
      </c>
      <c r="K17" s="407">
        <v>154600</v>
      </c>
      <c r="L17" s="407">
        <v>150100</v>
      </c>
      <c r="M17" s="407">
        <v>0</v>
      </c>
      <c r="N17" s="407">
        <v>0</v>
      </c>
      <c r="O17" s="407">
        <v>161500</v>
      </c>
      <c r="P17" s="409">
        <v>136200</v>
      </c>
    </row>
    <row r="18" spans="1:16" ht="23.1" customHeight="1">
      <c r="B18" s="404">
        <v>14</v>
      </c>
      <c r="C18" s="410" t="s">
        <v>125</v>
      </c>
      <c r="D18" s="350"/>
      <c r="E18" s="411" t="s">
        <v>10</v>
      </c>
      <c r="F18" s="352"/>
      <c r="G18" s="412">
        <v>185200</v>
      </c>
      <c r="H18" s="413">
        <v>0</v>
      </c>
      <c r="I18" s="412">
        <v>0</v>
      </c>
      <c r="J18" s="413">
        <v>0</v>
      </c>
      <c r="K18" s="412">
        <v>154600</v>
      </c>
      <c r="L18" s="412">
        <v>150100</v>
      </c>
      <c r="M18" s="412">
        <v>151900</v>
      </c>
      <c r="N18" s="412">
        <v>151900</v>
      </c>
      <c r="O18" s="412">
        <v>136200</v>
      </c>
      <c r="P18" s="414">
        <v>136200</v>
      </c>
    </row>
    <row r="19" spans="1:16" ht="23.1" customHeight="1">
      <c r="B19" s="404">
        <v>14</v>
      </c>
      <c r="C19" s="405" t="s">
        <v>126</v>
      </c>
      <c r="D19" s="339"/>
      <c r="E19" s="406" t="s">
        <v>29</v>
      </c>
      <c r="F19" s="341"/>
      <c r="G19" s="407">
        <v>185200</v>
      </c>
      <c r="H19" s="408">
        <v>0</v>
      </c>
      <c r="I19" s="407">
        <v>167100</v>
      </c>
      <c r="J19" s="408">
        <v>0</v>
      </c>
      <c r="K19" s="407">
        <v>154600</v>
      </c>
      <c r="L19" s="407">
        <v>150100</v>
      </c>
      <c r="M19" s="407">
        <v>151900</v>
      </c>
      <c r="N19" s="407">
        <v>151900</v>
      </c>
      <c r="O19" s="407">
        <v>151900</v>
      </c>
      <c r="P19" s="409">
        <v>151900</v>
      </c>
    </row>
    <row r="20" spans="1:16" ht="23.1" customHeight="1">
      <c r="B20" s="404">
        <v>52</v>
      </c>
      <c r="C20" s="410" t="s">
        <v>127</v>
      </c>
      <c r="D20" s="350"/>
      <c r="E20" s="411" t="s">
        <v>47</v>
      </c>
      <c r="F20" s="352"/>
      <c r="G20" s="412">
        <v>185200</v>
      </c>
      <c r="H20" s="413">
        <v>0</v>
      </c>
      <c r="I20" s="412">
        <v>167100</v>
      </c>
      <c r="J20" s="413">
        <v>0</v>
      </c>
      <c r="K20" s="412">
        <v>154600</v>
      </c>
      <c r="L20" s="412">
        <v>150100</v>
      </c>
      <c r="M20" s="412">
        <v>151900</v>
      </c>
      <c r="N20" s="412">
        <v>151900</v>
      </c>
      <c r="O20" s="412">
        <v>167400</v>
      </c>
      <c r="P20" s="414">
        <v>136200</v>
      </c>
    </row>
    <row r="21" spans="1:16" ht="23.1" customHeight="1">
      <c r="B21" s="404">
        <v>30</v>
      </c>
      <c r="C21" s="405" t="s">
        <v>128</v>
      </c>
      <c r="D21" s="339"/>
      <c r="E21" s="406" t="s">
        <v>49</v>
      </c>
      <c r="F21" s="341"/>
      <c r="G21" s="407">
        <v>185200</v>
      </c>
      <c r="H21" s="408">
        <v>0</v>
      </c>
      <c r="I21" s="407">
        <v>167100</v>
      </c>
      <c r="J21" s="408">
        <v>0</v>
      </c>
      <c r="K21" s="407">
        <v>154600</v>
      </c>
      <c r="L21" s="407">
        <v>0</v>
      </c>
      <c r="M21" s="407">
        <v>151900</v>
      </c>
      <c r="N21" s="407">
        <v>151900</v>
      </c>
      <c r="O21" s="407">
        <v>167400</v>
      </c>
      <c r="P21" s="409">
        <v>136200</v>
      </c>
    </row>
    <row r="22" spans="1:16" ht="23.1" customHeight="1">
      <c r="B22" s="404">
        <v>39</v>
      </c>
      <c r="C22" s="410" t="s">
        <v>129</v>
      </c>
      <c r="D22" s="350"/>
      <c r="E22" s="411" t="s">
        <v>31</v>
      </c>
      <c r="F22" s="352"/>
      <c r="G22" s="412">
        <v>185200</v>
      </c>
      <c r="H22" s="413">
        <v>0</v>
      </c>
      <c r="I22" s="412">
        <v>167100</v>
      </c>
      <c r="J22" s="413">
        <v>0</v>
      </c>
      <c r="K22" s="412">
        <v>154600</v>
      </c>
      <c r="L22" s="412">
        <v>150100</v>
      </c>
      <c r="M22" s="412">
        <v>167400</v>
      </c>
      <c r="N22" s="412">
        <v>151900</v>
      </c>
      <c r="O22" s="412">
        <v>167400</v>
      </c>
      <c r="P22" s="414">
        <v>136200</v>
      </c>
    </row>
    <row r="23" spans="1:16" ht="23.1" customHeight="1">
      <c r="B23" s="404"/>
      <c r="C23" s="405" t="s">
        <v>130</v>
      </c>
      <c r="D23" s="339"/>
      <c r="E23" s="406" t="s">
        <v>51</v>
      </c>
      <c r="F23" s="341"/>
      <c r="G23" s="407">
        <v>185200</v>
      </c>
      <c r="H23" s="408">
        <v>0</v>
      </c>
      <c r="I23" s="407">
        <v>167100</v>
      </c>
      <c r="J23" s="408">
        <v>0</v>
      </c>
      <c r="K23" s="407">
        <v>154600</v>
      </c>
      <c r="L23" s="407">
        <v>150100</v>
      </c>
      <c r="M23" s="407">
        <v>151900</v>
      </c>
      <c r="N23" s="407">
        <v>151900</v>
      </c>
      <c r="O23" s="407">
        <v>167400</v>
      </c>
      <c r="P23" s="409">
        <v>136200</v>
      </c>
    </row>
    <row r="24" spans="1:16" ht="23.1" customHeight="1">
      <c r="B24" s="404">
        <v>66</v>
      </c>
      <c r="C24" s="410" t="s">
        <v>131</v>
      </c>
      <c r="D24" s="350"/>
      <c r="E24" s="411" t="s">
        <v>53</v>
      </c>
      <c r="F24" s="352"/>
      <c r="G24" s="412">
        <v>185200</v>
      </c>
      <c r="H24" s="413">
        <v>0</v>
      </c>
      <c r="I24" s="412">
        <v>167100</v>
      </c>
      <c r="J24" s="413">
        <v>0</v>
      </c>
      <c r="K24" s="412">
        <v>154600</v>
      </c>
      <c r="L24" s="412">
        <v>150100</v>
      </c>
      <c r="M24" s="412">
        <v>0</v>
      </c>
      <c r="N24" s="412">
        <v>0</v>
      </c>
      <c r="O24" s="412">
        <v>0</v>
      </c>
      <c r="P24" s="414">
        <v>0</v>
      </c>
    </row>
    <row r="25" spans="1:16" ht="23.1" customHeight="1">
      <c r="B25" s="404">
        <v>48</v>
      </c>
      <c r="C25" s="405">
        <v>462250</v>
      </c>
      <c r="D25" s="339"/>
      <c r="E25" s="406" t="s">
        <v>295</v>
      </c>
      <c r="F25" s="341"/>
      <c r="G25" s="407">
        <v>185200</v>
      </c>
      <c r="H25" s="408">
        <v>0</v>
      </c>
      <c r="I25" s="407">
        <v>167100</v>
      </c>
      <c r="J25" s="408">
        <v>0</v>
      </c>
      <c r="K25" s="407">
        <v>154600</v>
      </c>
      <c r="L25" s="407">
        <v>0</v>
      </c>
      <c r="M25" s="407">
        <v>173100</v>
      </c>
      <c r="N25" s="407">
        <v>151900</v>
      </c>
      <c r="O25" s="407">
        <v>140000</v>
      </c>
      <c r="P25" s="409">
        <v>140000</v>
      </c>
    </row>
    <row r="26" spans="1:16" ht="23.1" customHeight="1">
      <c r="B26" s="404">
        <v>29</v>
      </c>
      <c r="C26" s="410" t="s">
        <v>132</v>
      </c>
      <c r="D26" s="350"/>
      <c r="E26" s="411" t="s">
        <v>57</v>
      </c>
      <c r="F26" s="352"/>
      <c r="G26" s="412">
        <v>175300</v>
      </c>
      <c r="H26" s="413">
        <v>0</v>
      </c>
      <c r="I26" s="412">
        <v>164100</v>
      </c>
      <c r="J26" s="413">
        <v>0</v>
      </c>
      <c r="K26" s="412">
        <v>154600</v>
      </c>
      <c r="L26" s="412">
        <v>150100</v>
      </c>
      <c r="M26" s="412">
        <v>0</v>
      </c>
      <c r="N26" s="412">
        <v>0</v>
      </c>
      <c r="O26" s="412">
        <v>134200</v>
      </c>
      <c r="P26" s="414">
        <v>132300</v>
      </c>
    </row>
    <row r="27" spans="1:16" ht="23.1" customHeight="1">
      <c r="B27" s="404">
        <v>70</v>
      </c>
      <c r="C27" s="405" t="s">
        <v>134</v>
      </c>
      <c r="D27" s="339"/>
      <c r="E27" s="406" t="s">
        <v>58</v>
      </c>
      <c r="F27" s="341"/>
      <c r="G27" s="407">
        <v>185700</v>
      </c>
      <c r="H27" s="408">
        <v>0</v>
      </c>
      <c r="I27" s="407">
        <v>167600</v>
      </c>
      <c r="J27" s="408">
        <v>0</v>
      </c>
      <c r="K27" s="407">
        <v>155000</v>
      </c>
      <c r="L27" s="407">
        <v>0</v>
      </c>
      <c r="M27" s="407">
        <v>0</v>
      </c>
      <c r="N27" s="407">
        <v>0</v>
      </c>
      <c r="O27" s="407">
        <v>0</v>
      </c>
      <c r="P27" s="409">
        <v>0</v>
      </c>
    </row>
    <row r="28" spans="1:16" ht="23.1" customHeight="1">
      <c r="B28" s="404">
        <v>63</v>
      </c>
      <c r="C28" s="410" t="s">
        <v>135</v>
      </c>
      <c r="D28" s="350"/>
      <c r="E28" s="411" t="s">
        <v>8</v>
      </c>
      <c r="F28" s="352"/>
      <c r="G28" s="412">
        <v>185200</v>
      </c>
      <c r="H28" s="413">
        <v>0</v>
      </c>
      <c r="I28" s="412">
        <v>167100</v>
      </c>
      <c r="J28" s="413">
        <v>0</v>
      </c>
      <c r="K28" s="412">
        <v>154600</v>
      </c>
      <c r="L28" s="412">
        <v>154600</v>
      </c>
      <c r="M28" s="412">
        <v>0</v>
      </c>
      <c r="N28" s="412">
        <v>0</v>
      </c>
      <c r="O28" s="412">
        <v>0</v>
      </c>
      <c r="P28" s="414">
        <v>0</v>
      </c>
    </row>
    <row r="29" spans="1:16" ht="23.1" customHeight="1">
      <c r="B29" s="404">
        <v>26</v>
      </c>
      <c r="C29" s="405" t="s">
        <v>136</v>
      </c>
      <c r="D29" s="339"/>
      <c r="E29" s="406" t="s">
        <v>21</v>
      </c>
      <c r="F29" s="341"/>
      <c r="G29" s="407">
        <v>185200</v>
      </c>
      <c r="H29" s="408">
        <v>0</v>
      </c>
      <c r="I29" s="407">
        <v>167100</v>
      </c>
      <c r="J29" s="408">
        <v>0</v>
      </c>
      <c r="K29" s="407">
        <v>154600</v>
      </c>
      <c r="L29" s="407">
        <v>150100</v>
      </c>
      <c r="M29" s="407">
        <v>0</v>
      </c>
      <c r="N29" s="407">
        <v>0</v>
      </c>
      <c r="O29" s="407">
        <v>143800</v>
      </c>
      <c r="P29" s="409">
        <v>143800</v>
      </c>
    </row>
    <row r="30" spans="1:16" s="382" customFormat="1" ht="23.1" customHeight="1">
      <c r="A30" s="379"/>
      <c r="B30" s="404">
        <v>86</v>
      </c>
      <c r="C30" s="410" t="s">
        <v>137</v>
      </c>
      <c r="D30" s="350"/>
      <c r="E30" s="411" t="s">
        <v>28</v>
      </c>
      <c r="F30" s="352"/>
      <c r="G30" s="412">
        <v>185200</v>
      </c>
      <c r="H30" s="413">
        <v>0</v>
      </c>
      <c r="I30" s="412">
        <v>167100</v>
      </c>
      <c r="J30" s="413">
        <v>0</v>
      </c>
      <c r="K30" s="412">
        <v>154600</v>
      </c>
      <c r="L30" s="412">
        <v>0</v>
      </c>
      <c r="M30" s="412">
        <v>131500</v>
      </c>
      <c r="N30" s="412">
        <v>131500</v>
      </c>
      <c r="O30" s="412">
        <v>123900</v>
      </c>
      <c r="P30" s="414">
        <v>123900</v>
      </c>
    </row>
    <row r="31" spans="1:16" s="382" customFormat="1" ht="23.1" customHeight="1">
      <c r="A31" s="379"/>
      <c r="B31" s="404">
        <v>19</v>
      </c>
      <c r="C31" s="405" t="s">
        <v>138</v>
      </c>
      <c r="D31" s="339"/>
      <c r="E31" s="406" t="s">
        <v>24</v>
      </c>
      <c r="F31" s="341"/>
      <c r="G31" s="407">
        <v>185200</v>
      </c>
      <c r="H31" s="408">
        <v>0</v>
      </c>
      <c r="I31" s="407">
        <v>167100</v>
      </c>
      <c r="J31" s="408">
        <v>0</v>
      </c>
      <c r="K31" s="407">
        <v>154600</v>
      </c>
      <c r="L31" s="407">
        <v>150100</v>
      </c>
      <c r="M31" s="407">
        <v>147700</v>
      </c>
      <c r="N31" s="407">
        <v>147700</v>
      </c>
      <c r="O31" s="407">
        <v>161500</v>
      </c>
      <c r="P31" s="409">
        <v>136200</v>
      </c>
    </row>
    <row r="32" spans="1:16" s="382" customFormat="1" ht="23.1" customHeight="1">
      <c r="A32" s="379"/>
      <c r="B32" s="404">
        <v>34</v>
      </c>
      <c r="C32" s="410" t="s">
        <v>139</v>
      </c>
      <c r="D32" s="350"/>
      <c r="E32" s="411" t="s">
        <v>36</v>
      </c>
      <c r="F32" s="352"/>
      <c r="G32" s="412">
        <v>185200</v>
      </c>
      <c r="H32" s="413">
        <v>0</v>
      </c>
      <c r="I32" s="412">
        <v>167100</v>
      </c>
      <c r="J32" s="413">
        <v>0</v>
      </c>
      <c r="K32" s="412">
        <v>154600</v>
      </c>
      <c r="L32" s="412">
        <v>150100</v>
      </c>
      <c r="M32" s="412">
        <v>151900</v>
      </c>
      <c r="N32" s="412">
        <v>151900</v>
      </c>
      <c r="O32" s="412">
        <v>167400</v>
      </c>
      <c r="P32" s="414">
        <v>136200</v>
      </c>
    </row>
    <row r="33" spans="1:16" s="382" customFormat="1" ht="23.1" customHeight="1">
      <c r="A33" s="379"/>
      <c r="B33" s="404">
        <v>69</v>
      </c>
      <c r="C33" s="405" t="s">
        <v>140</v>
      </c>
      <c r="D33" s="339"/>
      <c r="E33" s="406" t="s">
        <v>38</v>
      </c>
      <c r="F33" s="341"/>
      <c r="G33" s="407">
        <v>185200</v>
      </c>
      <c r="H33" s="408">
        <v>0</v>
      </c>
      <c r="I33" s="407">
        <v>167100</v>
      </c>
      <c r="J33" s="408">
        <v>0</v>
      </c>
      <c r="K33" s="407">
        <v>154600</v>
      </c>
      <c r="L33" s="407">
        <v>150100</v>
      </c>
      <c r="M33" s="407">
        <v>151900</v>
      </c>
      <c r="N33" s="407">
        <v>140000</v>
      </c>
      <c r="O33" s="407">
        <v>167400</v>
      </c>
      <c r="P33" s="409">
        <v>136200</v>
      </c>
    </row>
    <row r="34" spans="1:16" s="382" customFormat="1" ht="23.1" customHeight="1">
      <c r="A34" s="379"/>
      <c r="B34" s="404">
        <v>80</v>
      </c>
      <c r="C34" s="410" t="s">
        <v>141</v>
      </c>
      <c r="D34" s="350"/>
      <c r="E34" s="411" t="s">
        <v>40</v>
      </c>
      <c r="F34" s="352"/>
      <c r="G34" s="412">
        <v>185200</v>
      </c>
      <c r="H34" s="413">
        <v>0</v>
      </c>
      <c r="I34" s="412">
        <v>167100</v>
      </c>
      <c r="J34" s="413">
        <v>0</v>
      </c>
      <c r="K34" s="412">
        <v>154600</v>
      </c>
      <c r="L34" s="412">
        <v>150100</v>
      </c>
      <c r="M34" s="412">
        <v>147900</v>
      </c>
      <c r="N34" s="412">
        <v>147900</v>
      </c>
      <c r="O34" s="412">
        <v>0</v>
      </c>
      <c r="P34" s="414">
        <v>0</v>
      </c>
    </row>
    <row r="35" spans="1:16" ht="23.1" customHeight="1">
      <c r="B35" s="404">
        <v>93</v>
      </c>
      <c r="C35" s="405" t="s">
        <v>142</v>
      </c>
      <c r="D35" s="339"/>
      <c r="E35" s="406" t="s">
        <v>144</v>
      </c>
      <c r="F35" s="341"/>
      <c r="G35" s="407">
        <v>185200</v>
      </c>
      <c r="H35" s="408">
        <v>0</v>
      </c>
      <c r="I35" s="407">
        <v>167100</v>
      </c>
      <c r="J35" s="408">
        <v>0</v>
      </c>
      <c r="K35" s="407">
        <v>154600</v>
      </c>
      <c r="L35" s="407">
        <v>150100</v>
      </c>
      <c r="M35" s="407">
        <v>151900</v>
      </c>
      <c r="N35" s="407">
        <v>151900</v>
      </c>
      <c r="O35" s="407">
        <v>167400</v>
      </c>
      <c r="P35" s="409">
        <v>136200</v>
      </c>
    </row>
    <row r="36" spans="1:16" ht="23.1" customHeight="1">
      <c r="B36" s="404">
        <v>88</v>
      </c>
      <c r="C36" s="410" t="s">
        <v>143</v>
      </c>
      <c r="D36" s="350"/>
      <c r="E36" s="411" t="s">
        <v>42</v>
      </c>
      <c r="F36" s="352"/>
      <c r="G36" s="412">
        <v>185200</v>
      </c>
      <c r="H36" s="413">
        <v>0</v>
      </c>
      <c r="I36" s="412">
        <v>167100</v>
      </c>
      <c r="J36" s="413">
        <v>0</v>
      </c>
      <c r="K36" s="412">
        <v>154600</v>
      </c>
      <c r="L36" s="412">
        <v>150100</v>
      </c>
      <c r="M36" s="412">
        <v>0</v>
      </c>
      <c r="N36" s="412">
        <v>0</v>
      </c>
      <c r="O36" s="412">
        <v>0</v>
      </c>
      <c r="P36" s="414">
        <v>0</v>
      </c>
    </row>
    <row r="37" spans="1:16" ht="23.1" customHeight="1">
      <c r="B37" s="404">
        <v>82</v>
      </c>
      <c r="C37" s="405" t="s">
        <v>145</v>
      </c>
      <c r="D37" s="339"/>
      <c r="E37" s="406" t="s">
        <v>44</v>
      </c>
      <c r="F37" s="341"/>
      <c r="G37" s="407">
        <v>185200</v>
      </c>
      <c r="H37" s="408">
        <v>0</v>
      </c>
      <c r="I37" s="407">
        <v>167100</v>
      </c>
      <c r="J37" s="408">
        <v>0</v>
      </c>
      <c r="K37" s="407">
        <v>154600</v>
      </c>
      <c r="L37" s="407">
        <v>150100</v>
      </c>
      <c r="M37" s="407">
        <v>0</v>
      </c>
      <c r="N37" s="407">
        <v>0</v>
      </c>
      <c r="O37" s="407">
        <v>0</v>
      </c>
      <c r="P37" s="409">
        <v>0</v>
      </c>
    </row>
    <row r="38" spans="1:16" ht="23.1" customHeight="1">
      <c r="B38" s="404">
        <v>54</v>
      </c>
      <c r="C38" s="410" t="s">
        <v>146</v>
      </c>
      <c r="D38" s="350"/>
      <c r="E38" s="411" t="s">
        <v>15</v>
      </c>
      <c r="F38" s="352"/>
      <c r="G38" s="412">
        <v>185200</v>
      </c>
      <c r="H38" s="413">
        <v>0</v>
      </c>
      <c r="I38" s="412">
        <v>0</v>
      </c>
      <c r="J38" s="413">
        <v>167100</v>
      </c>
      <c r="K38" s="412">
        <v>154600</v>
      </c>
      <c r="L38" s="412">
        <v>150100</v>
      </c>
      <c r="M38" s="412">
        <v>0</v>
      </c>
      <c r="N38" s="412">
        <v>0</v>
      </c>
      <c r="O38" s="412">
        <v>0</v>
      </c>
      <c r="P38" s="414">
        <v>0</v>
      </c>
    </row>
    <row r="39" spans="1:16" ht="23.1" customHeight="1">
      <c r="B39" s="404">
        <v>28</v>
      </c>
      <c r="C39" s="405" t="s">
        <v>147</v>
      </c>
      <c r="D39" s="339"/>
      <c r="E39" s="406" t="s">
        <v>59</v>
      </c>
      <c r="F39" s="341"/>
      <c r="G39" s="407">
        <v>185200</v>
      </c>
      <c r="H39" s="408">
        <v>0</v>
      </c>
      <c r="I39" s="407">
        <v>167100</v>
      </c>
      <c r="J39" s="408">
        <v>0</v>
      </c>
      <c r="K39" s="407">
        <v>154600</v>
      </c>
      <c r="L39" s="407">
        <v>150100</v>
      </c>
      <c r="M39" s="407">
        <v>0</v>
      </c>
      <c r="N39" s="407">
        <v>0</v>
      </c>
      <c r="O39" s="407">
        <v>167400</v>
      </c>
      <c r="P39" s="409">
        <v>136200</v>
      </c>
    </row>
    <row r="40" spans="1:16" ht="23.1" customHeight="1">
      <c r="B40" s="404">
        <v>60</v>
      </c>
      <c r="C40" s="410" t="s">
        <v>148</v>
      </c>
      <c r="D40" s="350"/>
      <c r="E40" s="411" t="s">
        <v>60</v>
      </c>
      <c r="F40" s="352"/>
      <c r="G40" s="412">
        <v>185200</v>
      </c>
      <c r="H40" s="413">
        <v>0</v>
      </c>
      <c r="I40" s="412">
        <v>167100</v>
      </c>
      <c r="J40" s="413">
        <v>0</v>
      </c>
      <c r="K40" s="412">
        <v>154600</v>
      </c>
      <c r="L40" s="412">
        <v>150100</v>
      </c>
      <c r="M40" s="412">
        <v>140000</v>
      </c>
      <c r="N40" s="412">
        <v>138100</v>
      </c>
      <c r="O40" s="412">
        <v>143000</v>
      </c>
      <c r="P40" s="414">
        <v>136200</v>
      </c>
    </row>
    <row r="41" spans="1:16" ht="23.1" customHeight="1">
      <c r="B41" s="404">
        <v>61</v>
      </c>
      <c r="C41" s="405" t="s">
        <v>149</v>
      </c>
      <c r="D41" s="339"/>
      <c r="E41" s="406" t="s">
        <v>30</v>
      </c>
      <c r="F41" s="341"/>
      <c r="G41" s="407">
        <v>185200</v>
      </c>
      <c r="H41" s="408">
        <v>0</v>
      </c>
      <c r="I41" s="407">
        <v>167100</v>
      </c>
      <c r="J41" s="408">
        <v>0</v>
      </c>
      <c r="K41" s="407">
        <v>154600</v>
      </c>
      <c r="L41" s="407">
        <v>150100</v>
      </c>
      <c r="M41" s="407">
        <v>0</v>
      </c>
      <c r="N41" s="407">
        <v>0</v>
      </c>
      <c r="O41" s="407">
        <v>174600</v>
      </c>
      <c r="P41" s="409">
        <v>130400</v>
      </c>
    </row>
    <row r="42" spans="1:16" ht="23.1" customHeight="1">
      <c r="B42" s="404">
        <v>38</v>
      </c>
      <c r="C42" s="410" t="s">
        <v>150</v>
      </c>
      <c r="D42" s="350"/>
      <c r="E42" s="411" t="s">
        <v>32</v>
      </c>
      <c r="F42" s="352"/>
      <c r="G42" s="412">
        <v>185200</v>
      </c>
      <c r="H42" s="413">
        <v>0</v>
      </c>
      <c r="I42" s="412">
        <v>167100</v>
      </c>
      <c r="J42" s="413">
        <v>0</v>
      </c>
      <c r="K42" s="412">
        <v>154600</v>
      </c>
      <c r="L42" s="412">
        <v>0</v>
      </c>
      <c r="M42" s="412">
        <v>179900</v>
      </c>
      <c r="N42" s="412">
        <v>147700</v>
      </c>
      <c r="O42" s="412">
        <v>179900</v>
      </c>
      <c r="P42" s="414">
        <v>136200</v>
      </c>
    </row>
    <row r="43" spans="1:16" ht="23.1" customHeight="1">
      <c r="B43" s="404">
        <v>22</v>
      </c>
      <c r="C43" s="405" t="s">
        <v>151</v>
      </c>
      <c r="D43" s="339"/>
      <c r="E43" s="406" t="s">
        <v>46</v>
      </c>
      <c r="F43" s="341"/>
      <c r="G43" s="407">
        <v>185200</v>
      </c>
      <c r="H43" s="408">
        <v>0</v>
      </c>
      <c r="I43" s="407">
        <v>167100</v>
      </c>
      <c r="J43" s="408">
        <v>0</v>
      </c>
      <c r="K43" s="407">
        <v>154600</v>
      </c>
      <c r="L43" s="407">
        <v>150100</v>
      </c>
      <c r="M43" s="407">
        <v>151900</v>
      </c>
      <c r="N43" s="407">
        <v>151900</v>
      </c>
      <c r="O43" s="407">
        <v>167400</v>
      </c>
      <c r="P43" s="409">
        <v>136200</v>
      </c>
    </row>
    <row r="44" spans="1:16" s="382" customFormat="1" ht="23.1" customHeight="1">
      <c r="B44" s="404">
        <v>75</v>
      </c>
      <c r="C44" s="410" t="s">
        <v>152</v>
      </c>
      <c r="D44" s="350"/>
      <c r="E44" s="411" t="s">
        <v>18</v>
      </c>
      <c r="F44" s="352"/>
      <c r="G44" s="412">
        <v>185200</v>
      </c>
      <c r="H44" s="413">
        <v>0</v>
      </c>
      <c r="I44" s="412">
        <v>167100</v>
      </c>
      <c r="J44" s="413">
        <v>0</v>
      </c>
      <c r="K44" s="412">
        <v>154600</v>
      </c>
      <c r="L44" s="412">
        <v>150100</v>
      </c>
      <c r="M44" s="412">
        <v>172600</v>
      </c>
      <c r="N44" s="412">
        <v>172600</v>
      </c>
      <c r="O44" s="412">
        <v>128400</v>
      </c>
      <c r="P44" s="414">
        <v>121600</v>
      </c>
    </row>
    <row r="45" spans="1:16" s="382" customFormat="1" ht="23.1" customHeight="1">
      <c r="B45" s="404">
        <v>96</v>
      </c>
      <c r="C45" s="405" t="s">
        <v>153</v>
      </c>
      <c r="D45" s="339"/>
      <c r="E45" s="406" t="s">
        <v>48</v>
      </c>
      <c r="F45" s="341"/>
      <c r="G45" s="407">
        <v>185200</v>
      </c>
      <c r="H45" s="408">
        <v>0</v>
      </c>
      <c r="I45" s="407">
        <v>167100</v>
      </c>
      <c r="J45" s="408">
        <v>0</v>
      </c>
      <c r="K45" s="407">
        <v>154600</v>
      </c>
      <c r="L45" s="407">
        <v>150100</v>
      </c>
      <c r="M45" s="407">
        <v>0</v>
      </c>
      <c r="N45" s="407">
        <v>0</v>
      </c>
      <c r="O45" s="407">
        <v>0</v>
      </c>
      <c r="P45" s="409">
        <v>0</v>
      </c>
    </row>
    <row r="46" spans="1:16" s="382" customFormat="1" ht="23.1" customHeight="1">
      <c r="B46" s="404">
        <v>96</v>
      </c>
      <c r="C46" s="410" t="s">
        <v>154</v>
      </c>
      <c r="D46" s="350"/>
      <c r="E46" s="411" t="s">
        <v>50</v>
      </c>
      <c r="F46" s="352"/>
      <c r="G46" s="412">
        <v>185200</v>
      </c>
      <c r="H46" s="413">
        <v>0</v>
      </c>
      <c r="I46" s="412">
        <v>167100</v>
      </c>
      <c r="J46" s="413">
        <v>0</v>
      </c>
      <c r="K46" s="412">
        <v>154600</v>
      </c>
      <c r="L46" s="412">
        <v>0</v>
      </c>
      <c r="M46" s="412">
        <v>0</v>
      </c>
      <c r="N46" s="412">
        <v>0</v>
      </c>
      <c r="O46" s="412">
        <v>163300</v>
      </c>
      <c r="P46" s="414">
        <v>132300</v>
      </c>
    </row>
    <row r="47" spans="1:16" s="382" customFormat="1" ht="23.1" customHeight="1">
      <c r="B47" s="404">
        <v>83</v>
      </c>
      <c r="C47" s="405" t="s">
        <v>156</v>
      </c>
      <c r="D47" s="339"/>
      <c r="E47" s="406" t="s">
        <v>52</v>
      </c>
      <c r="F47" s="341"/>
      <c r="G47" s="407">
        <v>185200</v>
      </c>
      <c r="H47" s="408">
        <v>0</v>
      </c>
      <c r="I47" s="407">
        <v>167100</v>
      </c>
      <c r="J47" s="408">
        <v>0</v>
      </c>
      <c r="K47" s="407">
        <v>154600</v>
      </c>
      <c r="L47" s="407">
        <v>150100</v>
      </c>
      <c r="M47" s="407">
        <v>131900</v>
      </c>
      <c r="N47" s="407">
        <v>131900</v>
      </c>
      <c r="O47" s="407">
        <v>124300</v>
      </c>
      <c r="P47" s="409">
        <v>124300</v>
      </c>
    </row>
    <row r="48" spans="1:16" s="382" customFormat="1" ht="23.1" customHeight="1">
      <c r="B48" s="404">
        <v>56</v>
      </c>
      <c r="C48" s="410" t="s">
        <v>157</v>
      </c>
      <c r="D48" s="350"/>
      <c r="E48" s="411" t="s">
        <v>54</v>
      </c>
      <c r="F48" s="352"/>
      <c r="G48" s="412">
        <v>185200</v>
      </c>
      <c r="H48" s="413">
        <v>0</v>
      </c>
      <c r="I48" s="412">
        <v>167100</v>
      </c>
      <c r="J48" s="413">
        <v>0</v>
      </c>
      <c r="K48" s="412">
        <v>154600</v>
      </c>
      <c r="L48" s="412">
        <v>150100</v>
      </c>
      <c r="M48" s="412">
        <v>151900</v>
      </c>
      <c r="N48" s="412">
        <v>151900</v>
      </c>
      <c r="O48" s="412">
        <v>143800</v>
      </c>
      <c r="P48" s="414">
        <v>143800</v>
      </c>
    </row>
    <row r="49" spans="1:16" s="382" customFormat="1" ht="23.1" customHeight="1" thickBot="1">
      <c r="A49" s="379"/>
      <c r="B49" s="415"/>
      <c r="C49" s="416" t="s">
        <v>158</v>
      </c>
      <c r="D49" s="417"/>
      <c r="E49" s="418" t="s">
        <v>55</v>
      </c>
      <c r="F49" s="419"/>
      <c r="G49" s="420">
        <v>185200</v>
      </c>
      <c r="H49" s="421">
        <v>0</v>
      </c>
      <c r="I49" s="420">
        <v>167100</v>
      </c>
      <c r="J49" s="421">
        <v>0</v>
      </c>
      <c r="K49" s="420">
        <v>154600</v>
      </c>
      <c r="L49" s="420">
        <v>0</v>
      </c>
      <c r="M49" s="420">
        <v>0</v>
      </c>
      <c r="N49" s="420">
        <v>0</v>
      </c>
      <c r="O49" s="420">
        <v>0</v>
      </c>
      <c r="P49" s="422">
        <v>0</v>
      </c>
    </row>
  </sheetData>
  <mergeCells count="2">
    <mergeCell ref="G4:J4"/>
    <mergeCell ref="C5:C6"/>
  </mergeCells>
  <phoneticPr fontId="1"/>
  <printOptions horizontalCentered="1"/>
  <pageMargins left="0.51181102362204722" right="0.39370078740157483" top="0.59055118110236227" bottom="0.59055118110236227" header="0.51181102362204722" footer="0.39370078740157483"/>
  <pageSetup paperSize="9" scale="73" firstPageNumber="14" fitToWidth="2" fitToHeight="2" pageOrder="overThenDown" orientation="portrait" useFirstPageNumber="1" r:id="rId1"/>
  <headerFooter alignWithMargins="0"/>
  <colBreaks count="1" manualBreakCount="1">
    <brk id="10" min="1"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9C415-3FC6-48C1-A213-447638E00A10}">
  <dimension ref="A1:Y143"/>
  <sheetViews>
    <sheetView showGridLines="0" showZeros="0" view="pageBreakPreview" topLeftCell="C31" zoomScaleNormal="75" zoomScaleSheetLayoutView="100" workbookViewId="0">
      <selection activeCell="Q40" sqref="Q40"/>
    </sheetView>
  </sheetViews>
  <sheetFormatPr defaultColWidth="9" defaultRowHeight="13.2"/>
  <cols>
    <col min="1" max="1" width="1" style="424" customWidth="1"/>
    <col min="2" max="2" width="7.21875" style="424" customWidth="1"/>
    <col min="3" max="3" width="3.109375" style="423" customWidth="1"/>
    <col min="4" max="4" width="22" style="423" customWidth="1"/>
    <col min="5" max="5" width="3.109375" style="423" customWidth="1"/>
    <col min="6" max="17" width="14.109375" style="424" customWidth="1"/>
    <col min="18" max="18" width="7.33203125" style="425" customWidth="1"/>
    <col min="19" max="20" width="7.33203125" style="424" customWidth="1"/>
    <col min="21" max="25" width="9" style="456"/>
    <col min="26" max="16384" width="9" style="424"/>
  </cols>
  <sheetData>
    <row r="1" spans="3:18" ht="1.5" customHeight="1"/>
    <row r="2" spans="3:18" ht="8.25" customHeight="1"/>
    <row r="3" spans="3:18" ht="31.5" customHeight="1">
      <c r="C3" s="426" t="s">
        <v>319</v>
      </c>
      <c r="D3" s="426"/>
      <c r="E3" s="427"/>
      <c r="F3" s="425"/>
      <c r="G3" s="425"/>
      <c r="H3" s="425"/>
      <c r="I3" s="425"/>
      <c r="J3" s="425"/>
      <c r="K3" s="425"/>
      <c r="L3" s="425"/>
      <c r="M3" s="425"/>
      <c r="N3" s="425"/>
      <c r="O3" s="425"/>
      <c r="P3" s="425"/>
      <c r="Q3" s="425"/>
    </row>
    <row r="4" spans="3:18" ht="18.75" customHeight="1" thickBot="1">
      <c r="C4" s="428"/>
      <c r="D4" s="428"/>
      <c r="E4" s="428"/>
      <c r="F4" s="425"/>
      <c r="G4" s="425"/>
      <c r="H4" s="425"/>
      <c r="I4" s="425"/>
      <c r="J4" s="425"/>
      <c r="K4" s="425"/>
      <c r="L4" s="425"/>
      <c r="M4" s="425"/>
      <c r="N4" s="425"/>
      <c r="O4" s="425"/>
      <c r="P4" s="425"/>
      <c r="Q4" s="425" t="s">
        <v>320</v>
      </c>
    </row>
    <row r="5" spans="3:18" ht="21.9" customHeight="1">
      <c r="C5" s="429"/>
      <c r="D5" s="1222" t="s">
        <v>321</v>
      </c>
      <c r="E5" s="1223"/>
      <c r="F5" s="1220" t="s">
        <v>322</v>
      </c>
      <c r="G5" s="1220"/>
      <c r="H5" s="1220" t="s">
        <v>323</v>
      </c>
      <c r="I5" s="1220"/>
      <c r="J5" s="1220" t="s">
        <v>324</v>
      </c>
      <c r="K5" s="1220"/>
      <c r="L5" s="1220" t="s">
        <v>325</v>
      </c>
      <c r="M5" s="1220"/>
      <c r="N5" s="1220" t="s">
        <v>326</v>
      </c>
      <c r="O5" s="1220"/>
      <c r="P5" s="1220" t="s">
        <v>327</v>
      </c>
      <c r="Q5" s="1221"/>
    </row>
    <row r="6" spans="3:18" ht="21.9" customHeight="1">
      <c r="C6" s="78" t="s">
        <v>328</v>
      </c>
      <c r="D6" s="79"/>
      <c r="E6" s="430"/>
      <c r="F6" s="431" t="s">
        <v>266</v>
      </c>
      <c r="G6" s="432" t="s">
        <v>329</v>
      </c>
      <c r="H6" s="431" t="s">
        <v>266</v>
      </c>
      <c r="I6" s="432" t="s">
        <v>329</v>
      </c>
      <c r="J6" s="431" t="s">
        <v>266</v>
      </c>
      <c r="K6" s="431" t="s">
        <v>329</v>
      </c>
      <c r="L6" s="431" t="s">
        <v>266</v>
      </c>
      <c r="M6" s="431" t="s">
        <v>329</v>
      </c>
      <c r="N6" s="431" t="s">
        <v>266</v>
      </c>
      <c r="O6" s="433" t="s">
        <v>329</v>
      </c>
      <c r="P6" s="431" t="s">
        <v>266</v>
      </c>
      <c r="Q6" s="434" t="s">
        <v>329</v>
      </c>
    </row>
    <row r="7" spans="3:18" ht="21.9" customHeight="1">
      <c r="C7" s="435"/>
      <c r="D7" s="406" t="s">
        <v>6</v>
      </c>
      <c r="E7" s="436"/>
      <c r="F7" s="437">
        <v>11540</v>
      </c>
      <c r="G7" s="438" t="s">
        <v>330</v>
      </c>
      <c r="H7" s="439">
        <v>9310</v>
      </c>
      <c r="I7" s="438" t="s">
        <v>331</v>
      </c>
      <c r="J7" s="437">
        <v>7900</v>
      </c>
      <c r="K7" s="440" t="s">
        <v>331</v>
      </c>
      <c r="L7" s="439">
        <v>7380</v>
      </c>
      <c r="M7" s="440" t="s">
        <v>331</v>
      </c>
      <c r="N7" s="441">
        <v>6860</v>
      </c>
      <c r="O7" s="442" t="s">
        <v>331</v>
      </c>
      <c r="P7" s="441">
        <v>8130</v>
      </c>
      <c r="Q7" s="443" t="s">
        <v>331</v>
      </c>
      <c r="R7" s="444"/>
    </row>
    <row r="8" spans="3:18" ht="21.9" customHeight="1">
      <c r="C8" s="445"/>
      <c r="D8" s="411" t="s">
        <v>14</v>
      </c>
      <c r="E8" s="446"/>
      <c r="F8" s="447">
        <v>9000</v>
      </c>
      <c r="G8" s="448" t="s">
        <v>332</v>
      </c>
      <c r="H8" s="449">
        <v>7000</v>
      </c>
      <c r="I8" s="448" t="s">
        <v>332</v>
      </c>
      <c r="J8" s="447">
        <v>4500</v>
      </c>
      <c r="K8" s="450" t="s">
        <v>333</v>
      </c>
      <c r="L8" s="449">
        <v>3960</v>
      </c>
      <c r="M8" s="450" t="s">
        <v>333</v>
      </c>
      <c r="N8" s="451">
        <v>3700</v>
      </c>
      <c r="O8" s="452" t="s">
        <v>334</v>
      </c>
      <c r="P8" s="451">
        <v>6500</v>
      </c>
      <c r="Q8" s="453" t="s">
        <v>332</v>
      </c>
      <c r="R8" s="444"/>
    </row>
    <row r="9" spans="3:18" ht="21.9" customHeight="1">
      <c r="C9" s="435"/>
      <c r="D9" s="406" t="s">
        <v>34</v>
      </c>
      <c r="E9" s="436"/>
      <c r="F9" s="437">
        <v>7135</v>
      </c>
      <c r="G9" s="438" t="s">
        <v>335</v>
      </c>
      <c r="H9" s="439">
        <v>5664</v>
      </c>
      <c r="I9" s="438" t="s">
        <v>335</v>
      </c>
      <c r="J9" s="437">
        <v>3700</v>
      </c>
      <c r="K9" s="440" t="s">
        <v>336</v>
      </c>
      <c r="L9" s="439">
        <v>2920</v>
      </c>
      <c r="M9" s="440" t="s">
        <v>336</v>
      </c>
      <c r="N9" s="441">
        <v>2765</v>
      </c>
      <c r="O9" s="442" t="s">
        <v>336</v>
      </c>
      <c r="P9" s="441">
        <v>5357</v>
      </c>
      <c r="Q9" s="443" t="s">
        <v>335</v>
      </c>
      <c r="R9" s="444"/>
    </row>
    <row r="10" spans="3:18" ht="21.9" customHeight="1">
      <c r="C10" s="445"/>
      <c r="D10" s="411" t="s">
        <v>37</v>
      </c>
      <c r="E10" s="446"/>
      <c r="F10" s="447">
        <v>8000</v>
      </c>
      <c r="G10" s="448" t="s">
        <v>332</v>
      </c>
      <c r="H10" s="449">
        <v>6340</v>
      </c>
      <c r="I10" s="448" t="s">
        <v>337</v>
      </c>
      <c r="J10" s="447">
        <v>3710</v>
      </c>
      <c r="K10" s="450" t="s">
        <v>338</v>
      </c>
      <c r="L10" s="449">
        <v>2900</v>
      </c>
      <c r="M10" s="450" t="s">
        <v>338</v>
      </c>
      <c r="N10" s="451">
        <v>2630</v>
      </c>
      <c r="O10" s="452" t="s">
        <v>338</v>
      </c>
      <c r="P10" s="451">
        <v>5870</v>
      </c>
      <c r="Q10" s="453" t="s">
        <v>332</v>
      </c>
      <c r="R10" s="444"/>
    </row>
    <row r="11" spans="3:18" ht="21.9" customHeight="1">
      <c r="C11" s="435"/>
      <c r="D11" s="406" t="s">
        <v>23</v>
      </c>
      <c r="E11" s="436"/>
      <c r="F11" s="437">
        <v>8640</v>
      </c>
      <c r="G11" s="454" t="s">
        <v>337</v>
      </c>
      <c r="H11" s="439">
        <v>6520</v>
      </c>
      <c r="I11" s="454" t="s">
        <v>337</v>
      </c>
      <c r="J11" s="437">
        <v>4090</v>
      </c>
      <c r="K11" s="440" t="s">
        <v>336</v>
      </c>
      <c r="L11" s="439">
        <v>3260</v>
      </c>
      <c r="M11" s="440" t="s">
        <v>336</v>
      </c>
      <c r="N11" s="441">
        <v>3030</v>
      </c>
      <c r="O11" s="442" t="s">
        <v>336</v>
      </c>
      <c r="P11" s="441">
        <v>6270</v>
      </c>
      <c r="Q11" s="455" t="s">
        <v>337</v>
      </c>
      <c r="R11" s="444"/>
    </row>
    <row r="12" spans="3:18" ht="21.9" customHeight="1">
      <c r="C12" s="445"/>
      <c r="D12" s="411" t="s">
        <v>39</v>
      </c>
      <c r="E12" s="446"/>
      <c r="F12" s="447">
        <v>8120</v>
      </c>
      <c r="G12" s="448" t="s">
        <v>339</v>
      </c>
      <c r="H12" s="449">
        <v>6350</v>
      </c>
      <c r="I12" s="448" t="s">
        <v>339</v>
      </c>
      <c r="J12" s="447">
        <v>3880</v>
      </c>
      <c r="K12" s="450" t="s">
        <v>340</v>
      </c>
      <c r="L12" s="449">
        <v>3100</v>
      </c>
      <c r="M12" s="450" t="s">
        <v>340</v>
      </c>
      <c r="N12" s="451">
        <v>2860</v>
      </c>
      <c r="O12" s="452" t="s">
        <v>340</v>
      </c>
      <c r="P12" s="451">
        <v>5950</v>
      </c>
      <c r="Q12" s="453" t="s">
        <v>339</v>
      </c>
      <c r="R12" s="444"/>
    </row>
    <row r="13" spans="3:18" ht="21.9" customHeight="1">
      <c r="C13" s="435"/>
      <c r="D13" s="406" t="s">
        <v>41</v>
      </c>
      <c r="E13" s="436"/>
      <c r="F13" s="437">
        <v>7810</v>
      </c>
      <c r="G13" s="438" t="s">
        <v>338</v>
      </c>
      <c r="H13" s="439">
        <v>6140</v>
      </c>
      <c r="I13" s="438" t="s">
        <v>338</v>
      </c>
      <c r="J13" s="437">
        <v>3540</v>
      </c>
      <c r="K13" s="440" t="s">
        <v>341</v>
      </c>
      <c r="L13" s="439">
        <v>2720</v>
      </c>
      <c r="M13" s="440" t="s">
        <v>342</v>
      </c>
      <c r="N13" s="441">
        <v>2560</v>
      </c>
      <c r="O13" s="442" t="s">
        <v>343</v>
      </c>
      <c r="P13" s="441">
        <v>5720</v>
      </c>
      <c r="Q13" s="443" t="s">
        <v>338</v>
      </c>
      <c r="R13" s="444"/>
    </row>
    <row r="14" spans="3:18" ht="21.9" customHeight="1">
      <c r="C14" s="445"/>
      <c r="D14" s="411" t="s">
        <v>43</v>
      </c>
      <c r="E14" s="446"/>
      <c r="F14" s="447">
        <v>7800</v>
      </c>
      <c r="G14" s="448" t="s">
        <v>332</v>
      </c>
      <c r="H14" s="449">
        <v>5950</v>
      </c>
      <c r="I14" s="448" t="s">
        <v>332</v>
      </c>
      <c r="J14" s="447">
        <v>3660</v>
      </c>
      <c r="K14" s="450" t="s">
        <v>344</v>
      </c>
      <c r="L14" s="449">
        <v>2830</v>
      </c>
      <c r="M14" s="450" t="s">
        <v>344</v>
      </c>
      <c r="N14" s="451">
        <v>2622</v>
      </c>
      <c r="O14" s="452" t="s">
        <v>344</v>
      </c>
      <c r="P14" s="451">
        <v>5710</v>
      </c>
      <c r="Q14" s="453" t="s">
        <v>332</v>
      </c>
      <c r="R14" s="444"/>
    </row>
    <row r="15" spans="3:18" ht="21.9" customHeight="1">
      <c r="C15" s="435"/>
      <c r="D15" s="406" t="s">
        <v>17</v>
      </c>
      <c r="E15" s="436"/>
      <c r="F15" s="437">
        <v>7320</v>
      </c>
      <c r="G15" s="438" t="s">
        <v>345</v>
      </c>
      <c r="H15" s="439">
        <v>6534</v>
      </c>
      <c r="I15" s="438" t="s">
        <v>345</v>
      </c>
      <c r="J15" s="437">
        <v>4580</v>
      </c>
      <c r="K15" s="440" t="s">
        <v>346</v>
      </c>
      <c r="L15" s="439">
        <v>3960</v>
      </c>
      <c r="M15" s="440" t="s">
        <v>346</v>
      </c>
      <c r="N15" s="441">
        <v>3700</v>
      </c>
      <c r="O15" s="442" t="s">
        <v>346</v>
      </c>
      <c r="P15" s="441">
        <v>5940</v>
      </c>
      <c r="Q15" s="443" t="s">
        <v>345</v>
      </c>
      <c r="R15" s="444"/>
    </row>
    <row r="16" spans="3:18" ht="21.9" customHeight="1">
      <c r="C16" s="445"/>
      <c r="D16" s="411" t="s">
        <v>26</v>
      </c>
      <c r="E16" s="446"/>
      <c r="F16" s="447">
        <v>6896</v>
      </c>
      <c r="G16" s="448" t="s">
        <v>347</v>
      </c>
      <c r="H16" s="449">
        <v>6570</v>
      </c>
      <c r="I16" s="448" t="s">
        <v>336</v>
      </c>
      <c r="J16" s="447">
        <v>4040</v>
      </c>
      <c r="K16" s="450" t="s">
        <v>336</v>
      </c>
      <c r="L16" s="449">
        <v>3230</v>
      </c>
      <c r="M16" s="450" t="s">
        <v>336</v>
      </c>
      <c r="N16" s="451">
        <v>2990</v>
      </c>
      <c r="O16" s="452" t="s">
        <v>336</v>
      </c>
      <c r="P16" s="451">
        <v>6320</v>
      </c>
      <c r="Q16" s="453" t="s">
        <v>348</v>
      </c>
      <c r="R16" s="444"/>
    </row>
    <row r="17" spans="1:19" ht="21.9" customHeight="1">
      <c r="C17" s="435"/>
      <c r="D17" s="406" t="s">
        <v>45</v>
      </c>
      <c r="E17" s="436"/>
      <c r="F17" s="437">
        <v>8350</v>
      </c>
      <c r="G17" s="438" t="s">
        <v>347</v>
      </c>
      <c r="H17" s="439">
        <v>6600</v>
      </c>
      <c r="I17" s="438" t="s">
        <v>339</v>
      </c>
      <c r="J17" s="437">
        <v>3970</v>
      </c>
      <c r="K17" s="440" t="s">
        <v>349</v>
      </c>
      <c r="L17" s="439">
        <v>3180</v>
      </c>
      <c r="M17" s="440" t="s">
        <v>349</v>
      </c>
      <c r="N17" s="441">
        <v>2950</v>
      </c>
      <c r="O17" s="442" t="s">
        <v>349</v>
      </c>
      <c r="P17" s="441">
        <v>6130</v>
      </c>
      <c r="Q17" s="443" t="s">
        <v>349</v>
      </c>
      <c r="R17" s="444"/>
    </row>
    <row r="18" spans="1:19" ht="21.9" customHeight="1">
      <c r="C18" s="445"/>
      <c r="D18" s="411" t="s">
        <v>10</v>
      </c>
      <c r="E18" s="446"/>
      <c r="F18" s="447">
        <v>9800</v>
      </c>
      <c r="G18" s="448" t="s">
        <v>350</v>
      </c>
      <c r="H18" s="449">
        <v>7640</v>
      </c>
      <c r="I18" s="448" t="s">
        <v>350</v>
      </c>
      <c r="J18" s="447">
        <v>5400</v>
      </c>
      <c r="K18" s="450" t="s">
        <v>336</v>
      </c>
      <c r="L18" s="449">
        <v>4320</v>
      </c>
      <c r="M18" s="450" t="s">
        <v>336</v>
      </c>
      <c r="N18" s="451">
        <v>4020</v>
      </c>
      <c r="O18" s="452" t="s">
        <v>336</v>
      </c>
      <c r="P18" s="451">
        <v>7050</v>
      </c>
      <c r="Q18" s="453" t="s">
        <v>350</v>
      </c>
      <c r="R18" s="444"/>
    </row>
    <row r="19" spans="1:19" ht="21.9" customHeight="1">
      <c r="C19" s="435"/>
      <c r="D19" s="406" t="s">
        <v>29</v>
      </c>
      <c r="E19" s="436"/>
      <c r="F19" s="437">
        <v>8080</v>
      </c>
      <c r="G19" s="454" t="s">
        <v>351</v>
      </c>
      <c r="H19" s="439">
        <v>6380</v>
      </c>
      <c r="I19" s="438" t="s">
        <v>352</v>
      </c>
      <c r="J19" s="437">
        <v>3876</v>
      </c>
      <c r="K19" s="440" t="s">
        <v>335</v>
      </c>
      <c r="L19" s="439">
        <v>3042</v>
      </c>
      <c r="M19" s="440" t="s">
        <v>335</v>
      </c>
      <c r="N19" s="441">
        <v>2810</v>
      </c>
      <c r="O19" s="442" t="s">
        <v>335</v>
      </c>
      <c r="P19" s="441">
        <v>5900</v>
      </c>
      <c r="Q19" s="443" t="s">
        <v>352</v>
      </c>
      <c r="R19" s="444"/>
    </row>
    <row r="20" spans="1:19" ht="21.9" customHeight="1">
      <c r="C20" s="445"/>
      <c r="D20" s="411" t="s">
        <v>47</v>
      </c>
      <c r="E20" s="446"/>
      <c r="F20" s="447">
        <v>8350</v>
      </c>
      <c r="G20" s="448" t="s">
        <v>350</v>
      </c>
      <c r="H20" s="449">
        <v>6600</v>
      </c>
      <c r="I20" s="448" t="s">
        <v>350</v>
      </c>
      <c r="J20" s="447">
        <v>3970</v>
      </c>
      <c r="K20" s="450" t="s">
        <v>336</v>
      </c>
      <c r="L20" s="449">
        <v>3180</v>
      </c>
      <c r="M20" s="450" t="s">
        <v>336</v>
      </c>
      <c r="N20" s="451">
        <v>2964</v>
      </c>
      <c r="O20" s="452" t="s">
        <v>336</v>
      </c>
      <c r="P20" s="451">
        <v>6130</v>
      </c>
      <c r="Q20" s="453" t="s">
        <v>336</v>
      </c>
      <c r="R20" s="444"/>
    </row>
    <row r="21" spans="1:19" ht="21.9" customHeight="1">
      <c r="C21" s="435"/>
      <c r="D21" s="406" t="s">
        <v>49</v>
      </c>
      <c r="E21" s="436"/>
      <c r="F21" s="437">
        <v>8310</v>
      </c>
      <c r="G21" s="438" t="s">
        <v>338</v>
      </c>
      <c r="H21" s="439">
        <v>6540</v>
      </c>
      <c r="I21" s="438" t="s">
        <v>335</v>
      </c>
      <c r="J21" s="437">
        <v>3947</v>
      </c>
      <c r="K21" s="440" t="s">
        <v>338</v>
      </c>
      <c r="L21" s="439">
        <v>3103</v>
      </c>
      <c r="M21" s="440" t="s">
        <v>338</v>
      </c>
      <c r="N21" s="441">
        <v>2881</v>
      </c>
      <c r="O21" s="442" t="s">
        <v>338</v>
      </c>
      <c r="P21" s="441">
        <v>6100</v>
      </c>
      <c r="Q21" s="443" t="s">
        <v>338</v>
      </c>
      <c r="R21" s="444"/>
    </row>
    <row r="22" spans="1:19" ht="21.9" customHeight="1">
      <c r="C22" s="445"/>
      <c r="D22" s="411" t="s">
        <v>31</v>
      </c>
      <c r="E22" s="446"/>
      <c r="F22" s="447">
        <v>8200</v>
      </c>
      <c r="G22" s="448" t="s">
        <v>353</v>
      </c>
      <c r="H22" s="449">
        <v>6400</v>
      </c>
      <c r="I22" s="448" t="s">
        <v>353</v>
      </c>
      <c r="J22" s="447">
        <v>4200</v>
      </c>
      <c r="K22" s="450" t="s">
        <v>354</v>
      </c>
      <c r="L22" s="449">
        <v>3490</v>
      </c>
      <c r="M22" s="450" t="s">
        <v>354</v>
      </c>
      <c r="N22" s="451">
        <v>3210</v>
      </c>
      <c r="O22" s="452" t="s">
        <v>354</v>
      </c>
      <c r="P22" s="451">
        <v>6000</v>
      </c>
      <c r="Q22" s="453" t="s">
        <v>353</v>
      </c>
      <c r="R22" s="444"/>
    </row>
    <row r="23" spans="1:19" ht="21.9" customHeight="1">
      <c r="C23" s="435"/>
      <c r="D23" s="406" t="s">
        <v>51</v>
      </c>
      <c r="E23" s="436"/>
      <c r="F23" s="437">
        <v>7369</v>
      </c>
      <c r="G23" s="438" t="s">
        <v>332</v>
      </c>
      <c r="H23" s="439">
        <v>6161</v>
      </c>
      <c r="I23" s="438" t="s">
        <v>332</v>
      </c>
      <c r="J23" s="437">
        <v>3880</v>
      </c>
      <c r="K23" s="440" t="s">
        <v>355</v>
      </c>
      <c r="L23" s="439">
        <v>3100</v>
      </c>
      <c r="M23" s="440" t="s">
        <v>355</v>
      </c>
      <c r="N23" s="441">
        <v>2860</v>
      </c>
      <c r="O23" s="442" t="s">
        <v>355</v>
      </c>
      <c r="P23" s="441">
        <v>5925</v>
      </c>
      <c r="Q23" s="443" t="s">
        <v>332</v>
      </c>
      <c r="R23" s="444"/>
    </row>
    <row r="24" spans="1:19" ht="21.9" customHeight="1">
      <c r="C24" s="445"/>
      <c r="D24" s="411" t="s">
        <v>53</v>
      </c>
      <c r="E24" s="446"/>
      <c r="F24" s="447">
        <v>7940</v>
      </c>
      <c r="G24" s="448" t="s">
        <v>356</v>
      </c>
      <c r="H24" s="449">
        <v>6280</v>
      </c>
      <c r="I24" s="448" t="s">
        <v>356</v>
      </c>
      <c r="J24" s="447">
        <v>3680</v>
      </c>
      <c r="K24" s="450" t="s">
        <v>357</v>
      </c>
      <c r="L24" s="449">
        <v>2830</v>
      </c>
      <c r="M24" s="450" t="s">
        <v>357</v>
      </c>
      <c r="N24" s="451">
        <v>2660</v>
      </c>
      <c r="O24" s="452" t="s">
        <v>358</v>
      </c>
      <c r="P24" s="451">
        <v>5820</v>
      </c>
      <c r="Q24" s="453" t="s">
        <v>356</v>
      </c>
      <c r="R24" s="444"/>
    </row>
    <row r="25" spans="1:19" ht="21.9" customHeight="1">
      <c r="C25" s="435"/>
      <c r="D25" s="406" t="s">
        <v>295</v>
      </c>
      <c r="E25" s="436"/>
      <c r="F25" s="437">
        <v>8680</v>
      </c>
      <c r="G25" s="438" t="s">
        <v>336</v>
      </c>
      <c r="H25" s="439">
        <v>6860</v>
      </c>
      <c r="I25" s="438" t="s">
        <v>336</v>
      </c>
      <c r="J25" s="437">
        <v>4090</v>
      </c>
      <c r="K25" s="440" t="s">
        <v>339</v>
      </c>
      <c r="L25" s="439">
        <v>3260</v>
      </c>
      <c r="M25" s="440" t="s">
        <v>339</v>
      </c>
      <c r="N25" s="441">
        <v>3030</v>
      </c>
      <c r="O25" s="442" t="s">
        <v>339</v>
      </c>
      <c r="P25" s="441">
        <v>6470</v>
      </c>
      <c r="Q25" s="443" t="s">
        <v>339</v>
      </c>
      <c r="R25" s="444"/>
    </row>
    <row r="26" spans="1:19" ht="21.9" customHeight="1">
      <c r="C26" s="445"/>
      <c r="D26" s="411" t="s">
        <v>57</v>
      </c>
      <c r="E26" s="446"/>
      <c r="F26" s="447">
        <v>7610</v>
      </c>
      <c r="G26" s="448" t="s">
        <v>359</v>
      </c>
      <c r="H26" s="449">
        <v>6000</v>
      </c>
      <c r="I26" s="448" t="s">
        <v>335</v>
      </c>
      <c r="J26" s="447">
        <v>3040</v>
      </c>
      <c r="K26" s="450" t="s">
        <v>332</v>
      </c>
      <c r="L26" s="449">
        <v>2510</v>
      </c>
      <c r="M26" s="450" t="s">
        <v>332</v>
      </c>
      <c r="N26" s="451">
        <v>2280</v>
      </c>
      <c r="O26" s="452" t="s">
        <v>332</v>
      </c>
      <c r="P26" s="451">
        <v>5670</v>
      </c>
      <c r="Q26" s="453" t="s">
        <v>335</v>
      </c>
      <c r="R26" s="444"/>
    </row>
    <row r="27" spans="1:19" ht="21.9" customHeight="1">
      <c r="C27" s="435"/>
      <c r="D27" s="406" t="s">
        <v>58</v>
      </c>
      <c r="E27" s="436"/>
      <c r="F27" s="437">
        <v>6894</v>
      </c>
      <c r="G27" s="438" t="s">
        <v>360</v>
      </c>
      <c r="H27" s="439">
        <v>5757</v>
      </c>
      <c r="I27" s="438" t="s">
        <v>360</v>
      </c>
      <c r="J27" s="437">
        <v>2763</v>
      </c>
      <c r="K27" s="440" t="s">
        <v>345</v>
      </c>
      <c r="L27" s="439">
        <v>2277</v>
      </c>
      <c r="M27" s="440" t="s">
        <v>345</v>
      </c>
      <c r="N27" s="441">
        <v>2070</v>
      </c>
      <c r="O27" s="442" t="s">
        <v>345</v>
      </c>
      <c r="P27" s="441">
        <v>5434</v>
      </c>
      <c r="Q27" s="443" t="s">
        <v>360</v>
      </c>
      <c r="R27" s="444"/>
    </row>
    <row r="28" spans="1:19" ht="21.9" customHeight="1">
      <c r="C28" s="445"/>
      <c r="D28" s="411" t="s">
        <v>8</v>
      </c>
      <c r="E28" s="446"/>
      <c r="F28" s="447">
        <v>7880</v>
      </c>
      <c r="G28" s="448" t="s">
        <v>336</v>
      </c>
      <c r="H28" s="449">
        <v>6220</v>
      </c>
      <c r="I28" s="448" t="s">
        <v>336</v>
      </c>
      <c r="J28" s="447">
        <v>3160</v>
      </c>
      <c r="K28" s="450" t="s">
        <v>361</v>
      </c>
      <c r="L28" s="449">
        <v>2600</v>
      </c>
      <c r="M28" s="450" t="s">
        <v>361</v>
      </c>
      <c r="N28" s="451">
        <v>2364</v>
      </c>
      <c r="O28" s="452" t="s">
        <v>361</v>
      </c>
      <c r="P28" s="451">
        <v>5870</v>
      </c>
      <c r="Q28" s="453" t="s">
        <v>336</v>
      </c>
      <c r="R28" s="444"/>
    </row>
    <row r="29" spans="1:19" ht="21.9" customHeight="1">
      <c r="C29" s="435"/>
      <c r="D29" s="406" t="s">
        <v>21</v>
      </c>
      <c r="E29" s="436"/>
      <c r="F29" s="437">
        <v>7580</v>
      </c>
      <c r="G29" s="438" t="s">
        <v>336</v>
      </c>
      <c r="H29" s="439">
        <v>5970</v>
      </c>
      <c r="I29" s="438" t="s">
        <v>362</v>
      </c>
      <c r="J29" s="437">
        <v>3030</v>
      </c>
      <c r="K29" s="440" t="s">
        <v>340</v>
      </c>
      <c r="L29" s="439">
        <v>2500</v>
      </c>
      <c r="M29" s="440" t="s">
        <v>340</v>
      </c>
      <c r="N29" s="441">
        <v>2270</v>
      </c>
      <c r="O29" s="442" t="s">
        <v>340</v>
      </c>
      <c r="P29" s="441">
        <v>5660</v>
      </c>
      <c r="Q29" s="443" t="s">
        <v>338</v>
      </c>
      <c r="R29" s="444"/>
    </row>
    <row r="30" spans="1:19" s="456" customFormat="1" ht="21.9" customHeight="1">
      <c r="A30" s="424"/>
      <c r="C30" s="445"/>
      <c r="D30" s="411" t="s">
        <v>28</v>
      </c>
      <c r="E30" s="446"/>
      <c r="F30" s="447">
        <v>5348</v>
      </c>
      <c r="G30" s="448" t="s">
        <v>337</v>
      </c>
      <c r="H30" s="449">
        <v>5472</v>
      </c>
      <c r="I30" s="448" t="s">
        <v>363</v>
      </c>
      <c r="J30" s="447">
        <v>3050</v>
      </c>
      <c r="K30" s="450" t="s">
        <v>364</v>
      </c>
      <c r="L30" s="449">
        <v>2520</v>
      </c>
      <c r="M30" s="450" t="s">
        <v>364</v>
      </c>
      <c r="N30" s="451">
        <v>2290</v>
      </c>
      <c r="O30" s="452" t="s">
        <v>364</v>
      </c>
      <c r="P30" s="451">
        <v>5453</v>
      </c>
      <c r="Q30" s="453" t="s">
        <v>363</v>
      </c>
      <c r="R30" s="457"/>
      <c r="S30" s="424"/>
    </row>
    <row r="31" spans="1:19" s="456" customFormat="1" ht="21.9" customHeight="1">
      <c r="A31" s="424"/>
      <c r="C31" s="435"/>
      <c r="D31" s="406" t="s">
        <v>24</v>
      </c>
      <c r="E31" s="436"/>
      <c r="F31" s="437">
        <v>7720</v>
      </c>
      <c r="G31" s="438" t="s">
        <v>365</v>
      </c>
      <c r="H31" s="439">
        <v>6130</v>
      </c>
      <c r="I31" s="438" t="s">
        <v>365</v>
      </c>
      <c r="J31" s="437">
        <v>3088</v>
      </c>
      <c r="K31" s="440" t="s">
        <v>339</v>
      </c>
      <c r="L31" s="439">
        <v>2548</v>
      </c>
      <c r="M31" s="440" t="s">
        <v>339</v>
      </c>
      <c r="N31" s="441">
        <v>2316</v>
      </c>
      <c r="O31" s="442" t="s">
        <v>339</v>
      </c>
      <c r="P31" s="441">
        <v>5730</v>
      </c>
      <c r="Q31" s="443" t="s">
        <v>365</v>
      </c>
      <c r="R31" s="457"/>
      <c r="S31" s="424"/>
    </row>
    <row r="32" spans="1:19" s="456" customFormat="1" ht="21.9" customHeight="1">
      <c r="A32" s="424"/>
      <c r="C32" s="445"/>
      <c r="D32" s="411" t="s">
        <v>36</v>
      </c>
      <c r="E32" s="446"/>
      <c r="F32" s="447">
        <v>7590</v>
      </c>
      <c r="G32" s="448" t="s">
        <v>361</v>
      </c>
      <c r="H32" s="449">
        <v>5940</v>
      </c>
      <c r="I32" s="448" t="s">
        <v>361</v>
      </c>
      <c r="J32" s="447">
        <v>3060</v>
      </c>
      <c r="K32" s="450" t="s">
        <v>366</v>
      </c>
      <c r="L32" s="449">
        <v>2480</v>
      </c>
      <c r="M32" s="450" t="s">
        <v>366</v>
      </c>
      <c r="N32" s="451">
        <v>2270</v>
      </c>
      <c r="O32" s="452" t="s">
        <v>366</v>
      </c>
      <c r="P32" s="451">
        <v>5530</v>
      </c>
      <c r="Q32" s="453" t="s">
        <v>367</v>
      </c>
      <c r="R32" s="457"/>
      <c r="S32" s="424"/>
    </row>
    <row r="33" spans="1:19" s="456" customFormat="1" ht="21.9" customHeight="1">
      <c r="A33" s="424"/>
      <c r="C33" s="435"/>
      <c r="D33" s="406" t="s">
        <v>38</v>
      </c>
      <c r="E33" s="436"/>
      <c r="F33" s="437">
        <v>7600</v>
      </c>
      <c r="G33" s="438" t="s">
        <v>337</v>
      </c>
      <c r="H33" s="439">
        <v>5940</v>
      </c>
      <c r="I33" s="438" t="s">
        <v>337</v>
      </c>
      <c r="J33" s="437">
        <v>3060</v>
      </c>
      <c r="K33" s="440" t="s">
        <v>338</v>
      </c>
      <c r="L33" s="439">
        <v>2480</v>
      </c>
      <c r="M33" s="440" t="s">
        <v>338</v>
      </c>
      <c r="N33" s="441">
        <v>2270</v>
      </c>
      <c r="O33" s="442" t="s">
        <v>337</v>
      </c>
      <c r="P33" s="441">
        <v>5530</v>
      </c>
      <c r="Q33" s="443" t="s">
        <v>337</v>
      </c>
      <c r="R33" s="457"/>
      <c r="S33" s="424"/>
    </row>
    <row r="34" spans="1:19" s="456" customFormat="1" ht="21.9" customHeight="1">
      <c r="A34" s="424"/>
      <c r="C34" s="445"/>
      <c r="D34" s="411" t="s">
        <v>40</v>
      </c>
      <c r="E34" s="446"/>
      <c r="F34" s="447">
        <v>7600</v>
      </c>
      <c r="G34" s="448" t="s">
        <v>336</v>
      </c>
      <c r="H34" s="449">
        <v>5940</v>
      </c>
      <c r="I34" s="448" t="s">
        <v>336</v>
      </c>
      <c r="J34" s="447">
        <v>3060</v>
      </c>
      <c r="K34" s="450" t="s">
        <v>336</v>
      </c>
      <c r="L34" s="449">
        <v>2480</v>
      </c>
      <c r="M34" s="450" t="s">
        <v>336</v>
      </c>
      <c r="N34" s="451">
        <v>2270</v>
      </c>
      <c r="O34" s="452" t="s">
        <v>336</v>
      </c>
      <c r="P34" s="451">
        <v>5530</v>
      </c>
      <c r="Q34" s="453" t="s">
        <v>336</v>
      </c>
      <c r="R34" s="457"/>
      <c r="S34" s="424"/>
    </row>
    <row r="35" spans="1:19" ht="21.9" customHeight="1">
      <c r="A35" s="456"/>
      <c r="C35" s="435"/>
      <c r="D35" s="406" t="s">
        <v>144</v>
      </c>
      <c r="E35" s="436"/>
      <c r="F35" s="437">
        <v>7800</v>
      </c>
      <c r="G35" s="438" t="s">
        <v>336</v>
      </c>
      <c r="H35" s="439">
        <v>6050</v>
      </c>
      <c r="I35" s="438" t="s">
        <v>336</v>
      </c>
      <c r="J35" s="437">
        <v>3140</v>
      </c>
      <c r="K35" s="440" t="s">
        <v>368</v>
      </c>
      <c r="L35" s="439">
        <v>2550</v>
      </c>
      <c r="M35" s="440" t="s">
        <v>368</v>
      </c>
      <c r="N35" s="441">
        <v>2320</v>
      </c>
      <c r="O35" s="442" t="s">
        <v>368</v>
      </c>
      <c r="P35" s="441">
        <v>5660</v>
      </c>
      <c r="Q35" s="443" t="s">
        <v>336</v>
      </c>
      <c r="R35" s="444"/>
    </row>
    <row r="36" spans="1:19" ht="21.9" customHeight="1">
      <c r="A36" s="456"/>
      <c r="C36" s="445"/>
      <c r="D36" s="411" t="s">
        <v>42</v>
      </c>
      <c r="E36" s="446"/>
      <c r="F36" s="447">
        <v>7610</v>
      </c>
      <c r="G36" s="448" t="s">
        <v>369</v>
      </c>
      <c r="H36" s="449">
        <v>6000</v>
      </c>
      <c r="I36" s="448" t="s">
        <v>332</v>
      </c>
      <c r="J36" s="447">
        <v>3040</v>
      </c>
      <c r="K36" s="450" t="s">
        <v>370</v>
      </c>
      <c r="L36" s="449">
        <v>2510</v>
      </c>
      <c r="M36" s="450" t="s">
        <v>370</v>
      </c>
      <c r="N36" s="451">
        <v>2280</v>
      </c>
      <c r="O36" s="452" t="s">
        <v>370</v>
      </c>
      <c r="P36" s="451">
        <v>5670</v>
      </c>
      <c r="Q36" s="453" t="s">
        <v>332</v>
      </c>
      <c r="R36" s="444"/>
    </row>
    <row r="37" spans="1:19" ht="21.9" customHeight="1">
      <c r="A37" s="456"/>
      <c r="C37" s="435"/>
      <c r="D37" s="406" t="s">
        <v>44</v>
      </c>
      <c r="E37" s="436"/>
      <c r="F37" s="437">
        <v>7610</v>
      </c>
      <c r="G37" s="438" t="s">
        <v>371</v>
      </c>
      <c r="H37" s="439">
        <v>6000</v>
      </c>
      <c r="I37" s="438" t="s">
        <v>371</v>
      </c>
      <c r="J37" s="437">
        <v>3040</v>
      </c>
      <c r="K37" s="440" t="s">
        <v>336</v>
      </c>
      <c r="L37" s="439">
        <v>2510</v>
      </c>
      <c r="M37" s="440" t="s">
        <v>336</v>
      </c>
      <c r="N37" s="441">
        <v>2280</v>
      </c>
      <c r="O37" s="442" t="s">
        <v>336</v>
      </c>
      <c r="P37" s="441">
        <v>5670</v>
      </c>
      <c r="Q37" s="443" t="s">
        <v>371</v>
      </c>
      <c r="R37" s="444"/>
    </row>
    <row r="38" spans="1:19" ht="21.9" customHeight="1">
      <c r="A38" s="456"/>
      <c r="C38" s="445"/>
      <c r="D38" s="411" t="s">
        <v>15</v>
      </c>
      <c r="E38" s="446"/>
      <c r="F38" s="447">
        <v>7610</v>
      </c>
      <c r="G38" s="448" t="s">
        <v>372</v>
      </c>
      <c r="H38" s="449">
        <v>6000</v>
      </c>
      <c r="I38" s="448" t="s">
        <v>372</v>
      </c>
      <c r="J38" s="447">
        <v>3040</v>
      </c>
      <c r="K38" s="450" t="s">
        <v>372</v>
      </c>
      <c r="L38" s="449">
        <v>2510</v>
      </c>
      <c r="M38" s="450" t="s">
        <v>372</v>
      </c>
      <c r="N38" s="451">
        <v>2280</v>
      </c>
      <c r="O38" s="452" t="s">
        <v>372</v>
      </c>
      <c r="P38" s="451">
        <v>5670</v>
      </c>
      <c r="Q38" s="453" t="s">
        <v>372</v>
      </c>
      <c r="R38" s="444"/>
    </row>
    <row r="39" spans="1:19" ht="21.9" customHeight="1">
      <c r="A39" s="456"/>
      <c r="C39" s="435"/>
      <c r="D39" s="406" t="s">
        <v>59</v>
      </c>
      <c r="E39" s="436"/>
      <c r="F39" s="437">
        <v>7610</v>
      </c>
      <c r="G39" s="438" t="s">
        <v>337</v>
      </c>
      <c r="H39" s="439">
        <v>6000</v>
      </c>
      <c r="I39" s="438" t="s">
        <v>337</v>
      </c>
      <c r="J39" s="437">
        <v>3009</v>
      </c>
      <c r="K39" s="440" t="s">
        <v>373</v>
      </c>
      <c r="L39" s="439">
        <v>2479</v>
      </c>
      <c r="M39" s="440" t="s">
        <v>373</v>
      </c>
      <c r="N39" s="441">
        <v>2254</v>
      </c>
      <c r="O39" s="442" t="s">
        <v>373</v>
      </c>
      <c r="P39" s="441">
        <v>5670</v>
      </c>
      <c r="Q39" s="443" t="s">
        <v>337</v>
      </c>
      <c r="R39" s="444"/>
    </row>
    <row r="40" spans="1:19" ht="21.9" customHeight="1">
      <c r="A40" s="456"/>
      <c r="C40" s="445"/>
      <c r="D40" s="411" t="s">
        <v>60</v>
      </c>
      <c r="E40" s="446"/>
      <c r="F40" s="447">
        <v>6849</v>
      </c>
      <c r="G40" s="448" t="s">
        <v>374</v>
      </c>
      <c r="H40" s="449">
        <v>5400</v>
      </c>
      <c r="I40" s="448" t="s">
        <v>374</v>
      </c>
      <c r="J40" s="447">
        <v>3040</v>
      </c>
      <c r="K40" s="450" t="s">
        <v>375</v>
      </c>
      <c r="L40" s="449">
        <v>2510</v>
      </c>
      <c r="M40" s="450" t="s">
        <v>375</v>
      </c>
      <c r="N40" s="451">
        <v>2280</v>
      </c>
      <c r="O40" s="452" t="s">
        <v>375</v>
      </c>
      <c r="P40" s="451">
        <v>5103</v>
      </c>
      <c r="Q40" s="453" t="s">
        <v>374</v>
      </c>
      <c r="R40" s="444"/>
    </row>
    <row r="41" spans="1:19" ht="21.9" customHeight="1">
      <c r="A41" s="456"/>
      <c r="C41" s="435"/>
      <c r="D41" s="406" t="s">
        <v>30</v>
      </c>
      <c r="E41" s="436"/>
      <c r="F41" s="437">
        <v>6810</v>
      </c>
      <c r="G41" s="438" t="s">
        <v>365</v>
      </c>
      <c r="H41" s="439">
        <v>5540</v>
      </c>
      <c r="I41" s="438" t="s">
        <v>365</v>
      </c>
      <c r="J41" s="437">
        <v>3120</v>
      </c>
      <c r="K41" s="440" t="s">
        <v>376</v>
      </c>
      <c r="L41" s="439">
        <v>2680</v>
      </c>
      <c r="M41" s="440" t="s">
        <v>376</v>
      </c>
      <c r="N41" s="441">
        <v>2460</v>
      </c>
      <c r="O41" s="442" t="s">
        <v>376</v>
      </c>
      <c r="P41" s="441">
        <v>5280</v>
      </c>
      <c r="Q41" s="443" t="s">
        <v>365</v>
      </c>
      <c r="R41" s="444"/>
    </row>
    <row r="42" spans="1:19" ht="21.9" customHeight="1">
      <c r="A42" s="456"/>
      <c r="C42" s="445"/>
      <c r="D42" s="411" t="s">
        <v>32</v>
      </c>
      <c r="E42" s="446"/>
      <c r="F42" s="447">
        <v>6849</v>
      </c>
      <c r="G42" s="448" t="s">
        <v>375</v>
      </c>
      <c r="H42" s="449">
        <v>5400</v>
      </c>
      <c r="I42" s="448" t="s">
        <v>375</v>
      </c>
      <c r="J42" s="447">
        <v>3050</v>
      </c>
      <c r="K42" s="450" t="s">
        <v>365</v>
      </c>
      <c r="L42" s="449">
        <v>2520</v>
      </c>
      <c r="M42" s="450" t="s">
        <v>365</v>
      </c>
      <c r="N42" s="451">
        <v>2290</v>
      </c>
      <c r="O42" s="452" t="s">
        <v>365</v>
      </c>
      <c r="P42" s="451">
        <v>5103</v>
      </c>
      <c r="Q42" s="453" t="s">
        <v>375</v>
      </c>
      <c r="R42" s="444"/>
    </row>
    <row r="43" spans="1:19" ht="21.9" customHeight="1">
      <c r="A43" s="456"/>
      <c r="C43" s="435"/>
      <c r="D43" s="406" t="s">
        <v>46</v>
      </c>
      <c r="E43" s="436"/>
      <c r="F43" s="437">
        <v>6849</v>
      </c>
      <c r="G43" s="438" t="s">
        <v>375</v>
      </c>
      <c r="H43" s="439">
        <v>5400</v>
      </c>
      <c r="I43" s="438" t="s">
        <v>375</v>
      </c>
      <c r="J43" s="437">
        <v>3040</v>
      </c>
      <c r="K43" s="440" t="s">
        <v>377</v>
      </c>
      <c r="L43" s="439">
        <v>2510</v>
      </c>
      <c r="M43" s="440" t="s">
        <v>377</v>
      </c>
      <c r="N43" s="441">
        <v>2296</v>
      </c>
      <c r="O43" s="442" t="s">
        <v>378</v>
      </c>
      <c r="P43" s="441">
        <v>5103</v>
      </c>
      <c r="Q43" s="443" t="s">
        <v>375</v>
      </c>
      <c r="R43" s="444"/>
    </row>
    <row r="44" spans="1:19" ht="21.9" customHeight="1">
      <c r="A44" s="456"/>
      <c r="C44" s="445"/>
      <c r="D44" s="411" t="s">
        <v>18</v>
      </c>
      <c r="E44" s="446"/>
      <c r="F44" s="447">
        <v>6462</v>
      </c>
      <c r="G44" s="448" t="s">
        <v>379</v>
      </c>
      <c r="H44" s="449">
        <v>5211</v>
      </c>
      <c r="I44" s="448" t="s">
        <v>339</v>
      </c>
      <c r="J44" s="447">
        <v>2840</v>
      </c>
      <c r="K44" s="450" t="s">
        <v>375</v>
      </c>
      <c r="L44" s="449">
        <v>2340</v>
      </c>
      <c r="M44" s="450" t="s">
        <v>375</v>
      </c>
      <c r="N44" s="451">
        <v>2170</v>
      </c>
      <c r="O44" s="452" t="s">
        <v>375</v>
      </c>
      <c r="P44" s="451">
        <v>4923</v>
      </c>
      <c r="Q44" s="453" t="s">
        <v>379</v>
      </c>
      <c r="R44" s="444"/>
    </row>
    <row r="45" spans="1:19" ht="21.9" customHeight="1">
      <c r="A45" s="456"/>
      <c r="C45" s="435"/>
      <c r="D45" s="406" t="s">
        <v>48</v>
      </c>
      <c r="E45" s="436"/>
      <c r="F45" s="437">
        <v>6230</v>
      </c>
      <c r="G45" s="438" t="s">
        <v>380</v>
      </c>
      <c r="H45" s="439">
        <v>5070</v>
      </c>
      <c r="I45" s="438" t="s">
        <v>380</v>
      </c>
      <c r="J45" s="437">
        <v>2840</v>
      </c>
      <c r="K45" s="440" t="s">
        <v>381</v>
      </c>
      <c r="L45" s="439">
        <v>2340</v>
      </c>
      <c r="M45" s="440" t="s">
        <v>381</v>
      </c>
      <c r="N45" s="441">
        <v>2170</v>
      </c>
      <c r="O45" s="442" t="s">
        <v>381</v>
      </c>
      <c r="P45" s="441">
        <v>4900</v>
      </c>
      <c r="Q45" s="443" t="s">
        <v>373</v>
      </c>
      <c r="R45" s="444"/>
    </row>
    <row r="46" spans="1:19" ht="21.9" customHeight="1">
      <c r="A46" s="456"/>
      <c r="C46" s="445"/>
      <c r="D46" s="411" t="s">
        <v>50</v>
      </c>
      <c r="E46" s="446"/>
      <c r="F46" s="447">
        <v>7210</v>
      </c>
      <c r="G46" s="448" t="s">
        <v>382</v>
      </c>
      <c r="H46" s="449">
        <v>5070</v>
      </c>
      <c r="I46" s="448" t="s">
        <v>339</v>
      </c>
      <c r="J46" s="447">
        <v>2840</v>
      </c>
      <c r="K46" s="450" t="s">
        <v>383</v>
      </c>
      <c r="L46" s="449">
        <v>2520</v>
      </c>
      <c r="M46" s="450" t="s">
        <v>375</v>
      </c>
      <c r="N46" s="451">
        <v>2320</v>
      </c>
      <c r="O46" s="452" t="s">
        <v>375</v>
      </c>
      <c r="P46" s="451">
        <v>4810</v>
      </c>
      <c r="Q46" s="453" t="s">
        <v>339</v>
      </c>
      <c r="R46" s="444"/>
    </row>
    <row r="47" spans="1:19" ht="21.9" customHeight="1">
      <c r="A47" s="456"/>
      <c r="C47" s="435"/>
      <c r="D47" s="406" t="s">
        <v>52</v>
      </c>
      <c r="E47" s="436"/>
      <c r="F47" s="437">
        <v>6469</v>
      </c>
      <c r="G47" s="438" t="s">
        <v>384</v>
      </c>
      <c r="H47" s="439">
        <v>5280</v>
      </c>
      <c r="I47" s="438" t="s">
        <v>384</v>
      </c>
      <c r="J47" s="437">
        <v>3050</v>
      </c>
      <c r="K47" s="440" t="s">
        <v>385</v>
      </c>
      <c r="L47" s="439">
        <v>2520</v>
      </c>
      <c r="M47" s="440" t="s">
        <v>385</v>
      </c>
      <c r="N47" s="441">
        <v>2304</v>
      </c>
      <c r="O47" s="442" t="s">
        <v>385</v>
      </c>
      <c r="P47" s="441">
        <v>4990</v>
      </c>
      <c r="Q47" s="443" t="s">
        <v>384</v>
      </c>
      <c r="R47" s="444"/>
    </row>
    <row r="48" spans="1:19" ht="21.9" customHeight="1">
      <c r="A48" s="456"/>
      <c r="C48" s="445"/>
      <c r="D48" s="411" t="s">
        <v>54</v>
      </c>
      <c r="E48" s="446"/>
      <c r="F48" s="447">
        <v>7610</v>
      </c>
      <c r="G48" s="448" t="s">
        <v>332</v>
      </c>
      <c r="H48" s="449">
        <v>6000</v>
      </c>
      <c r="I48" s="448" t="s">
        <v>332</v>
      </c>
      <c r="J48" s="447">
        <v>3050</v>
      </c>
      <c r="K48" s="450" t="s">
        <v>386</v>
      </c>
      <c r="L48" s="449">
        <v>2520</v>
      </c>
      <c r="M48" s="450" t="s">
        <v>386</v>
      </c>
      <c r="N48" s="451">
        <v>2290</v>
      </c>
      <c r="O48" s="452" t="s">
        <v>386</v>
      </c>
      <c r="P48" s="451">
        <v>5670</v>
      </c>
      <c r="Q48" s="453" t="s">
        <v>332</v>
      </c>
      <c r="R48" s="444"/>
    </row>
    <row r="49" spans="1:18" ht="21.9" customHeight="1" thickBot="1">
      <c r="A49" s="456"/>
      <c r="C49" s="458"/>
      <c r="D49" s="418" t="s">
        <v>55</v>
      </c>
      <c r="E49" s="459"/>
      <c r="F49" s="460">
        <v>6400</v>
      </c>
      <c r="G49" s="461" t="s">
        <v>372</v>
      </c>
      <c r="H49" s="462">
        <v>5200</v>
      </c>
      <c r="I49" s="461" t="s">
        <v>372</v>
      </c>
      <c r="J49" s="460">
        <v>2970</v>
      </c>
      <c r="K49" s="463" t="s">
        <v>387</v>
      </c>
      <c r="L49" s="462">
        <v>2450</v>
      </c>
      <c r="M49" s="463" t="s">
        <v>387</v>
      </c>
      <c r="N49" s="464">
        <v>2230</v>
      </c>
      <c r="O49" s="465" t="s">
        <v>387</v>
      </c>
      <c r="P49" s="464">
        <v>4900</v>
      </c>
      <c r="Q49" s="466" t="s">
        <v>372</v>
      </c>
      <c r="R49" s="444"/>
    </row>
    <row r="50" spans="1:18" ht="30" customHeight="1">
      <c r="A50" s="456"/>
      <c r="B50" s="456"/>
      <c r="C50" s="467"/>
      <c r="D50" s="467"/>
      <c r="E50" s="467"/>
      <c r="F50" s="456"/>
      <c r="G50" s="456"/>
      <c r="H50" s="456"/>
      <c r="I50" s="456"/>
    </row>
    <row r="51" spans="1:18" ht="8.25" customHeight="1">
      <c r="C51" s="424"/>
      <c r="D51" s="424"/>
    </row>
    <row r="52" spans="1:18" ht="31.5" customHeight="1">
      <c r="C52" s="424"/>
      <c r="D52" s="424"/>
    </row>
    <row r="53" spans="1:18" ht="18.75" hidden="1" customHeight="1" thickBot="1">
      <c r="C53" s="424"/>
      <c r="D53" s="424"/>
      <c r="J53" s="456"/>
      <c r="K53" s="456"/>
    </row>
    <row r="54" spans="1:18" ht="18.75" customHeight="1">
      <c r="C54" s="424"/>
      <c r="D54" s="424"/>
      <c r="E54" s="424"/>
    </row>
    <row r="55" spans="1:18" ht="18.75" customHeight="1">
      <c r="A55" s="456"/>
      <c r="C55" s="424"/>
      <c r="D55" s="424"/>
      <c r="E55" s="424"/>
    </row>
    <row r="56" spans="1:18" ht="18.75" customHeight="1">
      <c r="A56" s="468"/>
      <c r="B56" s="468"/>
      <c r="C56" s="424"/>
      <c r="D56" s="424"/>
      <c r="E56" s="424"/>
    </row>
    <row r="57" spans="1:18" ht="18.75" customHeight="1">
      <c r="A57" s="468"/>
      <c r="B57" s="468"/>
      <c r="C57" s="424"/>
      <c r="D57" s="424"/>
      <c r="E57" s="424"/>
    </row>
    <row r="58" spans="1:18" ht="18.75" customHeight="1">
      <c r="A58" s="468"/>
      <c r="B58" s="468"/>
      <c r="C58" s="424"/>
      <c r="D58" s="424"/>
      <c r="E58" s="424"/>
    </row>
    <row r="59" spans="1:18" ht="18.75" customHeight="1">
      <c r="A59" s="468"/>
      <c r="B59" s="468"/>
      <c r="C59" s="424"/>
      <c r="D59" s="424"/>
      <c r="E59" s="424"/>
    </row>
    <row r="60" spans="1:18" ht="18.75" customHeight="1">
      <c r="A60" s="468"/>
      <c r="B60" s="468"/>
      <c r="C60" s="424"/>
      <c r="D60" s="424"/>
      <c r="E60" s="424"/>
    </row>
    <row r="61" spans="1:18" ht="18.75" customHeight="1">
      <c r="A61" s="468"/>
      <c r="B61" s="468"/>
      <c r="C61" s="424"/>
      <c r="D61" s="424"/>
      <c r="E61" s="424"/>
    </row>
    <row r="62" spans="1:18" ht="18.75" customHeight="1">
      <c r="A62" s="468"/>
      <c r="B62" s="468"/>
      <c r="C62" s="424"/>
      <c r="D62" s="424"/>
      <c r="E62" s="424"/>
    </row>
    <row r="63" spans="1:18" ht="18.75" customHeight="1">
      <c r="A63" s="468"/>
      <c r="B63" s="468"/>
      <c r="C63" s="424"/>
      <c r="D63" s="424"/>
      <c r="E63" s="424"/>
    </row>
    <row r="64" spans="1:18" ht="18.75" customHeight="1">
      <c r="A64" s="468"/>
      <c r="B64" s="468"/>
      <c r="C64" s="424"/>
      <c r="D64" s="424"/>
      <c r="E64" s="424"/>
    </row>
    <row r="65" spans="1:5" ht="18.75" customHeight="1">
      <c r="A65" s="468"/>
      <c r="B65" s="468"/>
      <c r="C65" s="424"/>
      <c r="D65" s="424"/>
      <c r="E65" s="424"/>
    </row>
    <row r="66" spans="1:5" ht="18.75" customHeight="1">
      <c r="A66" s="468"/>
      <c r="B66" s="468"/>
      <c r="C66" s="424"/>
      <c r="D66" s="424"/>
      <c r="E66" s="424"/>
    </row>
    <row r="67" spans="1:5" ht="18.75" customHeight="1">
      <c r="A67" s="468"/>
      <c r="B67" s="468"/>
      <c r="C67" s="424"/>
      <c r="D67" s="424"/>
      <c r="E67" s="424"/>
    </row>
    <row r="68" spans="1:5" ht="18.75" customHeight="1">
      <c r="A68" s="468"/>
      <c r="B68" s="468"/>
      <c r="C68" s="424"/>
      <c r="D68" s="424"/>
      <c r="E68" s="424"/>
    </row>
    <row r="69" spans="1:5" ht="18.75" customHeight="1">
      <c r="A69" s="468"/>
      <c r="B69" s="468"/>
      <c r="C69" s="424"/>
      <c r="D69" s="424"/>
      <c r="E69" s="424"/>
    </row>
    <row r="70" spans="1:5" ht="18.75" customHeight="1">
      <c r="A70" s="468"/>
      <c r="B70" s="468"/>
      <c r="C70" s="424"/>
      <c r="D70" s="424"/>
      <c r="E70" s="424"/>
    </row>
    <row r="71" spans="1:5" ht="18.75" customHeight="1">
      <c r="A71" s="468"/>
      <c r="B71" s="468"/>
      <c r="C71" s="424"/>
      <c r="D71" s="424"/>
      <c r="E71" s="424"/>
    </row>
    <row r="72" spans="1:5" ht="18.75" customHeight="1">
      <c r="A72" s="468"/>
      <c r="B72" s="468"/>
      <c r="C72" s="424"/>
      <c r="D72" s="424"/>
      <c r="E72" s="424"/>
    </row>
    <row r="73" spans="1:5" ht="18.75" customHeight="1">
      <c r="A73" s="468"/>
      <c r="B73" s="468"/>
      <c r="C73" s="424"/>
      <c r="D73" s="424"/>
      <c r="E73" s="424"/>
    </row>
    <row r="74" spans="1:5" ht="18.75" customHeight="1">
      <c r="A74" s="468"/>
      <c r="B74" s="468"/>
      <c r="C74" s="424"/>
      <c r="D74" s="424"/>
      <c r="E74" s="424"/>
    </row>
    <row r="75" spans="1:5" ht="18.75" customHeight="1">
      <c r="A75" s="468"/>
      <c r="B75" s="468"/>
      <c r="C75" s="424"/>
      <c r="D75" s="424"/>
      <c r="E75" s="424"/>
    </row>
    <row r="76" spans="1:5" ht="18.75" customHeight="1">
      <c r="A76" s="468"/>
      <c r="B76" s="468"/>
      <c r="C76" s="424"/>
      <c r="D76" s="424"/>
      <c r="E76" s="424"/>
    </row>
    <row r="77" spans="1:5" ht="18.75" customHeight="1">
      <c r="A77" s="468"/>
      <c r="B77" s="468"/>
      <c r="C77" s="424"/>
      <c r="D77" s="424"/>
      <c r="E77" s="424"/>
    </row>
    <row r="78" spans="1:5" ht="18.75" customHeight="1">
      <c r="A78" s="468"/>
      <c r="B78" s="468"/>
      <c r="C78" s="424"/>
      <c r="D78" s="424"/>
      <c r="E78" s="424"/>
    </row>
    <row r="79" spans="1:5" ht="18.75" customHeight="1">
      <c r="A79" s="468"/>
      <c r="B79" s="468"/>
      <c r="C79" s="424"/>
      <c r="D79" s="424"/>
      <c r="E79" s="424"/>
    </row>
    <row r="80" spans="1:5" ht="18.75" customHeight="1">
      <c r="A80" s="468"/>
      <c r="B80" s="468"/>
      <c r="C80" s="424"/>
      <c r="D80" s="424"/>
      <c r="E80" s="424"/>
    </row>
    <row r="81" spans="1:5" ht="18.75" customHeight="1">
      <c r="A81" s="468"/>
      <c r="B81" s="468"/>
      <c r="C81" s="424"/>
      <c r="D81" s="424"/>
      <c r="E81" s="424"/>
    </row>
    <row r="82" spans="1:5" ht="18.75" customHeight="1">
      <c r="A82" s="468"/>
      <c r="B82" s="468"/>
      <c r="C82" s="424"/>
      <c r="D82" s="424"/>
      <c r="E82" s="424"/>
    </row>
    <row r="83" spans="1:5" ht="18.75" customHeight="1">
      <c r="A83" s="468"/>
      <c r="B83" s="468"/>
      <c r="C83" s="424"/>
      <c r="D83" s="424"/>
      <c r="E83" s="424"/>
    </row>
    <row r="84" spans="1:5" ht="18.75" customHeight="1">
      <c r="A84" s="468"/>
      <c r="B84" s="468"/>
      <c r="C84" s="424"/>
      <c r="D84" s="424"/>
      <c r="E84" s="424"/>
    </row>
    <row r="85" spans="1:5" ht="18.75" customHeight="1">
      <c r="A85" s="468"/>
      <c r="B85" s="468"/>
      <c r="C85" s="424"/>
      <c r="D85" s="424"/>
      <c r="E85" s="424"/>
    </row>
    <row r="86" spans="1:5" ht="18.75" customHeight="1">
      <c r="A86" s="468"/>
      <c r="B86" s="468"/>
      <c r="C86" s="424"/>
      <c r="D86" s="424"/>
      <c r="E86" s="424"/>
    </row>
    <row r="87" spans="1:5" ht="18.75" customHeight="1">
      <c r="A87" s="468"/>
      <c r="B87" s="468"/>
      <c r="C87" s="424"/>
      <c r="D87" s="424"/>
      <c r="E87" s="424"/>
    </row>
    <row r="88" spans="1:5" ht="18.75" customHeight="1">
      <c r="A88" s="468"/>
      <c r="B88" s="468"/>
      <c r="C88" s="424"/>
      <c r="D88" s="424"/>
      <c r="E88" s="424"/>
    </row>
    <row r="89" spans="1:5" ht="18.75" customHeight="1">
      <c r="A89" s="468"/>
      <c r="B89" s="468"/>
      <c r="C89" s="424"/>
      <c r="D89" s="424"/>
      <c r="E89" s="424"/>
    </row>
    <row r="90" spans="1:5" ht="18.75" customHeight="1">
      <c r="A90" s="468"/>
      <c r="B90" s="468"/>
      <c r="C90" s="424"/>
      <c r="D90" s="424"/>
      <c r="E90" s="424"/>
    </row>
    <row r="91" spans="1:5" ht="18.75" customHeight="1">
      <c r="A91" s="468"/>
      <c r="B91" s="468"/>
      <c r="C91" s="424"/>
      <c r="D91" s="424"/>
      <c r="E91" s="424"/>
    </row>
    <row r="92" spans="1:5" ht="18.75" customHeight="1">
      <c r="A92" s="468"/>
      <c r="B92" s="468"/>
      <c r="C92" s="424"/>
      <c r="D92" s="424"/>
      <c r="E92" s="424"/>
    </row>
    <row r="93" spans="1:5" ht="18.75" customHeight="1">
      <c r="A93" s="468"/>
      <c r="B93" s="468"/>
      <c r="C93" s="424"/>
      <c r="D93" s="424"/>
      <c r="E93" s="424"/>
    </row>
    <row r="94" spans="1:5" ht="18.75" customHeight="1">
      <c r="A94" s="468"/>
      <c r="B94" s="468"/>
      <c r="C94" s="424"/>
      <c r="D94" s="424"/>
      <c r="E94" s="424"/>
    </row>
    <row r="95" spans="1:5" ht="18.75" customHeight="1">
      <c r="A95" s="468"/>
      <c r="B95" s="468"/>
      <c r="C95" s="424"/>
      <c r="D95" s="424"/>
      <c r="E95" s="424"/>
    </row>
    <row r="96" spans="1:5" ht="18.75" customHeight="1">
      <c r="A96" s="468"/>
      <c r="B96" s="468"/>
      <c r="C96" s="424"/>
      <c r="D96" s="424"/>
      <c r="E96" s="424"/>
    </row>
    <row r="97" spans="1:5" ht="18.75" customHeight="1">
      <c r="A97" s="468"/>
      <c r="B97" s="468"/>
      <c r="C97" s="424"/>
      <c r="D97" s="424"/>
      <c r="E97" s="424"/>
    </row>
    <row r="98" spans="1:5" ht="18.75" customHeight="1">
      <c r="A98" s="468"/>
      <c r="B98" s="468"/>
      <c r="C98" s="424"/>
      <c r="D98" s="424"/>
      <c r="E98" s="424"/>
    </row>
    <row r="99" spans="1:5" ht="18.75" customHeight="1">
      <c r="A99" s="468"/>
      <c r="B99" s="468"/>
      <c r="C99" s="424"/>
      <c r="D99" s="424"/>
      <c r="E99" s="424"/>
    </row>
    <row r="100" spans="1:5" ht="18.75" customHeight="1">
      <c r="A100" s="468"/>
      <c r="B100" s="468"/>
      <c r="C100" s="424"/>
      <c r="D100" s="424"/>
      <c r="E100" s="424"/>
    </row>
    <row r="101" spans="1:5" ht="18.75" customHeight="1">
      <c r="A101" s="468"/>
      <c r="B101" s="468"/>
      <c r="C101" s="424"/>
      <c r="D101" s="424"/>
      <c r="E101" s="424"/>
    </row>
    <row r="102" spans="1:5" ht="18.75" customHeight="1">
      <c r="A102" s="468"/>
      <c r="B102" s="468"/>
      <c r="C102" s="424"/>
      <c r="D102" s="424"/>
      <c r="E102" s="424"/>
    </row>
    <row r="103" spans="1:5" ht="18.75" customHeight="1">
      <c r="A103" s="468"/>
      <c r="B103" s="468"/>
      <c r="C103" s="424"/>
      <c r="D103" s="424"/>
      <c r="E103" s="424"/>
    </row>
    <row r="104" spans="1:5" ht="30" customHeight="1">
      <c r="A104" s="456"/>
      <c r="C104" s="424"/>
      <c r="D104" s="424"/>
      <c r="E104" s="467"/>
    </row>
    <row r="105" spans="1:5" ht="15" customHeight="1">
      <c r="A105" s="456"/>
    </row>
    <row r="106" spans="1:5" ht="15" customHeight="1">
      <c r="A106" s="456"/>
    </row>
    <row r="107" spans="1:5" ht="15" customHeight="1">
      <c r="A107" s="456"/>
    </row>
    <row r="108" spans="1:5" ht="15" customHeight="1">
      <c r="A108" s="456"/>
    </row>
    <row r="109" spans="1:5" ht="15" customHeight="1"/>
    <row r="110" spans="1:5" ht="15" customHeight="1"/>
    <row r="111" spans="1:5" ht="15" customHeight="1"/>
    <row r="112" spans="1: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sheetData>
  <mergeCells count="7">
    <mergeCell ref="P5:Q5"/>
    <mergeCell ref="D5:E5"/>
    <mergeCell ref="F5:G5"/>
    <mergeCell ref="H5:I5"/>
    <mergeCell ref="J5:K5"/>
    <mergeCell ref="L5:M5"/>
    <mergeCell ref="N5:O5"/>
  </mergeCells>
  <phoneticPr fontId="1"/>
  <printOptions horizontalCentered="1"/>
  <pageMargins left="0.39370078740157483" right="0.31496062992125984" top="0.59055118110236227" bottom="0.78740157480314965" header="0.51181102362204722" footer="0.4"/>
  <pageSetup paperSize="9" scale="76" firstPageNumber="16" pageOrder="overThenDown" orientation="portrait" useFirstPageNumber="1" r:id="rId1"/>
  <headerFooter alignWithMargins="0"/>
  <colBreaks count="1" manualBreakCount="1">
    <brk id="11" min="2" max="48"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E913-E45F-4521-B412-E768E1B46588}">
  <dimension ref="A3:P138"/>
  <sheetViews>
    <sheetView showGridLines="0" view="pageBreakPreview" topLeftCell="A34" zoomScale="85" zoomScaleNormal="70" zoomScaleSheetLayoutView="85" workbookViewId="0">
      <selection activeCell="L64" sqref="L64"/>
    </sheetView>
  </sheetViews>
  <sheetFormatPr defaultColWidth="9" defaultRowHeight="13.2"/>
  <cols>
    <col min="1" max="1" width="2.109375" style="163" customWidth="1"/>
    <col min="2" max="2" width="1" style="163" customWidth="1"/>
    <col min="3" max="3" width="15" style="329" customWidth="1"/>
    <col min="4" max="4" width="1" style="329" customWidth="1"/>
    <col min="5" max="10" width="14.44140625" style="66" customWidth="1"/>
    <col min="11" max="16" width="16.88671875" style="66" customWidth="1"/>
    <col min="17" max="16384" width="9" style="66"/>
  </cols>
  <sheetData>
    <row r="3" spans="2:16" ht="39" customHeight="1">
      <c r="B3" s="170"/>
      <c r="C3" s="167" t="s">
        <v>388</v>
      </c>
      <c r="D3" s="167"/>
      <c r="E3" s="65"/>
      <c r="F3" s="65"/>
      <c r="G3" s="65"/>
      <c r="H3" s="65"/>
      <c r="I3" s="65"/>
      <c r="J3" s="65"/>
      <c r="K3" s="65"/>
      <c r="L3" s="65"/>
      <c r="M3" s="65"/>
      <c r="N3" s="65"/>
      <c r="O3" s="65"/>
      <c r="P3" s="65"/>
    </row>
    <row r="4" spans="2:16" ht="16.5" customHeight="1" thickBot="1">
      <c r="B4" s="170"/>
      <c r="C4" s="168"/>
      <c r="D4" s="168"/>
      <c r="E4" s="65"/>
      <c r="F4" s="65"/>
      <c r="G4" s="65"/>
      <c r="H4" s="65"/>
      <c r="I4" s="65"/>
      <c r="J4" s="65"/>
      <c r="K4" s="240"/>
      <c r="L4" s="65"/>
      <c r="M4" s="240"/>
      <c r="N4" s="240"/>
      <c r="O4" s="240"/>
      <c r="P4" s="65" t="s">
        <v>389</v>
      </c>
    </row>
    <row r="5" spans="2:16" ht="18" customHeight="1">
      <c r="B5" s="1234" t="s">
        <v>390</v>
      </c>
      <c r="C5" s="1235"/>
      <c r="D5" s="1236"/>
      <c r="E5" s="1243" t="s">
        <v>391</v>
      </c>
      <c r="F5" s="1244"/>
      <c r="G5" s="1244"/>
      <c r="H5" s="1244"/>
      <c r="I5" s="1244"/>
      <c r="J5" s="1244"/>
      <c r="K5" s="1243" t="s">
        <v>392</v>
      </c>
      <c r="L5" s="1244"/>
      <c r="M5" s="1243" t="s">
        <v>393</v>
      </c>
      <c r="N5" s="1244"/>
      <c r="O5" s="1244"/>
      <c r="P5" s="1245"/>
    </row>
    <row r="6" spans="2:16" ht="18" customHeight="1">
      <c r="B6" s="1237"/>
      <c r="C6" s="1238"/>
      <c r="D6" s="1239"/>
      <c r="E6" s="1246" t="s">
        <v>394</v>
      </c>
      <c r="F6" s="1247"/>
      <c r="G6" s="1247"/>
      <c r="H6" s="1248" t="s">
        <v>395</v>
      </c>
      <c r="I6" s="1249"/>
      <c r="J6" s="1250"/>
      <c r="K6" s="1224" t="s">
        <v>396</v>
      </c>
      <c r="L6" s="1224" t="s">
        <v>397</v>
      </c>
      <c r="M6" s="1224" t="s">
        <v>398</v>
      </c>
      <c r="N6" s="1224"/>
      <c r="O6" s="1224" t="s">
        <v>399</v>
      </c>
      <c r="P6" s="1253"/>
    </row>
    <row r="7" spans="2:16" ht="18" customHeight="1">
      <c r="B7" s="1237"/>
      <c r="C7" s="1238"/>
      <c r="D7" s="1239"/>
      <c r="E7" s="1248" t="s">
        <v>400</v>
      </c>
      <c r="F7" s="1250"/>
      <c r="G7" s="469"/>
      <c r="H7" s="1248" t="s">
        <v>400</v>
      </c>
      <c r="I7" s="1250"/>
      <c r="J7" s="470"/>
      <c r="K7" s="1224"/>
      <c r="L7" s="1224"/>
      <c r="M7" s="1224"/>
      <c r="N7" s="1224"/>
      <c r="O7" s="1224"/>
      <c r="P7" s="1253"/>
    </row>
    <row r="8" spans="2:16" ht="18" customHeight="1">
      <c r="B8" s="1237"/>
      <c r="C8" s="1238"/>
      <c r="D8" s="1239"/>
      <c r="E8" s="1227" t="s">
        <v>401</v>
      </c>
      <c r="F8" s="1229" t="s">
        <v>402</v>
      </c>
      <c r="G8" s="253" t="s">
        <v>403</v>
      </c>
      <c r="H8" s="1230" t="s">
        <v>401</v>
      </c>
      <c r="I8" s="1232" t="s">
        <v>402</v>
      </c>
      <c r="J8" s="471" t="s">
        <v>404</v>
      </c>
      <c r="K8" s="1224" t="s">
        <v>405</v>
      </c>
      <c r="L8" s="1224" t="s">
        <v>406</v>
      </c>
      <c r="M8" s="1225" t="s">
        <v>407</v>
      </c>
      <c r="N8" s="1225" t="s">
        <v>405</v>
      </c>
      <c r="O8" s="1225" t="s">
        <v>408</v>
      </c>
      <c r="P8" s="1251" t="s">
        <v>405</v>
      </c>
    </row>
    <row r="9" spans="2:16" ht="18" customHeight="1">
      <c r="B9" s="1240"/>
      <c r="C9" s="1241"/>
      <c r="D9" s="1242"/>
      <c r="E9" s="1228"/>
      <c r="F9" s="1226"/>
      <c r="G9" s="257"/>
      <c r="H9" s="1231"/>
      <c r="I9" s="1233"/>
      <c r="J9" s="472"/>
      <c r="K9" s="1224"/>
      <c r="L9" s="1224"/>
      <c r="M9" s="1226"/>
      <c r="N9" s="1226"/>
      <c r="O9" s="1226"/>
      <c r="P9" s="1252"/>
    </row>
    <row r="10" spans="2:16" ht="19.649999999999999" customHeight="1">
      <c r="B10" s="473"/>
      <c r="C10" s="474" t="s">
        <v>6</v>
      </c>
      <c r="D10" s="475"/>
      <c r="E10" s="476">
        <v>7190</v>
      </c>
      <c r="F10" s="476">
        <v>1870</v>
      </c>
      <c r="G10" s="477">
        <v>950</v>
      </c>
      <c r="H10" s="477">
        <v>0</v>
      </c>
      <c r="I10" s="477">
        <v>0</v>
      </c>
      <c r="J10" s="376">
        <v>0</v>
      </c>
      <c r="K10" s="478">
        <v>1028</v>
      </c>
      <c r="L10" s="88">
        <v>0</v>
      </c>
      <c r="M10" s="90">
        <v>800</v>
      </c>
      <c r="N10" s="90">
        <v>630</v>
      </c>
      <c r="O10" s="477">
        <v>0</v>
      </c>
      <c r="P10" s="91">
        <v>0</v>
      </c>
    </row>
    <row r="11" spans="2:16" ht="19.649999999999999" customHeight="1">
      <c r="B11" s="479"/>
      <c r="C11" s="480" t="s">
        <v>14</v>
      </c>
      <c r="D11" s="481"/>
      <c r="E11" s="482">
        <v>1580</v>
      </c>
      <c r="F11" s="482">
        <v>1200</v>
      </c>
      <c r="G11" s="483">
        <v>500</v>
      </c>
      <c r="H11" s="483">
        <v>0</v>
      </c>
      <c r="I11" s="483">
        <v>0</v>
      </c>
      <c r="J11" s="484">
        <v>0</v>
      </c>
      <c r="K11" s="485">
        <v>460</v>
      </c>
      <c r="L11" s="354">
        <v>0</v>
      </c>
      <c r="M11" s="486">
        <v>475</v>
      </c>
      <c r="N11" s="486">
        <v>415</v>
      </c>
      <c r="O11" s="483">
        <v>0</v>
      </c>
      <c r="P11" s="487">
        <v>0</v>
      </c>
    </row>
    <row r="12" spans="2:16" ht="19.649999999999999" customHeight="1">
      <c r="B12" s="473"/>
      <c r="C12" s="474" t="s">
        <v>34</v>
      </c>
      <c r="D12" s="475"/>
      <c r="E12" s="476">
        <v>1140</v>
      </c>
      <c r="F12" s="476">
        <v>0</v>
      </c>
      <c r="G12" s="477">
        <v>525</v>
      </c>
      <c r="H12" s="477">
        <v>0</v>
      </c>
      <c r="I12" s="477">
        <v>0</v>
      </c>
      <c r="J12" s="376">
        <v>0</v>
      </c>
      <c r="K12" s="478">
        <v>419</v>
      </c>
      <c r="L12" s="88">
        <v>0</v>
      </c>
      <c r="M12" s="90">
        <v>475</v>
      </c>
      <c r="N12" s="90">
        <v>323</v>
      </c>
      <c r="O12" s="477">
        <v>0</v>
      </c>
      <c r="P12" s="91">
        <v>0</v>
      </c>
    </row>
    <row r="13" spans="2:16" ht="19.649999999999999" customHeight="1">
      <c r="B13" s="479"/>
      <c r="C13" s="480" t="s">
        <v>37</v>
      </c>
      <c r="D13" s="481"/>
      <c r="E13" s="482">
        <v>877</v>
      </c>
      <c r="F13" s="482">
        <v>0</v>
      </c>
      <c r="G13" s="483">
        <v>511</v>
      </c>
      <c r="H13" s="483">
        <v>0</v>
      </c>
      <c r="I13" s="483">
        <v>0</v>
      </c>
      <c r="J13" s="484">
        <v>0</v>
      </c>
      <c r="K13" s="485">
        <v>443</v>
      </c>
      <c r="L13" s="354">
        <v>0</v>
      </c>
      <c r="M13" s="486">
        <v>465</v>
      </c>
      <c r="N13" s="486">
        <v>347</v>
      </c>
      <c r="O13" s="483">
        <v>0</v>
      </c>
      <c r="P13" s="487">
        <v>0</v>
      </c>
    </row>
    <row r="14" spans="2:16" ht="19.649999999999999" customHeight="1">
      <c r="B14" s="473"/>
      <c r="C14" s="474" t="s">
        <v>23</v>
      </c>
      <c r="D14" s="475"/>
      <c r="E14" s="476">
        <v>1265</v>
      </c>
      <c r="F14" s="476">
        <v>0</v>
      </c>
      <c r="G14" s="477">
        <v>660</v>
      </c>
      <c r="H14" s="477">
        <v>0</v>
      </c>
      <c r="I14" s="477">
        <v>0</v>
      </c>
      <c r="J14" s="376">
        <v>0</v>
      </c>
      <c r="K14" s="478">
        <v>475</v>
      </c>
      <c r="L14" s="88">
        <v>0</v>
      </c>
      <c r="M14" s="90">
        <v>480</v>
      </c>
      <c r="N14" s="90">
        <v>340</v>
      </c>
      <c r="O14" s="477">
        <v>0</v>
      </c>
      <c r="P14" s="91">
        <v>0</v>
      </c>
    </row>
    <row r="15" spans="2:16" ht="19.649999999999999" customHeight="1">
      <c r="B15" s="479"/>
      <c r="C15" s="480" t="s">
        <v>39</v>
      </c>
      <c r="D15" s="481"/>
      <c r="E15" s="482">
        <v>892</v>
      </c>
      <c r="F15" s="482">
        <v>0</v>
      </c>
      <c r="G15" s="483">
        <v>537</v>
      </c>
      <c r="H15" s="483">
        <v>0</v>
      </c>
      <c r="I15" s="483">
        <v>0</v>
      </c>
      <c r="J15" s="484">
        <v>0</v>
      </c>
      <c r="K15" s="485">
        <v>425</v>
      </c>
      <c r="L15" s="354">
        <v>0</v>
      </c>
      <c r="M15" s="486">
        <v>447</v>
      </c>
      <c r="N15" s="486">
        <v>329</v>
      </c>
      <c r="O15" s="483">
        <v>0</v>
      </c>
      <c r="P15" s="487">
        <v>0</v>
      </c>
    </row>
    <row r="16" spans="2:16" ht="19.649999999999999" customHeight="1">
      <c r="B16" s="473"/>
      <c r="C16" s="474" t="s">
        <v>41</v>
      </c>
      <c r="D16" s="475"/>
      <c r="E16" s="476">
        <v>896</v>
      </c>
      <c r="F16" s="476">
        <v>0</v>
      </c>
      <c r="G16" s="477">
        <v>500</v>
      </c>
      <c r="H16" s="477">
        <v>0</v>
      </c>
      <c r="I16" s="477">
        <v>0</v>
      </c>
      <c r="J16" s="376">
        <v>0</v>
      </c>
      <c r="K16" s="478">
        <v>410</v>
      </c>
      <c r="L16" s="88">
        <v>0</v>
      </c>
      <c r="M16" s="90">
        <v>460</v>
      </c>
      <c r="N16" s="90">
        <v>325</v>
      </c>
      <c r="O16" s="477">
        <v>0</v>
      </c>
      <c r="P16" s="91">
        <v>0</v>
      </c>
    </row>
    <row r="17" spans="2:16" ht="19.649999999999999" customHeight="1">
      <c r="B17" s="479"/>
      <c r="C17" s="480" t="s">
        <v>43</v>
      </c>
      <c r="D17" s="481"/>
      <c r="E17" s="482">
        <v>870</v>
      </c>
      <c r="F17" s="482">
        <v>0</v>
      </c>
      <c r="G17" s="483">
        <v>490</v>
      </c>
      <c r="H17" s="483">
        <v>0</v>
      </c>
      <c r="I17" s="483">
        <v>0</v>
      </c>
      <c r="J17" s="484">
        <v>0</v>
      </c>
      <c r="K17" s="485">
        <v>400</v>
      </c>
      <c r="L17" s="354">
        <v>0</v>
      </c>
      <c r="M17" s="486">
        <v>440</v>
      </c>
      <c r="N17" s="486">
        <v>320</v>
      </c>
      <c r="O17" s="483">
        <v>0</v>
      </c>
      <c r="P17" s="487">
        <v>0</v>
      </c>
    </row>
    <row r="18" spans="2:16" ht="19.649999999999999" customHeight="1">
      <c r="B18" s="473"/>
      <c r="C18" s="474" t="s">
        <v>17</v>
      </c>
      <c r="D18" s="475"/>
      <c r="E18" s="476">
        <v>1580</v>
      </c>
      <c r="F18" s="476">
        <v>1380</v>
      </c>
      <c r="G18" s="477">
        <v>534</v>
      </c>
      <c r="H18" s="477">
        <v>0</v>
      </c>
      <c r="I18" s="477">
        <v>0</v>
      </c>
      <c r="J18" s="376">
        <v>0</v>
      </c>
      <c r="K18" s="478">
        <v>490</v>
      </c>
      <c r="L18" s="88">
        <v>0</v>
      </c>
      <c r="M18" s="90">
        <v>550</v>
      </c>
      <c r="N18" s="90">
        <v>440</v>
      </c>
      <c r="O18" s="477">
        <v>0</v>
      </c>
      <c r="P18" s="91">
        <v>0</v>
      </c>
    </row>
    <row r="19" spans="2:16" ht="19.649999999999999" customHeight="1">
      <c r="B19" s="479"/>
      <c r="C19" s="480" t="s">
        <v>26</v>
      </c>
      <c r="D19" s="481"/>
      <c r="E19" s="482">
        <v>1065</v>
      </c>
      <c r="F19" s="482">
        <v>0</v>
      </c>
      <c r="G19" s="483">
        <v>540</v>
      </c>
      <c r="H19" s="483">
        <v>0</v>
      </c>
      <c r="I19" s="483">
        <v>0</v>
      </c>
      <c r="J19" s="484">
        <v>0</v>
      </c>
      <c r="K19" s="485">
        <v>450</v>
      </c>
      <c r="L19" s="354">
        <v>0</v>
      </c>
      <c r="M19" s="486">
        <v>482</v>
      </c>
      <c r="N19" s="486">
        <v>358</v>
      </c>
      <c r="O19" s="483">
        <v>0</v>
      </c>
      <c r="P19" s="487">
        <v>0</v>
      </c>
    </row>
    <row r="20" spans="2:16" ht="19.649999999999999" customHeight="1">
      <c r="B20" s="473"/>
      <c r="C20" s="474" t="s">
        <v>45</v>
      </c>
      <c r="D20" s="475"/>
      <c r="E20" s="476">
        <v>902</v>
      </c>
      <c r="F20" s="476">
        <v>0</v>
      </c>
      <c r="G20" s="477">
        <v>631</v>
      </c>
      <c r="H20" s="477">
        <v>0</v>
      </c>
      <c r="I20" s="477">
        <v>0</v>
      </c>
      <c r="J20" s="376">
        <v>0</v>
      </c>
      <c r="K20" s="478">
        <v>446</v>
      </c>
      <c r="L20" s="88">
        <v>0</v>
      </c>
      <c r="M20" s="90">
        <v>0</v>
      </c>
      <c r="N20" s="90">
        <v>0</v>
      </c>
      <c r="O20" s="477">
        <v>69</v>
      </c>
      <c r="P20" s="91">
        <v>66</v>
      </c>
    </row>
    <row r="21" spans="2:16" ht="19.649999999999999" customHeight="1">
      <c r="B21" s="479"/>
      <c r="C21" s="480" t="s">
        <v>10</v>
      </c>
      <c r="D21" s="481"/>
      <c r="E21" s="482">
        <v>1200</v>
      </c>
      <c r="F21" s="482">
        <v>1200</v>
      </c>
      <c r="G21" s="483">
        <v>674</v>
      </c>
      <c r="H21" s="483">
        <v>0</v>
      </c>
      <c r="I21" s="483">
        <v>0</v>
      </c>
      <c r="J21" s="484">
        <v>0</v>
      </c>
      <c r="K21" s="485">
        <v>523</v>
      </c>
      <c r="L21" s="354">
        <v>0</v>
      </c>
      <c r="M21" s="486">
        <v>518</v>
      </c>
      <c r="N21" s="486">
        <v>378</v>
      </c>
      <c r="O21" s="483">
        <v>0</v>
      </c>
      <c r="P21" s="487">
        <v>0</v>
      </c>
    </row>
    <row r="22" spans="2:16" ht="19.649999999999999" customHeight="1">
      <c r="B22" s="473"/>
      <c r="C22" s="474" t="s">
        <v>29</v>
      </c>
      <c r="D22" s="475"/>
      <c r="E22" s="476">
        <v>900</v>
      </c>
      <c r="F22" s="476">
        <v>0</v>
      </c>
      <c r="G22" s="477">
        <v>553</v>
      </c>
      <c r="H22" s="477">
        <v>0</v>
      </c>
      <c r="I22" s="477">
        <v>0</v>
      </c>
      <c r="J22" s="376">
        <v>0</v>
      </c>
      <c r="K22" s="478">
        <v>440</v>
      </c>
      <c r="L22" s="88">
        <v>0</v>
      </c>
      <c r="M22" s="90">
        <v>470</v>
      </c>
      <c r="N22" s="90">
        <v>352</v>
      </c>
      <c r="O22" s="477">
        <v>0</v>
      </c>
      <c r="P22" s="91">
        <v>0</v>
      </c>
    </row>
    <row r="23" spans="2:16" ht="19.649999999999999" customHeight="1">
      <c r="B23" s="479"/>
      <c r="C23" s="480" t="s">
        <v>47</v>
      </c>
      <c r="D23" s="481"/>
      <c r="E23" s="482">
        <v>890</v>
      </c>
      <c r="F23" s="482">
        <v>0</v>
      </c>
      <c r="G23" s="483">
        <v>520</v>
      </c>
      <c r="H23" s="483">
        <v>0</v>
      </c>
      <c r="I23" s="483">
        <v>0</v>
      </c>
      <c r="J23" s="484">
        <v>0</v>
      </c>
      <c r="K23" s="485">
        <v>420</v>
      </c>
      <c r="L23" s="354">
        <v>0</v>
      </c>
      <c r="M23" s="486">
        <v>465</v>
      </c>
      <c r="N23" s="486">
        <v>325</v>
      </c>
      <c r="O23" s="483">
        <v>0</v>
      </c>
      <c r="P23" s="487">
        <v>0</v>
      </c>
    </row>
    <row r="24" spans="2:16" ht="19.649999999999999" customHeight="1">
      <c r="B24" s="473"/>
      <c r="C24" s="474" t="s">
        <v>49</v>
      </c>
      <c r="D24" s="475"/>
      <c r="E24" s="476">
        <v>1180</v>
      </c>
      <c r="F24" s="476">
        <v>0</v>
      </c>
      <c r="G24" s="477">
        <v>631</v>
      </c>
      <c r="H24" s="477">
        <v>0</v>
      </c>
      <c r="I24" s="477">
        <v>0</v>
      </c>
      <c r="J24" s="376">
        <v>0</v>
      </c>
      <c r="K24" s="478">
        <v>446</v>
      </c>
      <c r="L24" s="88">
        <v>0</v>
      </c>
      <c r="M24" s="90">
        <v>0</v>
      </c>
      <c r="N24" s="90">
        <v>0</v>
      </c>
      <c r="O24" s="477">
        <v>70</v>
      </c>
      <c r="P24" s="91">
        <v>67</v>
      </c>
    </row>
    <row r="25" spans="2:16" ht="19.649999999999999" customHeight="1">
      <c r="B25" s="479"/>
      <c r="C25" s="480" t="s">
        <v>31</v>
      </c>
      <c r="D25" s="481"/>
      <c r="E25" s="482">
        <v>1160</v>
      </c>
      <c r="F25" s="482">
        <v>1000</v>
      </c>
      <c r="G25" s="483">
        <v>490</v>
      </c>
      <c r="H25" s="483">
        <v>0</v>
      </c>
      <c r="I25" s="483">
        <v>0</v>
      </c>
      <c r="J25" s="484">
        <v>0</v>
      </c>
      <c r="K25" s="485">
        <v>440</v>
      </c>
      <c r="L25" s="354">
        <v>0</v>
      </c>
      <c r="M25" s="486">
        <v>510</v>
      </c>
      <c r="N25" s="486">
        <v>410</v>
      </c>
      <c r="O25" s="483">
        <v>0</v>
      </c>
      <c r="P25" s="487">
        <v>0</v>
      </c>
    </row>
    <row r="26" spans="2:16" ht="19.649999999999999" customHeight="1">
      <c r="B26" s="473"/>
      <c r="C26" s="474" t="s">
        <v>51</v>
      </c>
      <c r="D26" s="475"/>
      <c r="E26" s="476">
        <v>827</v>
      </c>
      <c r="F26" s="476">
        <v>0</v>
      </c>
      <c r="G26" s="477">
        <v>562</v>
      </c>
      <c r="H26" s="477">
        <v>0</v>
      </c>
      <c r="I26" s="477">
        <v>0</v>
      </c>
      <c r="J26" s="376">
        <v>0</v>
      </c>
      <c r="K26" s="478">
        <v>430</v>
      </c>
      <c r="L26" s="88">
        <v>0</v>
      </c>
      <c r="M26" s="90">
        <v>0</v>
      </c>
      <c r="N26" s="90">
        <v>0</v>
      </c>
      <c r="O26" s="477">
        <v>77</v>
      </c>
      <c r="P26" s="91">
        <v>69</v>
      </c>
    </row>
    <row r="27" spans="2:16" ht="19.649999999999999" customHeight="1">
      <c r="B27" s="479"/>
      <c r="C27" s="480" t="s">
        <v>53</v>
      </c>
      <c r="D27" s="481"/>
      <c r="E27" s="482">
        <v>1090</v>
      </c>
      <c r="F27" s="482">
        <v>0</v>
      </c>
      <c r="G27" s="483">
        <v>560</v>
      </c>
      <c r="H27" s="483">
        <v>0</v>
      </c>
      <c r="I27" s="483">
        <v>0</v>
      </c>
      <c r="J27" s="484">
        <v>0</v>
      </c>
      <c r="K27" s="485">
        <v>459</v>
      </c>
      <c r="L27" s="354">
        <v>0</v>
      </c>
      <c r="M27" s="486">
        <v>0</v>
      </c>
      <c r="N27" s="486">
        <v>0</v>
      </c>
      <c r="O27" s="483">
        <v>120</v>
      </c>
      <c r="P27" s="487">
        <v>110</v>
      </c>
    </row>
    <row r="28" spans="2:16" ht="19.649999999999999" customHeight="1" thickBot="1">
      <c r="B28" s="488"/>
      <c r="C28" s="489" t="s">
        <v>295</v>
      </c>
      <c r="D28" s="490"/>
      <c r="E28" s="491">
        <v>1000</v>
      </c>
      <c r="F28" s="491">
        <v>0</v>
      </c>
      <c r="G28" s="492">
        <v>575</v>
      </c>
      <c r="H28" s="477">
        <v>0</v>
      </c>
      <c r="I28" s="477">
        <v>0</v>
      </c>
      <c r="J28" s="378">
        <v>0</v>
      </c>
      <c r="K28" s="493">
        <v>450</v>
      </c>
      <c r="L28" s="378">
        <v>0</v>
      </c>
      <c r="M28" s="477">
        <v>0</v>
      </c>
      <c r="N28" s="477">
        <v>0</v>
      </c>
      <c r="O28" s="477">
        <v>64</v>
      </c>
      <c r="P28" s="494">
        <v>55</v>
      </c>
    </row>
    <row r="29" spans="2:16" ht="19.649999999999999" customHeight="1" thickBot="1">
      <c r="B29" s="495"/>
      <c r="C29" s="496" t="s">
        <v>409</v>
      </c>
      <c r="D29" s="497"/>
      <c r="E29" s="498">
        <f>COUNTIF(E10:E28,"&lt;&gt;0")</f>
        <v>19</v>
      </c>
      <c r="F29" s="498">
        <f t="shared" ref="F29:P29" si="0">COUNTIF(F10:F28,"&lt;&gt;0")</f>
        <v>5</v>
      </c>
      <c r="G29" s="498">
        <f t="shared" si="0"/>
        <v>19</v>
      </c>
      <c r="H29" s="498">
        <f t="shared" si="0"/>
        <v>0</v>
      </c>
      <c r="I29" s="498">
        <f t="shared" si="0"/>
        <v>0</v>
      </c>
      <c r="J29" s="498">
        <f t="shared" si="0"/>
        <v>0</v>
      </c>
      <c r="K29" s="498">
        <f t="shared" si="0"/>
        <v>19</v>
      </c>
      <c r="L29" s="498">
        <f t="shared" si="0"/>
        <v>0</v>
      </c>
      <c r="M29" s="498">
        <f t="shared" si="0"/>
        <v>14</v>
      </c>
      <c r="N29" s="498">
        <f t="shared" si="0"/>
        <v>14</v>
      </c>
      <c r="O29" s="498">
        <f t="shared" si="0"/>
        <v>5</v>
      </c>
      <c r="P29" s="499">
        <f t="shared" si="0"/>
        <v>5</v>
      </c>
    </row>
    <row r="30" spans="2:16" ht="19.649999999999999" customHeight="1">
      <c r="B30" s="473"/>
      <c r="C30" s="474" t="s">
        <v>57</v>
      </c>
      <c r="D30" s="500"/>
      <c r="E30" s="476">
        <v>0</v>
      </c>
      <c r="F30" s="476">
        <v>0</v>
      </c>
      <c r="G30" s="476">
        <v>0</v>
      </c>
      <c r="H30" s="501">
        <v>76</v>
      </c>
      <c r="I30" s="501">
        <v>0</v>
      </c>
      <c r="J30" s="502">
        <v>64</v>
      </c>
      <c r="K30" s="503">
        <v>0</v>
      </c>
      <c r="L30" s="374">
        <v>64</v>
      </c>
      <c r="M30" s="501">
        <v>0</v>
      </c>
      <c r="N30" s="501">
        <v>0</v>
      </c>
      <c r="O30" s="501">
        <v>66</v>
      </c>
      <c r="P30" s="504">
        <v>64</v>
      </c>
    </row>
    <row r="31" spans="2:16" ht="19.649999999999999" customHeight="1">
      <c r="B31" s="479"/>
      <c r="C31" s="480" t="s">
        <v>58</v>
      </c>
      <c r="D31" s="481"/>
      <c r="E31" s="505">
        <v>0</v>
      </c>
      <c r="F31" s="505">
        <v>0</v>
      </c>
      <c r="G31" s="505">
        <v>0</v>
      </c>
      <c r="H31" s="483">
        <v>76</v>
      </c>
      <c r="I31" s="483">
        <v>0</v>
      </c>
      <c r="J31" s="484">
        <v>72</v>
      </c>
      <c r="K31" s="485">
        <v>0</v>
      </c>
      <c r="L31" s="484">
        <v>70</v>
      </c>
      <c r="M31" s="483">
        <v>0</v>
      </c>
      <c r="N31" s="483">
        <v>0</v>
      </c>
      <c r="O31" s="483">
        <v>72</v>
      </c>
      <c r="P31" s="506">
        <v>70</v>
      </c>
    </row>
    <row r="32" spans="2:16" ht="19.649999999999999" customHeight="1">
      <c r="B32" s="488"/>
      <c r="C32" s="489" t="s">
        <v>8</v>
      </c>
      <c r="D32" s="490"/>
      <c r="E32" s="491">
        <v>734</v>
      </c>
      <c r="F32" s="476">
        <v>0</v>
      </c>
      <c r="G32" s="477">
        <v>444</v>
      </c>
      <c r="H32" s="476">
        <v>0</v>
      </c>
      <c r="I32" s="477">
        <v>0</v>
      </c>
      <c r="J32" s="376">
        <v>0</v>
      </c>
      <c r="K32" s="478">
        <v>364</v>
      </c>
      <c r="L32" s="376">
        <v>0</v>
      </c>
      <c r="M32" s="477">
        <v>0</v>
      </c>
      <c r="N32" s="477">
        <v>0</v>
      </c>
      <c r="O32" s="477">
        <v>73</v>
      </c>
      <c r="P32" s="494">
        <v>68</v>
      </c>
    </row>
    <row r="33" spans="2:16" ht="19.649999999999999" customHeight="1">
      <c r="B33" s="479"/>
      <c r="C33" s="480" t="s">
        <v>21</v>
      </c>
      <c r="D33" s="481"/>
      <c r="E33" s="505">
        <v>578</v>
      </c>
      <c r="F33" s="505">
        <v>0</v>
      </c>
      <c r="G33" s="505">
        <v>492</v>
      </c>
      <c r="H33" s="483">
        <v>0</v>
      </c>
      <c r="I33" s="483">
        <v>0</v>
      </c>
      <c r="J33" s="484">
        <v>0</v>
      </c>
      <c r="K33" s="485">
        <v>344</v>
      </c>
      <c r="L33" s="484">
        <v>0</v>
      </c>
      <c r="M33" s="483">
        <v>0</v>
      </c>
      <c r="N33" s="483">
        <v>0</v>
      </c>
      <c r="O33" s="483">
        <v>73</v>
      </c>
      <c r="P33" s="506">
        <v>68</v>
      </c>
    </row>
    <row r="34" spans="2:16" s="163" customFormat="1" ht="19.649999999999999" customHeight="1">
      <c r="B34" s="488"/>
      <c r="C34" s="489" t="s">
        <v>28</v>
      </c>
      <c r="D34" s="490"/>
      <c r="E34" s="491">
        <v>627</v>
      </c>
      <c r="F34" s="476">
        <v>0</v>
      </c>
      <c r="G34" s="477">
        <v>478</v>
      </c>
      <c r="H34" s="476">
        <v>0</v>
      </c>
      <c r="I34" s="477">
        <v>0</v>
      </c>
      <c r="J34" s="376">
        <v>0</v>
      </c>
      <c r="K34" s="478">
        <v>418</v>
      </c>
      <c r="L34" s="376">
        <v>0</v>
      </c>
      <c r="M34" s="477">
        <v>0</v>
      </c>
      <c r="N34" s="477">
        <v>0</v>
      </c>
      <c r="O34" s="477">
        <v>59</v>
      </c>
      <c r="P34" s="494">
        <v>54</v>
      </c>
    </row>
    <row r="35" spans="2:16" s="163" customFormat="1" ht="19.649999999999999" customHeight="1">
      <c r="B35" s="479"/>
      <c r="C35" s="480" t="s">
        <v>24</v>
      </c>
      <c r="D35" s="481"/>
      <c r="E35" s="505">
        <v>668</v>
      </c>
      <c r="F35" s="505">
        <v>0</v>
      </c>
      <c r="G35" s="505">
        <v>599</v>
      </c>
      <c r="H35" s="483">
        <v>0</v>
      </c>
      <c r="I35" s="483">
        <v>0</v>
      </c>
      <c r="J35" s="484">
        <v>0</v>
      </c>
      <c r="K35" s="485">
        <v>423</v>
      </c>
      <c r="L35" s="484">
        <v>0</v>
      </c>
      <c r="M35" s="483">
        <v>0</v>
      </c>
      <c r="N35" s="483">
        <v>0</v>
      </c>
      <c r="O35" s="483">
        <v>66</v>
      </c>
      <c r="P35" s="506">
        <v>63</v>
      </c>
    </row>
    <row r="36" spans="2:16" s="163" customFormat="1" ht="19.649999999999999" customHeight="1">
      <c r="B36" s="488"/>
      <c r="C36" s="489" t="s">
        <v>36</v>
      </c>
      <c r="D36" s="490"/>
      <c r="E36" s="491">
        <v>600</v>
      </c>
      <c r="F36" s="476">
        <v>0</v>
      </c>
      <c r="G36" s="477">
        <v>465</v>
      </c>
      <c r="H36" s="476">
        <v>0</v>
      </c>
      <c r="I36" s="477">
        <v>0</v>
      </c>
      <c r="J36" s="376">
        <v>0</v>
      </c>
      <c r="K36" s="478">
        <v>385</v>
      </c>
      <c r="L36" s="507">
        <v>0</v>
      </c>
      <c r="M36" s="477">
        <v>0</v>
      </c>
      <c r="N36" s="477">
        <v>0</v>
      </c>
      <c r="O36" s="477">
        <v>54</v>
      </c>
      <c r="P36" s="494">
        <v>52</v>
      </c>
    </row>
    <row r="37" spans="2:16" s="163" customFormat="1" ht="19.649999999999999" customHeight="1">
      <c r="B37" s="479"/>
      <c r="C37" s="480" t="s">
        <v>38</v>
      </c>
      <c r="D37" s="481"/>
      <c r="E37" s="505">
        <v>610</v>
      </c>
      <c r="F37" s="505">
        <v>0</v>
      </c>
      <c r="G37" s="505">
        <v>465</v>
      </c>
      <c r="H37" s="483">
        <v>0</v>
      </c>
      <c r="I37" s="483">
        <v>0</v>
      </c>
      <c r="J37" s="484">
        <v>0</v>
      </c>
      <c r="K37" s="485">
        <v>385</v>
      </c>
      <c r="L37" s="484">
        <v>0</v>
      </c>
      <c r="M37" s="483">
        <v>0</v>
      </c>
      <c r="N37" s="483">
        <v>0</v>
      </c>
      <c r="O37" s="483">
        <v>54</v>
      </c>
      <c r="P37" s="506">
        <v>52</v>
      </c>
    </row>
    <row r="38" spans="2:16" s="163" customFormat="1" ht="19.649999999999999" customHeight="1">
      <c r="B38" s="488"/>
      <c r="C38" s="489" t="s">
        <v>40</v>
      </c>
      <c r="D38" s="490"/>
      <c r="E38" s="491">
        <v>610</v>
      </c>
      <c r="F38" s="476">
        <v>0</v>
      </c>
      <c r="G38" s="477">
        <v>465</v>
      </c>
      <c r="H38" s="476">
        <v>0</v>
      </c>
      <c r="I38" s="477">
        <v>0</v>
      </c>
      <c r="J38" s="376">
        <v>0</v>
      </c>
      <c r="K38" s="478">
        <v>385</v>
      </c>
      <c r="L38" s="376">
        <v>0</v>
      </c>
      <c r="M38" s="477">
        <v>0</v>
      </c>
      <c r="N38" s="477">
        <v>0</v>
      </c>
      <c r="O38" s="477">
        <v>54</v>
      </c>
      <c r="P38" s="494">
        <v>52</v>
      </c>
    </row>
    <row r="39" spans="2:16" s="163" customFormat="1" ht="19.649999999999999" customHeight="1">
      <c r="B39" s="479"/>
      <c r="C39" s="480" t="s">
        <v>144</v>
      </c>
      <c r="D39" s="481"/>
      <c r="E39" s="505">
        <v>660</v>
      </c>
      <c r="F39" s="505">
        <v>0</v>
      </c>
      <c r="G39" s="505">
        <v>515</v>
      </c>
      <c r="H39" s="483">
        <v>0</v>
      </c>
      <c r="I39" s="483">
        <v>0</v>
      </c>
      <c r="J39" s="484">
        <v>0</v>
      </c>
      <c r="K39" s="485">
        <v>395</v>
      </c>
      <c r="L39" s="484">
        <v>0</v>
      </c>
      <c r="M39" s="483">
        <v>0</v>
      </c>
      <c r="N39" s="483">
        <v>0</v>
      </c>
      <c r="O39" s="483">
        <v>58</v>
      </c>
      <c r="P39" s="506">
        <v>56</v>
      </c>
    </row>
    <row r="40" spans="2:16" s="163" customFormat="1" ht="19.649999999999999" customHeight="1">
      <c r="B40" s="488"/>
      <c r="C40" s="489" t="s">
        <v>42</v>
      </c>
      <c r="D40" s="490"/>
      <c r="E40" s="491">
        <v>590</v>
      </c>
      <c r="F40" s="476">
        <v>0</v>
      </c>
      <c r="G40" s="477">
        <v>481</v>
      </c>
      <c r="H40" s="476">
        <v>0</v>
      </c>
      <c r="I40" s="477">
        <v>0</v>
      </c>
      <c r="J40" s="376">
        <v>0</v>
      </c>
      <c r="K40" s="478">
        <v>316</v>
      </c>
      <c r="L40" s="376">
        <v>0</v>
      </c>
      <c r="M40" s="477">
        <v>446</v>
      </c>
      <c r="N40" s="477">
        <v>316</v>
      </c>
      <c r="O40" s="477">
        <v>0</v>
      </c>
      <c r="P40" s="494">
        <v>0</v>
      </c>
    </row>
    <row r="41" spans="2:16" s="163" customFormat="1" ht="19.649999999999999" customHeight="1">
      <c r="B41" s="479"/>
      <c r="C41" s="480" t="s">
        <v>44</v>
      </c>
      <c r="D41" s="481"/>
      <c r="E41" s="505">
        <v>564</v>
      </c>
      <c r="F41" s="505">
        <v>0</v>
      </c>
      <c r="G41" s="505">
        <v>454</v>
      </c>
      <c r="H41" s="483">
        <v>0</v>
      </c>
      <c r="I41" s="483">
        <v>0</v>
      </c>
      <c r="J41" s="484">
        <v>0</v>
      </c>
      <c r="K41" s="485">
        <v>316</v>
      </c>
      <c r="L41" s="484">
        <v>0</v>
      </c>
      <c r="M41" s="483">
        <v>446</v>
      </c>
      <c r="N41" s="483">
        <v>316</v>
      </c>
      <c r="O41" s="483">
        <v>0</v>
      </c>
      <c r="P41" s="506">
        <v>0</v>
      </c>
    </row>
    <row r="42" spans="2:16" s="163" customFormat="1" ht="19.649999999999999" customHeight="1">
      <c r="B42" s="488"/>
      <c r="C42" s="489" t="s">
        <v>15</v>
      </c>
      <c r="D42" s="490"/>
      <c r="E42" s="491">
        <v>571</v>
      </c>
      <c r="F42" s="476">
        <v>0</v>
      </c>
      <c r="G42" s="477">
        <v>526</v>
      </c>
      <c r="H42" s="476">
        <v>0</v>
      </c>
      <c r="I42" s="477">
        <v>0</v>
      </c>
      <c r="J42" s="376">
        <v>0</v>
      </c>
      <c r="K42" s="478">
        <v>316</v>
      </c>
      <c r="L42" s="376">
        <v>0</v>
      </c>
      <c r="M42" s="477">
        <v>446</v>
      </c>
      <c r="N42" s="477">
        <v>316</v>
      </c>
      <c r="O42" s="477">
        <v>0</v>
      </c>
      <c r="P42" s="494">
        <v>0</v>
      </c>
    </row>
    <row r="43" spans="2:16" s="163" customFormat="1" ht="19.649999999999999" customHeight="1">
      <c r="B43" s="479"/>
      <c r="C43" s="480" t="s">
        <v>59</v>
      </c>
      <c r="D43" s="481"/>
      <c r="E43" s="505">
        <v>500</v>
      </c>
      <c r="F43" s="505">
        <v>0</v>
      </c>
      <c r="G43" s="505">
        <v>0</v>
      </c>
      <c r="H43" s="483">
        <v>0</v>
      </c>
      <c r="I43" s="483">
        <v>0</v>
      </c>
      <c r="J43" s="484">
        <v>50</v>
      </c>
      <c r="K43" s="485">
        <v>380</v>
      </c>
      <c r="L43" s="484">
        <v>0</v>
      </c>
      <c r="M43" s="483">
        <v>42</v>
      </c>
      <c r="N43" s="483">
        <v>0</v>
      </c>
      <c r="O43" s="483">
        <v>0</v>
      </c>
      <c r="P43" s="506">
        <v>60</v>
      </c>
    </row>
    <row r="44" spans="2:16" s="163" customFormat="1" ht="19.649999999999999" customHeight="1">
      <c r="B44" s="488"/>
      <c r="C44" s="489" t="s">
        <v>60</v>
      </c>
      <c r="D44" s="490"/>
      <c r="E44" s="491">
        <v>550</v>
      </c>
      <c r="F44" s="476">
        <v>0</v>
      </c>
      <c r="G44" s="477">
        <v>0</v>
      </c>
      <c r="H44" s="476">
        <v>0</v>
      </c>
      <c r="I44" s="477">
        <v>0</v>
      </c>
      <c r="J44" s="376">
        <v>55</v>
      </c>
      <c r="K44" s="478">
        <v>380</v>
      </c>
      <c r="L44" s="376">
        <v>0</v>
      </c>
      <c r="M44" s="477">
        <v>420</v>
      </c>
      <c r="N44" s="477">
        <v>0</v>
      </c>
      <c r="O44" s="477">
        <v>0</v>
      </c>
      <c r="P44" s="494">
        <v>55</v>
      </c>
    </row>
    <row r="45" spans="2:16" s="163" customFormat="1" ht="19.649999999999999" customHeight="1">
      <c r="B45" s="479"/>
      <c r="C45" s="480" t="s">
        <v>30</v>
      </c>
      <c r="D45" s="481"/>
      <c r="E45" s="505">
        <v>550</v>
      </c>
      <c r="F45" s="505">
        <v>0</v>
      </c>
      <c r="G45" s="505">
        <v>360</v>
      </c>
      <c r="H45" s="483">
        <v>0</v>
      </c>
      <c r="I45" s="483">
        <v>0</v>
      </c>
      <c r="J45" s="484">
        <v>0</v>
      </c>
      <c r="K45" s="485">
        <v>390</v>
      </c>
      <c r="L45" s="484">
        <v>0</v>
      </c>
      <c r="M45" s="483">
        <v>430</v>
      </c>
      <c r="N45" s="483">
        <v>340</v>
      </c>
      <c r="O45" s="483">
        <v>0</v>
      </c>
      <c r="P45" s="506">
        <v>0</v>
      </c>
    </row>
    <row r="46" spans="2:16" s="163" customFormat="1" ht="19.649999999999999" customHeight="1">
      <c r="B46" s="488"/>
      <c r="C46" s="489" t="s">
        <v>32</v>
      </c>
      <c r="D46" s="490"/>
      <c r="E46" s="491">
        <v>542</v>
      </c>
      <c r="F46" s="476">
        <v>0</v>
      </c>
      <c r="G46" s="477">
        <v>437</v>
      </c>
      <c r="H46" s="476">
        <v>0</v>
      </c>
      <c r="I46" s="477">
        <v>0</v>
      </c>
      <c r="J46" s="376">
        <v>0</v>
      </c>
      <c r="K46" s="478">
        <v>437</v>
      </c>
      <c r="L46" s="376">
        <v>0</v>
      </c>
      <c r="M46" s="477">
        <v>456</v>
      </c>
      <c r="N46" s="477">
        <v>371</v>
      </c>
      <c r="O46" s="477">
        <v>0</v>
      </c>
      <c r="P46" s="494">
        <v>0</v>
      </c>
    </row>
    <row r="47" spans="2:16" s="163" customFormat="1" ht="19.649999999999999" customHeight="1">
      <c r="B47" s="479"/>
      <c r="C47" s="480" t="s">
        <v>46</v>
      </c>
      <c r="D47" s="481"/>
      <c r="E47" s="505">
        <v>458</v>
      </c>
      <c r="F47" s="505">
        <v>0</v>
      </c>
      <c r="G47" s="505">
        <v>363</v>
      </c>
      <c r="H47" s="483">
        <v>0</v>
      </c>
      <c r="I47" s="483">
        <v>0</v>
      </c>
      <c r="J47" s="484">
        <v>0</v>
      </c>
      <c r="K47" s="485">
        <v>414</v>
      </c>
      <c r="L47" s="484">
        <v>0</v>
      </c>
      <c r="M47" s="483">
        <v>399</v>
      </c>
      <c r="N47" s="483">
        <v>361</v>
      </c>
      <c r="O47" s="483">
        <v>0</v>
      </c>
      <c r="P47" s="506">
        <v>0</v>
      </c>
    </row>
    <row r="48" spans="2:16" s="163" customFormat="1" ht="19.649999999999999" customHeight="1">
      <c r="B48" s="488"/>
      <c r="C48" s="489" t="s">
        <v>18</v>
      </c>
      <c r="D48" s="490"/>
      <c r="E48" s="491">
        <v>450</v>
      </c>
      <c r="F48" s="476">
        <v>0</v>
      </c>
      <c r="G48" s="477">
        <v>0</v>
      </c>
      <c r="H48" s="476">
        <v>0</v>
      </c>
      <c r="I48" s="477">
        <v>0</v>
      </c>
      <c r="J48" s="376">
        <v>55</v>
      </c>
      <c r="K48" s="478">
        <v>370</v>
      </c>
      <c r="L48" s="376">
        <v>0</v>
      </c>
      <c r="M48" s="477">
        <v>350</v>
      </c>
      <c r="N48" s="477">
        <v>320</v>
      </c>
      <c r="O48" s="477">
        <v>0</v>
      </c>
      <c r="P48" s="494">
        <v>0</v>
      </c>
    </row>
    <row r="49" spans="2:16" s="163" customFormat="1" ht="19.649999999999999" customHeight="1">
      <c r="B49" s="479"/>
      <c r="C49" s="480" t="s">
        <v>48</v>
      </c>
      <c r="D49" s="481"/>
      <c r="E49" s="505">
        <v>470</v>
      </c>
      <c r="F49" s="505">
        <v>0</v>
      </c>
      <c r="G49" s="505">
        <v>0</v>
      </c>
      <c r="H49" s="483">
        <v>0</v>
      </c>
      <c r="I49" s="483">
        <v>0</v>
      </c>
      <c r="J49" s="484">
        <v>60</v>
      </c>
      <c r="K49" s="485">
        <v>390</v>
      </c>
      <c r="L49" s="484">
        <v>0</v>
      </c>
      <c r="M49" s="483">
        <v>400</v>
      </c>
      <c r="N49" s="483">
        <v>370</v>
      </c>
      <c r="O49" s="483">
        <v>0</v>
      </c>
      <c r="P49" s="506">
        <v>0</v>
      </c>
    </row>
    <row r="50" spans="2:16" s="163" customFormat="1" ht="19.649999999999999" customHeight="1">
      <c r="B50" s="488"/>
      <c r="C50" s="489" t="s">
        <v>50</v>
      </c>
      <c r="D50" s="490"/>
      <c r="E50" s="491">
        <v>500</v>
      </c>
      <c r="F50" s="476">
        <v>0</v>
      </c>
      <c r="G50" s="477">
        <v>0</v>
      </c>
      <c r="H50" s="476">
        <v>0</v>
      </c>
      <c r="I50" s="477">
        <v>0</v>
      </c>
      <c r="J50" s="376">
        <v>70</v>
      </c>
      <c r="K50" s="478">
        <v>370</v>
      </c>
      <c r="L50" s="376">
        <v>0</v>
      </c>
      <c r="M50" s="477">
        <v>390</v>
      </c>
      <c r="N50" s="477">
        <v>0</v>
      </c>
      <c r="O50" s="477">
        <v>0</v>
      </c>
      <c r="P50" s="494">
        <v>60</v>
      </c>
    </row>
    <row r="51" spans="2:16" s="163" customFormat="1" ht="19.649999999999999" customHeight="1">
      <c r="B51" s="479"/>
      <c r="C51" s="480" t="s">
        <v>52</v>
      </c>
      <c r="D51" s="481"/>
      <c r="E51" s="505">
        <v>465</v>
      </c>
      <c r="F51" s="505">
        <v>0</v>
      </c>
      <c r="G51" s="505">
        <v>0</v>
      </c>
      <c r="H51" s="483">
        <v>0</v>
      </c>
      <c r="I51" s="483">
        <v>0</v>
      </c>
      <c r="J51" s="484">
        <v>80</v>
      </c>
      <c r="K51" s="485">
        <v>392</v>
      </c>
      <c r="L51" s="484">
        <v>0</v>
      </c>
      <c r="M51" s="483">
        <v>435</v>
      </c>
      <c r="N51" s="483">
        <v>357</v>
      </c>
      <c r="O51" s="483">
        <v>0</v>
      </c>
      <c r="P51" s="506">
        <v>0</v>
      </c>
    </row>
    <row r="52" spans="2:16" ht="19.649999999999999" customHeight="1">
      <c r="B52" s="488"/>
      <c r="C52" s="489" t="s">
        <v>54</v>
      </c>
      <c r="D52" s="490"/>
      <c r="E52" s="491">
        <v>520</v>
      </c>
      <c r="F52" s="476">
        <v>0</v>
      </c>
      <c r="G52" s="477">
        <v>0</v>
      </c>
      <c r="H52" s="476">
        <v>0</v>
      </c>
      <c r="I52" s="477">
        <v>0</v>
      </c>
      <c r="J52" s="376">
        <v>80</v>
      </c>
      <c r="K52" s="478">
        <v>395</v>
      </c>
      <c r="L52" s="376">
        <v>0</v>
      </c>
      <c r="M52" s="477">
        <v>432</v>
      </c>
      <c r="N52" s="477">
        <v>309</v>
      </c>
      <c r="O52" s="477">
        <v>0</v>
      </c>
      <c r="P52" s="494">
        <v>0</v>
      </c>
    </row>
    <row r="53" spans="2:16" ht="19.649999999999999" customHeight="1" thickBot="1">
      <c r="B53" s="508"/>
      <c r="C53" s="509" t="s">
        <v>55</v>
      </c>
      <c r="D53" s="510"/>
      <c r="E53" s="511">
        <v>480</v>
      </c>
      <c r="F53" s="512">
        <v>0</v>
      </c>
      <c r="G53" s="512">
        <v>0</v>
      </c>
      <c r="H53" s="512">
        <v>0</v>
      </c>
      <c r="I53" s="513">
        <v>0</v>
      </c>
      <c r="J53" s="514">
        <v>55</v>
      </c>
      <c r="K53" s="515">
        <v>380</v>
      </c>
      <c r="L53" s="514">
        <v>0</v>
      </c>
      <c r="M53" s="483">
        <v>400</v>
      </c>
      <c r="N53" s="483">
        <v>340</v>
      </c>
      <c r="O53" s="483">
        <v>0</v>
      </c>
      <c r="P53" s="506">
        <v>0</v>
      </c>
    </row>
    <row r="54" spans="2:16" ht="19.649999999999999" customHeight="1" thickBot="1">
      <c r="B54" s="495"/>
      <c r="C54" s="516" t="s">
        <v>410</v>
      </c>
      <c r="D54" s="517"/>
      <c r="E54" s="498">
        <f>COUNTIF(E30:E53,"&lt;&gt;0")</f>
        <v>22</v>
      </c>
      <c r="F54" s="498">
        <f t="shared" ref="F54:P54" si="1">COUNTIF(F30:F53,"&lt;&gt;0")</f>
        <v>0</v>
      </c>
      <c r="G54" s="498">
        <f t="shared" si="1"/>
        <v>14</v>
      </c>
      <c r="H54" s="498">
        <f t="shared" si="1"/>
        <v>2</v>
      </c>
      <c r="I54" s="498">
        <f t="shared" si="1"/>
        <v>0</v>
      </c>
      <c r="J54" s="498">
        <f t="shared" si="1"/>
        <v>10</v>
      </c>
      <c r="K54" s="498">
        <f t="shared" si="1"/>
        <v>22</v>
      </c>
      <c r="L54" s="498">
        <f t="shared" si="1"/>
        <v>2</v>
      </c>
      <c r="M54" s="498">
        <f t="shared" si="1"/>
        <v>14</v>
      </c>
      <c r="N54" s="498">
        <f t="shared" si="1"/>
        <v>11</v>
      </c>
      <c r="O54" s="498">
        <f t="shared" si="1"/>
        <v>10</v>
      </c>
      <c r="P54" s="499">
        <f t="shared" si="1"/>
        <v>13</v>
      </c>
    </row>
    <row r="55" spans="2:16" ht="19.649999999999999" customHeight="1" thickBot="1">
      <c r="B55" s="495"/>
      <c r="C55" s="516" t="s">
        <v>411</v>
      </c>
      <c r="D55" s="517"/>
      <c r="E55" s="518">
        <f>SUM(E54+E29)</f>
        <v>41</v>
      </c>
      <c r="F55" s="518">
        <f t="shared" ref="F55:P55" si="2">SUM(F54+F29)</f>
        <v>5</v>
      </c>
      <c r="G55" s="519">
        <f t="shared" si="2"/>
        <v>33</v>
      </c>
      <c r="H55" s="518">
        <f t="shared" si="2"/>
        <v>2</v>
      </c>
      <c r="I55" s="518">
        <f t="shared" si="2"/>
        <v>0</v>
      </c>
      <c r="J55" s="518">
        <f t="shared" si="2"/>
        <v>10</v>
      </c>
      <c r="K55" s="518">
        <f t="shared" si="2"/>
        <v>41</v>
      </c>
      <c r="L55" s="518">
        <f t="shared" si="2"/>
        <v>2</v>
      </c>
      <c r="M55" s="518">
        <f t="shared" si="2"/>
        <v>28</v>
      </c>
      <c r="N55" s="518">
        <f t="shared" si="2"/>
        <v>25</v>
      </c>
      <c r="O55" s="518">
        <f t="shared" si="2"/>
        <v>15</v>
      </c>
      <c r="P55" s="520">
        <f t="shared" si="2"/>
        <v>18</v>
      </c>
    </row>
    <row r="56" spans="2:16" ht="15" customHeight="1">
      <c r="K56" s="521"/>
      <c r="L56" s="521"/>
    </row>
    <row r="57" spans="2:16" ht="15" customHeight="1"/>
    <row r="58" spans="2:16" ht="15" customHeight="1"/>
    <row r="59" spans="2:16" ht="15" customHeight="1"/>
    <row r="60" spans="2:16" ht="15" customHeight="1"/>
    <row r="61" spans="2:16" ht="15" customHeight="1"/>
    <row r="62" spans="2:16" ht="15" customHeight="1"/>
    <row r="63" spans="2:16" ht="15" customHeight="1"/>
    <row r="64" spans="2: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3:4" s="163" customFormat="1" ht="15" customHeight="1">
      <c r="C113" s="329"/>
      <c r="D113" s="329"/>
    </row>
    <row r="114" spans="3:4" s="163" customFormat="1" ht="15" customHeight="1">
      <c r="C114" s="329"/>
      <c r="D114" s="329"/>
    </row>
    <row r="115" spans="3:4" s="163" customFormat="1" ht="15" customHeight="1">
      <c r="C115" s="329"/>
      <c r="D115" s="329"/>
    </row>
    <row r="116" spans="3:4" s="163" customFormat="1" ht="15" customHeight="1">
      <c r="C116" s="329"/>
      <c r="D116" s="329"/>
    </row>
    <row r="117" spans="3:4" s="163" customFormat="1" ht="15" customHeight="1">
      <c r="C117" s="329"/>
      <c r="D117" s="329"/>
    </row>
    <row r="118" spans="3:4" s="163" customFormat="1" ht="15" customHeight="1">
      <c r="C118" s="329"/>
      <c r="D118" s="329"/>
    </row>
    <row r="119" spans="3:4" s="163" customFormat="1" ht="15" customHeight="1">
      <c r="C119" s="329"/>
      <c r="D119" s="329"/>
    </row>
    <row r="120" spans="3:4" s="163" customFormat="1" ht="15" customHeight="1">
      <c r="C120" s="329"/>
      <c r="D120" s="329"/>
    </row>
    <row r="121" spans="3:4" s="163" customFormat="1" ht="15" customHeight="1">
      <c r="C121" s="329"/>
      <c r="D121" s="329"/>
    </row>
    <row r="122" spans="3:4" s="163" customFormat="1" ht="15" customHeight="1">
      <c r="C122" s="329"/>
      <c r="D122" s="329"/>
    </row>
    <row r="123" spans="3:4" s="163" customFormat="1" ht="15" customHeight="1">
      <c r="C123" s="329"/>
      <c r="D123" s="329"/>
    </row>
    <row r="124" spans="3:4" s="163" customFormat="1" ht="15" customHeight="1">
      <c r="C124" s="329"/>
      <c r="D124" s="329"/>
    </row>
    <row r="125" spans="3:4" s="163" customFormat="1" ht="15" customHeight="1">
      <c r="C125" s="329"/>
      <c r="D125" s="329"/>
    </row>
    <row r="126" spans="3:4" s="163" customFormat="1" ht="15" customHeight="1">
      <c r="C126" s="329"/>
      <c r="D126" s="329"/>
    </row>
    <row r="127" spans="3:4" s="163" customFormat="1" ht="15" customHeight="1">
      <c r="C127" s="329"/>
      <c r="D127" s="329"/>
    </row>
    <row r="128" spans="3:4" s="163" customFormat="1" ht="15" customHeight="1">
      <c r="C128" s="329"/>
      <c r="D128" s="329"/>
    </row>
    <row r="129" spans="3:4" s="163" customFormat="1" ht="15" customHeight="1">
      <c r="C129" s="329"/>
      <c r="D129" s="329"/>
    </row>
    <row r="130" spans="3:4" s="163" customFormat="1" ht="15" customHeight="1">
      <c r="C130" s="329"/>
      <c r="D130" s="329"/>
    </row>
    <row r="131" spans="3:4" s="163" customFormat="1" ht="15" customHeight="1">
      <c r="C131" s="329"/>
      <c r="D131" s="329"/>
    </row>
    <row r="132" spans="3:4" s="163" customFormat="1" ht="15" customHeight="1">
      <c r="C132" s="329"/>
      <c r="D132" s="329"/>
    </row>
    <row r="133" spans="3:4" s="163" customFormat="1" ht="15" customHeight="1">
      <c r="C133" s="329"/>
      <c r="D133" s="329"/>
    </row>
    <row r="134" spans="3:4" s="163" customFormat="1" ht="15" customHeight="1">
      <c r="C134" s="329"/>
      <c r="D134" s="329"/>
    </row>
    <row r="135" spans="3:4" s="163" customFormat="1" ht="15" customHeight="1">
      <c r="C135" s="329"/>
      <c r="D135" s="329"/>
    </row>
    <row r="136" spans="3:4" s="163" customFormat="1" ht="15" customHeight="1">
      <c r="C136" s="329"/>
      <c r="D136" s="329"/>
    </row>
    <row r="137" spans="3:4" s="163" customFormat="1" ht="15" customHeight="1">
      <c r="C137" s="329"/>
      <c r="D137" s="329"/>
    </row>
    <row r="138" spans="3:4" s="163" customFormat="1" ht="15" customHeight="1">
      <c r="C138" s="329"/>
      <c r="D138" s="329"/>
    </row>
  </sheetData>
  <mergeCells count="22">
    <mergeCell ref="B5:D9"/>
    <mergeCell ref="E5:J5"/>
    <mergeCell ref="K5:L5"/>
    <mergeCell ref="M5:P5"/>
    <mergeCell ref="E6:G6"/>
    <mergeCell ref="H6:J6"/>
    <mergeCell ref="K6:K7"/>
    <mergeCell ref="L6:L7"/>
    <mergeCell ref="M6:N7"/>
    <mergeCell ref="N8:N9"/>
    <mergeCell ref="O8:O9"/>
    <mergeCell ref="P8:P9"/>
    <mergeCell ref="O6:P7"/>
    <mergeCell ref="E7:F7"/>
    <mergeCell ref="H7:I7"/>
    <mergeCell ref="L8:L9"/>
    <mergeCell ref="M8:M9"/>
    <mergeCell ref="E8:E9"/>
    <mergeCell ref="F8:F9"/>
    <mergeCell ref="H8:H9"/>
    <mergeCell ref="I8:I9"/>
    <mergeCell ref="K8:K9"/>
  </mergeCells>
  <phoneticPr fontId="1"/>
  <pageMargins left="1.1811023622047245" right="0.78740157480314965" top="0.55118110236220474" bottom="0.55118110236220474" header="0.51181102362204722" footer="0.39370078740157483"/>
  <pageSetup paperSize="9" scale="77" firstPageNumber="18" pageOrder="overThenDown" orientation="portrait" useFirstPageNumber="1" r:id="rId1"/>
  <headerFooter alignWithMargins="0"/>
  <colBreaks count="1" manualBreakCount="1">
    <brk id="10" min="2" max="54"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47B4-AD20-4EC6-9E7D-1A46353A9FDD}">
  <dimension ref="A3:X56"/>
  <sheetViews>
    <sheetView showGridLines="0" view="pageBreakPreview" topLeftCell="A31" zoomScale="85" zoomScaleNormal="73" zoomScaleSheetLayoutView="85" workbookViewId="0">
      <selection activeCell="M64" sqref="M64"/>
    </sheetView>
  </sheetViews>
  <sheetFormatPr defaultRowHeight="13.2"/>
  <cols>
    <col min="1" max="2" width="2" style="543" customWidth="1"/>
    <col min="3" max="3" width="1" style="525" customWidth="1"/>
    <col min="4" max="4" width="15" style="571" customWidth="1"/>
    <col min="5" max="5" width="1" style="570" customWidth="1"/>
    <col min="6" max="11" width="14.88671875" style="525" customWidth="1"/>
    <col min="12" max="17" width="16.44140625" style="525" customWidth="1"/>
    <col min="18" max="41" width="4.109375" style="525" customWidth="1"/>
    <col min="42" max="16384" width="8.88671875" style="525"/>
  </cols>
  <sheetData>
    <row r="3" spans="3:17" ht="21.75" customHeight="1">
      <c r="C3" s="522"/>
      <c r="D3" s="523" t="s">
        <v>412</v>
      </c>
      <c r="E3" s="524"/>
      <c r="F3" s="522"/>
      <c r="G3" s="522"/>
      <c r="H3" s="522"/>
      <c r="I3" s="522"/>
      <c r="J3" s="522"/>
      <c r="K3" s="522"/>
      <c r="L3" s="522"/>
      <c r="M3" s="522"/>
      <c r="N3" s="522"/>
      <c r="O3" s="522"/>
      <c r="P3" s="522"/>
      <c r="Q3" s="1273" t="s">
        <v>320</v>
      </c>
    </row>
    <row r="4" spans="3:17" ht="6.75" customHeight="1" thickBot="1">
      <c r="C4" s="522"/>
      <c r="D4" s="522"/>
      <c r="E4" s="526"/>
      <c r="F4" s="522"/>
      <c r="G4" s="522"/>
      <c r="H4" s="522"/>
      <c r="I4" s="522"/>
      <c r="J4" s="522"/>
      <c r="K4" s="527"/>
      <c r="L4" s="527"/>
      <c r="M4" s="522"/>
      <c r="N4" s="522"/>
      <c r="O4" s="528"/>
      <c r="P4" s="528"/>
      <c r="Q4" s="1274"/>
    </row>
    <row r="5" spans="3:17" ht="16.5" customHeight="1">
      <c r="C5" s="1254" t="s">
        <v>390</v>
      </c>
      <c r="D5" s="1255"/>
      <c r="E5" s="1255"/>
      <c r="F5" s="1258" t="s">
        <v>413</v>
      </c>
      <c r="G5" s="1258"/>
      <c r="H5" s="1258"/>
      <c r="I5" s="1258"/>
      <c r="J5" s="1259" t="s">
        <v>414</v>
      </c>
      <c r="K5" s="1260"/>
      <c r="L5" s="1260" t="s">
        <v>415</v>
      </c>
      <c r="M5" s="1261"/>
      <c r="N5" s="1258" t="s">
        <v>416</v>
      </c>
      <c r="O5" s="1258"/>
      <c r="P5" s="1258"/>
      <c r="Q5" s="1262"/>
    </row>
    <row r="6" spans="3:17" ht="16.5" customHeight="1">
      <c r="C6" s="1256"/>
      <c r="D6" s="1257"/>
      <c r="E6" s="1257"/>
      <c r="F6" s="529" t="s">
        <v>417</v>
      </c>
      <c r="G6" s="529"/>
      <c r="H6" s="529" t="s">
        <v>399</v>
      </c>
      <c r="I6" s="529"/>
      <c r="J6" s="1263" t="s">
        <v>398</v>
      </c>
      <c r="K6" s="1264"/>
      <c r="L6" s="1263" t="s">
        <v>418</v>
      </c>
      <c r="M6" s="1264"/>
      <c r="N6" s="1263" t="s">
        <v>398</v>
      </c>
      <c r="O6" s="1264"/>
      <c r="P6" s="1263" t="s">
        <v>418</v>
      </c>
      <c r="Q6" s="1267"/>
    </row>
    <row r="7" spans="3:17" ht="12" customHeight="1">
      <c r="C7" s="1256"/>
      <c r="D7" s="1257"/>
      <c r="E7" s="1257"/>
      <c r="F7" s="530"/>
      <c r="G7" s="530"/>
      <c r="H7" s="530"/>
      <c r="I7" s="530"/>
      <c r="J7" s="1265"/>
      <c r="K7" s="1266"/>
      <c r="L7" s="1265"/>
      <c r="M7" s="1266"/>
      <c r="N7" s="1265"/>
      <c r="O7" s="1266"/>
      <c r="P7" s="1265"/>
      <c r="Q7" s="1268"/>
    </row>
    <row r="8" spans="3:17" ht="12" customHeight="1">
      <c r="C8" s="1256"/>
      <c r="D8" s="1257"/>
      <c r="E8" s="1257"/>
      <c r="F8" s="531" t="s">
        <v>408</v>
      </c>
      <c r="G8" s="531" t="s">
        <v>419</v>
      </c>
      <c r="H8" s="531" t="s">
        <v>408</v>
      </c>
      <c r="I8" s="531" t="s">
        <v>419</v>
      </c>
      <c r="J8" s="1270" t="s">
        <v>420</v>
      </c>
      <c r="K8" s="1270" t="s">
        <v>405</v>
      </c>
      <c r="L8" s="1272" t="s">
        <v>420</v>
      </c>
      <c r="M8" s="1272" t="s">
        <v>405</v>
      </c>
      <c r="N8" s="1270" t="s">
        <v>421</v>
      </c>
      <c r="O8" s="1264" t="s">
        <v>405</v>
      </c>
      <c r="P8" s="1263" t="s">
        <v>421</v>
      </c>
      <c r="Q8" s="1269" t="s">
        <v>405</v>
      </c>
    </row>
    <row r="9" spans="3:17" ht="10.5" customHeight="1">
      <c r="C9" s="1256"/>
      <c r="D9" s="1257"/>
      <c r="E9" s="1257"/>
      <c r="F9" s="532"/>
      <c r="G9" s="532"/>
      <c r="H9" s="532"/>
      <c r="I9" s="532"/>
      <c r="J9" s="1271"/>
      <c r="K9" s="1271"/>
      <c r="L9" s="1272"/>
      <c r="M9" s="1272"/>
      <c r="N9" s="1271"/>
      <c r="O9" s="1266"/>
      <c r="P9" s="1265"/>
      <c r="Q9" s="1269"/>
    </row>
    <row r="10" spans="3:17" ht="19.649999999999999" customHeight="1">
      <c r="C10" s="533"/>
      <c r="D10" s="534" t="s">
        <v>6</v>
      </c>
      <c r="E10" s="535"/>
      <c r="F10" s="536">
        <v>710</v>
      </c>
      <c r="G10" s="537">
        <v>630</v>
      </c>
      <c r="H10" s="537">
        <v>0</v>
      </c>
      <c r="I10" s="537">
        <v>0</v>
      </c>
      <c r="J10" s="538">
        <v>950</v>
      </c>
      <c r="K10" s="478">
        <v>640</v>
      </c>
      <c r="L10" s="478">
        <v>0</v>
      </c>
      <c r="M10" s="478">
        <v>0</v>
      </c>
      <c r="N10" s="477">
        <v>0</v>
      </c>
      <c r="O10" s="376">
        <v>0</v>
      </c>
      <c r="P10" s="538">
        <v>112</v>
      </c>
      <c r="Q10" s="539">
        <v>100</v>
      </c>
    </row>
    <row r="11" spans="3:17" ht="19.649999999999999" customHeight="1">
      <c r="C11" s="479"/>
      <c r="D11" s="480" t="s">
        <v>14</v>
      </c>
      <c r="E11" s="540"/>
      <c r="F11" s="486">
        <v>0</v>
      </c>
      <c r="G11" s="483">
        <v>0</v>
      </c>
      <c r="H11" s="483">
        <v>77</v>
      </c>
      <c r="I11" s="483">
        <v>70</v>
      </c>
      <c r="J11" s="541">
        <v>735</v>
      </c>
      <c r="K11" s="485">
        <v>460</v>
      </c>
      <c r="L11" s="485">
        <v>0</v>
      </c>
      <c r="M11" s="485">
        <v>0</v>
      </c>
      <c r="N11" s="483">
        <v>0</v>
      </c>
      <c r="O11" s="483">
        <v>0</v>
      </c>
      <c r="P11" s="541">
        <v>70</v>
      </c>
      <c r="Q11" s="542">
        <v>70</v>
      </c>
    </row>
    <row r="12" spans="3:17" ht="19.649999999999999" customHeight="1">
      <c r="C12" s="533"/>
      <c r="D12" s="534" t="s">
        <v>34</v>
      </c>
      <c r="E12" s="535"/>
      <c r="F12" s="536">
        <v>0</v>
      </c>
      <c r="G12" s="537">
        <v>0</v>
      </c>
      <c r="H12" s="537">
        <v>60</v>
      </c>
      <c r="I12" s="537">
        <v>55</v>
      </c>
      <c r="J12" s="538">
        <v>0</v>
      </c>
      <c r="K12" s="478">
        <v>0</v>
      </c>
      <c r="L12" s="478">
        <v>0</v>
      </c>
      <c r="M12" s="478">
        <v>0</v>
      </c>
      <c r="N12" s="477">
        <v>0</v>
      </c>
      <c r="O12" s="477">
        <v>0</v>
      </c>
      <c r="P12" s="538">
        <v>60</v>
      </c>
      <c r="Q12" s="539">
        <v>55</v>
      </c>
    </row>
    <row r="13" spans="3:17" ht="19.649999999999999" customHeight="1">
      <c r="C13" s="479"/>
      <c r="D13" s="480" t="s">
        <v>37</v>
      </c>
      <c r="E13" s="540"/>
      <c r="F13" s="486">
        <v>0</v>
      </c>
      <c r="G13" s="483">
        <v>0</v>
      </c>
      <c r="H13" s="483">
        <v>54</v>
      </c>
      <c r="I13" s="483">
        <v>51</v>
      </c>
      <c r="J13" s="541">
        <v>626</v>
      </c>
      <c r="K13" s="485">
        <v>443</v>
      </c>
      <c r="L13" s="485">
        <v>0</v>
      </c>
      <c r="M13" s="485">
        <v>0</v>
      </c>
      <c r="N13" s="483">
        <v>0</v>
      </c>
      <c r="O13" s="483">
        <v>0</v>
      </c>
      <c r="P13" s="541">
        <v>46</v>
      </c>
      <c r="Q13" s="542">
        <v>46</v>
      </c>
    </row>
    <row r="14" spans="3:17" ht="19.649999999999999" customHeight="1">
      <c r="C14" s="533"/>
      <c r="D14" s="534" t="s">
        <v>23</v>
      </c>
      <c r="E14" s="535"/>
      <c r="F14" s="536">
        <v>0</v>
      </c>
      <c r="G14" s="537">
        <v>0</v>
      </c>
      <c r="H14" s="537">
        <v>50</v>
      </c>
      <c r="I14" s="537">
        <v>48</v>
      </c>
      <c r="J14" s="538">
        <v>655</v>
      </c>
      <c r="K14" s="478">
        <v>475</v>
      </c>
      <c r="L14" s="478">
        <v>0</v>
      </c>
      <c r="M14" s="478">
        <v>0</v>
      </c>
      <c r="N14" s="477">
        <v>0</v>
      </c>
      <c r="O14" s="477">
        <v>0</v>
      </c>
      <c r="P14" s="538">
        <v>48</v>
      </c>
      <c r="Q14" s="539">
        <v>48</v>
      </c>
    </row>
    <row r="15" spans="3:17" ht="19.649999999999999" customHeight="1">
      <c r="C15" s="479"/>
      <c r="D15" s="480" t="s">
        <v>39</v>
      </c>
      <c r="E15" s="540"/>
      <c r="F15" s="486">
        <v>0</v>
      </c>
      <c r="G15" s="483">
        <v>0</v>
      </c>
      <c r="H15" s="483">
        <v>0</v>
      </c>
      <c r="I15" s="483">
        <v>0</v>
      </c>
      <c r="J15" s="541">
        <v>674</v>
      </c>
      <c r="K15" s="485">
        <v>458</v>
      </c>
      <c r="L15" s="485">
        <v>0</v>
      </c>
      <c r="M15" s="485">
        <v>0</v>
      </c>
      <c r="N15" s="483">
        <v>0</v>
      </c>
      <c r="O15" s="483">
        <v>0</v>
      </c>
      <c r="P15" s="541">
        <v>47</v>
      </c>
      <c r="Q15" s="542">
        <v>47</v>
      </c>
    </row>
    <row r="16" spans="3:17" ht="19.649999999999999" customHeight="1">
      <c r="C16" s="533"/>
      <c r="D16" s="534" t="s">
        <v>41</v>
      </c>
      <c r="E16" s="535"/>
      <c r="F16" s="536">
        <v>0</v>
      </c>
      <c r="G16" s="537">
        <v>0</v>
      </c>
      <c r="H16" s="537">
        <v>46</v>
      </c>
      <c r="I16" s="537">
        <v>44</v>
      </c>
      <c r="J16" s="538">
        <v>620</v>
      </c>
      <c r="K16" s="478">
        <v>430</v>
      </c>
      <c r="L16" s="478">
        <v>0</v>
      </c>
      <c r="M16" s="478">
        <v>0</v>
      </c>
      <c r="N16" s="477">
        <v>0</v>
      </c>
      <c r="O16" s="477">
        <v>0</v>
      </c>
      <c r="P16" s="538">
        <v>46</v>
      </c>
      <c r="Q16" s="539">
        <v>44</v>
      </c>
    </row>
    <row r="17" spans="1:17" ht="19.649999999999999" customHeight="1">
      <c r="C17" s="479"/>
      <c r="D17" s="480" t="s">
        <v>43</v>
      </c>
      <c r="E17" s="540"/>
      <c r="F17" s="486">
        <v>0</v>
      </c>
      <c r="G17" s="483">
        <v>0</v>
      </c>
      <c r="H17" s="483">
        <v>0</v>
      </c>
      <c r="I17" s="483">
        <v>0</v>
      </c>
      <c r="J17" s="541">
        <v>610</v>
      </c>
      <c r="K17" s="485">
        <v>413</v>
      </c>
      <c r="L17" s="485">
        <v>0</v>
      </c>
      <c r="M17" s="485">
        <v>0</v>
      </c>
      <c r="N17" s="483">
        <v>0</v>
      </c>
      <c r="O17" s="483">
        <v>0</v>
      </c>
      <c r="P17" s="541">
        <v>40</v>
      </c>
      <c r="Q17" s="542">
        <v>40</v>
      </c>
    </row>
    <row r="18" spans="1:17" ht="19.649999999999999" customHeight="1">
      <c r="C18" s="533"/>
      <c r="D18" s="534" t="s">
        <v>17</v>
      </c>
      <c r="E18" s="535"/>
      <c r="F18" s="536">
        <v>0</v>
      </c>
      <c r="G18" s="537">
        <v>0</v>
      </c>
      <c r="H18" s="537">
        <v>77</v>
      </c>
      <c r="I18" s="537">
        <v>71</v>
      </c>
      <c r="J18" s="538">
        <v>710</v>
      </c>
      <c r="K18" s="478">
        <v>490</v>
      </c>
      <c r="L18" s="478">
        <v>0</v>
      </c>
      <c r="M18" s="478">
        <v>0</v>
      </c>
      <c r="N18" s="477">
        <v>0</v>
      </c>
      <c r="O18" s="477">
        <v>0</v>
      </c>
      <c r="P18" s="538">
        <v>77</v>
      </c>
      <c r="Q18" s="539">
        <v>71</v>
      </c>
    </row>
    <row r="19" spans="1:17" ht="19.649999999999999" customHeight="1">
      <c r="C19" s="479"/>
      <c r="D19" s="480" t="s">
        <v>26</v>
      </c>
      <c r="E19" s="540"/>
      <c r="F19" s="486">
        <v>0</v>
      </c>
      <c r="G19" s="483">
        <v>0</v>
      </c>
      <c r="H19" s="483">
        <v>49</v>
      </c>
      <c r="I19" s="483">
        <v>47</v>
      </c>
      <c r="J19" s="541">
        <v>669</v>
      </c>
      <c r="K19" s="485">
        <v>453</v>
      </c>
      <c r="L19" s="485">
        <v>0</v>
      </c>
      <c r="M19" s="485">
        <v>0</v>
      </c>
      <c r="N19" s="483">
        <v>0</v>
      </c>
      <c r="O19" s="483">
        <v>0</v>
      </c>
      <c r="P19" s="541">
        <v>49</v>
      </c>
      <c r="Q19" s="542">
        <v>47</v>
      </c>
    </row>
    <row r="20" spans="1:17" ht="19.649999999999999" customHeight="1">
      <c r="C20" s="533"/>
      <c r="D20" s="534" t="s">
        <v>45</v>
      </c>
      <c r="E20" s="535"/>
      <c r="F20" s="536">
        <v>0</v>
      </c>
      <c r="G20" s="537">
        <v>0</v>
      </c>
      <c r="H20" s="537">
        <v>0</v>
      </c>
      <c r="I20" s="537">
        <v>0</v>
      </c>
      <c r="J20" s="538">
        <v>928</v>
      </c>
      <c r="K20" s="478">
        <v>460</v>
      </c>
      <c r="L20" s="478">
        <v>0</v>
      </c>
      <c r="M20" s="478">
        <v>0</v>
      </c>
      <c r="N20" s="477">
        <v>0</v>
      </c>
      <c r="O20" s="477">
        <v>0</v>
      </c>
      <c r="P20" s="538">
        <v>53</v>
      </c>
      <c r="Q20" s="539">
        <v>53</v>
      </c>
    </row>
    <row r="21" spans="1:17" ht="19.649999999999999" customHeight="1">
      <c r="C21" s="479"/>
      <c r="D21" s="480" t="s">
        <v>10</v>
      </c>
      <c r="E21" s="540"/>
      <c r="F21" s="486">
        <v>0</v>
      </c>
      <c r="G21" s="483">
        <v>0</v>
      </c>
      <c r="H21" s="483">
        <v>77</v>
      </c>
      <c r="I21" s="483">
        <v>71</v>
      </c>
      <c r="J21" s="541">
        <v>796</v>
      </c>
      <c r="K21" s="485">
        <v>506</v>
      </c>
      <c r="L21" s="485">
        <v>0</v>
      </c>
      <c r="M21" s="485">
        <v>0</v>
      </c>
      <c r="N21" s="483">
        <v>0</v>
      </c>
      <c r="O21" s="483">
        <v>0</v>
      </c>
      <c r="P21" s="541">
        <v>55</v>
      </c>
      <c r="Q21" s="542">
        <v>51</v>
      </c>
    </row>
    <row r="22" spans="1:17" ht="19.649999999999999" customHeight="1">
      <c r="C22" s="533"/>
      <c r="D22" s="544" t="s">
        <v>29</v>
      </c>
      <c r="E22" s="535"/>
      <c r="F22" s="536">
        <v>0</v>
      </c>
      <c r="G22" s="537">
        <v>0</v>
      </c>
      <c r="H22" s="537">
        <v>0</v>
      </c>
      <c r="I22" s="537">
        <v>0</v>
      </c>
      <c r="J22" s="538">
        <v>630</v>
      </c>
      <c r="K22" s="478">
        <v>445</v>
      </c>
      <c r="L22" s="478">
        <v>0</v>
      </c>
      <c r="M22" s="478">
        <v>0</v>
      </c>
      <c r="N22" s="537">
        <v>0</v>
      </c>
      <c r="O22" s="537">
        <v>0</v>
      </c>
      <c r="P22" s="545">
        <v>45</v>
      </c>
      <c r="Q22" s="546">
        <v>45</v>
      </c>
    </row>
    <row r="23" spans="1:17" ht="19.649999999999999" customHeight="1">
      <c r="C23" s="479"/>
      <c r="D23" s="480" t="s">
        <v>47</v>
      </c>
      <c r="E23" s="540"/>
      <c r="F23" s="486">
        <v>0</v>
      </c>
      <c r="G23" s="483">
        <v>0</v>
      </c>
      <c r="H23" s="483">
        <v>0</v>
      </c>
      <c r="I23" s="483">
        <v>0</v>
      </c>
      <c r="J23" s="541">
        <v>635</v>
      </c>
      <c r="K23" s="485">
        <v>435</v>
      </c>
      <c r="L23" s="485">
        <v>0</v>
      </c>
      <c r="M23" s="485">
        <v>0</v>
      </c>
      <c r="N23" s="483">
        <v>0</v>
      </c>
      <c r="O23" s="483">
        <v>0</v>
      </c>
      <c r="P23" s="541">
        <v>50</v>
      </c>
      <c r="Q23" s="542">
        <v>48</v>
      </c>
    </row>
    <row r="24" spans="1:17" ht="19.649999999999999" customHeight="1">
      <c r="C24" s="533"/>
      <c r="D24" s="534" t="s">
        <v>49</v>
      </c>
      <c r="E24" s="535"/>
      <c r="F24" s="536">
        <v>0</v>
      </c>
      <c r="G24" s="537">
        <v>0</v>
      </c>
      <c r="H24" s="537">
        <v>0</v>
      </c>
      <c r="I24" s="537">
        <v>0</v>
      </c>
      <c r="J24" s="538">
        <v>928</v>
      </c>
      <c r="K24" s="478">
        <v>460</v>
      </c>
      <c r="L24" s="478">
        <v>0</v>
      </c>
      <c r="M24" s="478">
        <v>0</v>
      </c>
      <c r="N24" s="477">
        <v>0</v>
      </c>
      <c r="O24" s="477">
        <v>0</v>
      </c>
      <c r="P24" s="538">
        <v>54</v>
      </c>
      <c r="Q24" s="539">
        <v>54</v>
      </c>
    </row>
    <row r="25" spans="1:17" ht="19.649999999999999" customHeight="1">
      <c r="C25" s="479"/>
      <c r="D25" s="480" t="s">
        <v>31</v>
      </c>
      <c r="E25" s="540"/>
      <c r="F25" s="486">
        <v>0</v>
      </c>
      <c r="G25" s="483">
        <v>0</v>
      </c>
      <c r="H25" s="483">
        <v>0</v>
      </c>
      <c r="I25" s="483">
        <v>0</v>
      </c>
      <c r="J25" s="541">
        <v>590</v>
      </c>
      <c r="K25" s="485">
        <v>420</v>
      </c>
      <c r="L25" s="485">
        <v>0</v>
      </c>
      <c r="M25" s="485">
        <v>0</v>
      </c>
      <c r="N25" s="483">
        <v>0</v>
      </c>
      <c r="O25" s="483">
        <v>0</v>
      </c>
      <c r="P25" s="541">
        <v>60</v>
      </c>
      <c r="Q25" s="542">
        <v>55</v>
      </c>
    </row>
    <row r="26" spans="1:17" ht="19.649999999999999" customHeight="1">
      <c r="C26" s="533"/>
      <c r="D26" s="534" t="s">
        <v>51</v>
      </c>
      <c r="E26" s="535"/>
      <c r="F26" s="536">
        <v>0</v>
      </c>
      <c r="G26" s="537">
        <v>0</v>
      </c>
      <c r="H26" s="537">
        <v>0</v>
      </c>
      <c r="I26" s="537">
        <v>0</v>
      </c>
      <c r="J26" s="538">
        <v>744</v>
      </c>
      <c r="K26" s="478">
        <v>454</v>
      </c>
      <c r="L26" s="478">
        <v>0</v>
      </c>
      <c r="M26" s="478">
        <v>0</v>
      </c>
      <c r="N26" s="477">
        <v>0</v>
      </c>
      <c r="O26" s="477">
        <v>0</v>
      </c>
      <c r="P26" s="538">
        <v>57</v>
      </c>
      <c r="Q26" s="539">
        <v>56</v>
      </c>
    </row>
    <row r="27" spans="1:17" ht="19.649999999999999" customHeight="1">
      <c r="C27" s="479"/>
      <c r="D27" s="480" t="s">
        <v>53</v>
      </c>
      <c r="E27" s="540"/>
      <c r="F27" s="486">
        <v>0</v>
      </c>
      <c r="G27" s="483">
        <v>0</v>
      </c>
      <c r="H27" s="483">
        <v>60</v>
      </c>
      <c r="I27" s="483">
        <v>54</v>
      </c>
      <c r="J27" s="541">
        <v>680</v>
      </c>
      <c r="K27" s="485">
        <v>420</v>
      </c>
      <c r="L27" s="485">
        <v>0</v>
      </c>
      <c r="M27" s="485">
        <v>0</v>
      </c>
      <c r="N27" s="483">
        <v>0</v>
      </c>
      <c r="O27" s="483">
        <v>0</v>
      </c>
      <c r="P27" s="541">
        <v>54</v>
      </c>
      <c r="Q27" s="542">
        <v>54</v>
      </c>
    </row>
    <row r="28" spans="1:17" ht="19.649999999999999" customHeight="1" thickBot="1">
      <c r="C28" s="533"/>
      <c r="D28" s="534" t="s">
        <v>270</v>
      </c>
      <c r="E28" s="535"/>
      <c r="F28" s="537">
        <v>0</v>
      </c>
      <c r="G28" s="537">
        <v>0</v>
      </c>
      <c r="H28" s="537">
        <v>48</v>
      </c>
      <c r="I28" s="537">
        <v>46</v>
      </c>
      <c r="J28" s="538">
        <v>700</v>
      </c>
      <c r="K28" s="478">
        <v>470</v>
      </c>
      <c r="L28" s="478">
        <v>0</v>
      </c>
      <c r="M28" s="478">
        <v>0</v>
      </c>
      <c r="N28" s="477">
        <v>0</v>
      </c>
      <c r="O28" s="477">
        <v>0</v>
      </c>
      <c r="P28" s="538">
        <v>48</v>
      </c>
      <c r="Q28" s="539">
        <v>46</v>
      </c>
    </row>
    <row r="29" spans="1:17" s="551" customFormat="1" ht="19.649999999999999" customHeight="1" thickBot="1">
      <c r="A29" s="547"/>
      <c r="B29" s="547"/>
      <c r="C29" s="548"/>
      <c r="D29" s="549" t="s">
        <v>409</v>
      </c>
      <c r="E29" s="550"/>
      <c r="F29" s="498">
        <f>COUNTIF(F10:F28,"&lt;&gt;0")</f>
        <v>1</v>
      </c>
      <c r="G29" s="498">
        <f t="shared" ref="G29:I29" si="0">COUNTIF(G10:G28,"&lt;&gt;0")</f>
        <v>1</v>
      </c>
      <c r="H29" s="498">
        <f t="shared" si="0"/>
        <v>10</v>
      </c>
      <c r="I29" s="498">
        <f t="shared" si="0"/>
        <v>10</v>
      </c>
      <c r="J29" s="498">
        <f>COUNTIF(J10:J28,"&lt;&gt;0")</f>
        <v>18</v>
      </c>
      <c r="K29" s="498">
        <f t="shared" ref="K29:M29" si="1">COUNTIF(K10:K28,"&lt;&gt;0")</f>
        <v>18</v>
      </c>
      <c r="L29" s="498">
        <f t="shared" si="1"/>
        <v>0</v>
      </c>
      <c r="M29" s="498">
        <f t="shared" si="1"/>
        <v>0</v>
      </c>
      <c r="N29" s="498">
        <f>COUNTIF(N10:N28,"&lt;&gt;0")</f>
        <v>0</v>
      </c>
      <c r="O29" s="498">
        <f t="shared" ref="O29:Q29" si="2">COUNTIF(O10:O28,"&lt;&gt;0")</f>
        <v>0</v>
      </c>
      <c r="P29" s="498">
        <f t="shared" si="2"/>
        <v>19</v>
      </c>
      <c r="Q29" s="499">
        <f t="shared" si="2"/>
        <v>19</v>
      </c>
    </row>
    <row r="30" spans="1:17" ht="19.649999999999999" customHeight="1">
      <c r="C30" s="552"/>
      <c r="D30" s="553" t="s">
        <v>422</v>
      </c>
      <c r="E30" s="554"/>
      <c r="F30" s="555">
        <v>0</v>
      </c>
      <c r="G30" s="555">
        <v>0</v>
      </c>
      <c r="H30" s="555">
        <v>0</v>
      </c>
      <c r="I30" s="555">
        <v>0</v>
      </c>
      <c r="J30" s="556">
        <v>0</v>
      </c>
      <c r="K30" s="557">
        <v>0</v>
      </c>
      <c r="L30" s="557">
        <v>66</v>
      </c>
      <c r="M30" s="557">
        <v>64</v>
      </c>
      <c r="N30" s="501">
        <v>0</v>
      </c>
      <c r="O30" s="501">
        <v>0</v>
      </c>
      <c r="P30" s="556">
        <v>66</v>
      </c>
      <c r="Q30" s="558">
        <v>64</v>
      </c>
    </row>
    <row r="31" spans="1:17" ht="19.649999999999999" customHeight="1">
      <c r="C31" s="479"/>
      <c r="D31" s="480" t="s">
        <v>423</v>
      </c>
      <c r="E31" s="540"/>
      <c r="F31" s="483">
        <v>0</v>
      </c>
      <c r="G31" s="483">
        <v>0</v>
      </c>
      <c r="H31" s="483">
        <v>0</v>
      </c>
      <c r="I31" s="483">
        <v>0</v>
      </c>
      <c r="J31" s="541">
        <v>0</v>
      </c>
      <c r="K31" s="485">
        <v>0</v>
      </c>
      <c r="L31" s="485">
        <v>72</v>
      </c>
      <c r="M31" s="485">
        <v>70</v>
      </c>
      <c r="N31" s="483">
        <v>0</v>
      </c>
      <c r="O31" s="483">
        <v>0</v>
      </c>
      <c r="P31" s="541">
        <v>72</v>
      </c>
      <c r="Q31" s="542">
        <v>70</v>
      </c>
    </row>
    <row r="32" spans="1:17" ht="19.649999999999999" customHeight="1">
      <c r="C32" s="533"/>
      <c r="D32" s="534" t="s">
        <v>424</v>
      </c>
      <c r="E32" s="535"/>
      <c r="F32" s="537">
        <v>0</v>
      </c>
      <c r="G32" s="537">
        <v>0</v>
      </c>
      <c r="H32" s="537">
        <v>0</v>
      </c>
      <c r="I32" s="537">
        <v>0</v>
      </c>
      <c r="J32" s="545">
        <v>630</v>
      </c>
      <c r="K32" s="559">
        <v>350</v>
      </c>
      <c r="L32" s="559">
        <v>0</v>
      </c>
      <c r="M32" s="559">
        <v>0</v>
      </c>
      <c r="N32" s="477">
        <v>0</v>
      </c>
      <c r="O32" s="477">
        <v>0</v>
      </c>
      <c r="P32" s="538">
        <v>47</v>
      </c>
      <c r="Q32" s="539">
        <v>47</v>
      </c>
    </row>
    <row r="33" spans="3:24" ht="19.649999999999999" customHeight="1">
      <c r="C33" s="479"/>
      <c r="D33" s="480" t="s">
        <v>425</v>
      </c>
      <c r="E33" s="540"/>
      <c r="F33" s="483">
        <v>0</v>
      </c>
      <c r="G33" s="483">
        <v>0</v>
      </c>
      <c r="H33" s="483">
        <v>0</v>
      </c>
      <c r="I33" s="483">
        <v>0</v>
      </c>
      <c r="J33" s="541">
        <v>526</v>
      </c>
      <c r="K33" s="485">
        <v>350</v>
      </c>
      <c r="L33" s="485">
        <v>0</v>
      </c>
      <c r="M33" s="485">
        <v>0</v>
      </c>
      <c r="N33" s="483">
        <v>0</v>
      </c>
      <c r="O33" s="483">
        <v>0</v>
      </c>
      <c r="P33" s="541">
        <v>60</v>
      </c>
      <c r="Q33" s="542">
        <v>59</v>
      </c>
    </row>
    <row r="34" spans="3:24" s="543" customFormat="1" ht="19.649999999999999" customHeight="1">
      <c r="C34" s="533"/>
      <c r="D34" s="534" t="s">
        <v>426</v>
      </c>
      <c r="E34" s="535"/>
      <c r="F34" s="537">
        <v>0</v>
      </c>
      <c r="G34" s="537">
        <v>0</v>
      </c>
      <c r="H34" s="537">
        <v>0</v>
      </c>
      <c r="I34" s="537">
        <v>0</v>
      </c>
      <c r="J34" s="538">
        <v>634</v>
      </c>
      <c r="K34" s="478">
        <v>459</v>
      </c>
      <c r="L34" s="478">
        <v>0</v>
      </c>
      <c r="M34" s="478">
        <v>0</v>
      </c>
      <c r="N34" s="477">
        <v>0</v>
      </c>
      <c r="O34" s="477">
        <v>0</v>
      </c>
      <c r="P34" s="538">
        <v>46</v>
      </c>
      <c r="Q34" s="539">
        <v>44</v>
      </c>
      <c r="R34" s="525"/>
      <c r="S34" s="525"/>
      <c r="T34" s="525"/>
      <c r="U34" s="525"/>
      <c r="V34" s="525"/>
      <c r="W34" s="525"/>
      <c r="X34" s="525"/>
    </row>
    <row r="35" spans="3:24" s="543" customFormat="1" ht="19.649999999999999" customHeight="1">
      <c r="C35" s="479"/>
      <c r="D35" s="480" t="s">
        <v>427</v>
      </c>
      <c r="E35" s="540"/>
      <c r="F35" s="483">
        <v>0</v>
      </c>
      <c r="G35" s="483">
        <v>0</v>
      </c>
      <c r="H35" s="483">
        <v>0</v>
      </c>
      <c r="I35" s="483">
        <v>0</v>
      </c>
      <c r="J35" s="541">
        <v>881</v>
      </c>
      <c r="K35" s="485">
        <v>437</v>
      </c>
      <c r="L35" s="485">
        <v>0</v>
      </c>
      <c r="M35" s="485">
        <v>0</v>
      </c>
      <c r="N35" s="483">
        <v>0</v>
      </c>
      <c r="O35" s="483">
        <v>0</v>
      </c>
      <c r="P35" s="541">
        <v>51</v>
      </c>
      <c r="Q35" s="542">
        <v>51</v>
      </c>
      <c r="R35" s="525"/>
      <c r="S35" s="525"/>
      <c r="T35" s="525"/>
      <c r="U35" s="525"/>
      <c r="V35" s="525"/>
      <c r="W35" s="525"/>
      <c r="X35" s="525"/>
    </row>
    <row r="36" spans="3:24" s="543" customFormat="1" ht="19.649999999999999" customHeight="1">
      <c r="C36" s="533"/>
      <c r="D36" s="534" t="s">
        <v>428</v>
      </c>
      <c r="E36" s="535"/>
      <c r="F36" s="537">
        <v>0</v>
      </c>
      <c r="G36" s="537">
        <v>0</v>
      </c>
      <c r="H36" s="537">
        <v>0</v>
      </c>
      <c r="I36" s="537">
        <v>0</v>
      </c>
      <c r="J36" s="538">
        <v>500</v>
      </c>
      <c r="K36" s="478">
        <v>430</v>
      </c>
      <c r="L36" s="478">
        <v>0</v>
      </c>
      <c r="M36" s="478">
        <v>0</v>
      </c>
      <c r="N36" s="477">
        <v>0</v>
      </c>
      <c r="O36" s="477">
        <v>0</v>
      </c>
      <c r="P36" s="538">
        <v>52</v>
      </c>
      <c r="Q36" s="539">
        <v>52</v>
      </c>
      <c r="R36" s="525"/>
      <c r="S36" s="525"/>
      <c r="T36" s="525"/>
      <c r="U36" s="525"/>
      <c r="V36" s="525"/>
      <c r="W36" s="525"/>
      <c r="X36" s="525"/>
    </row>
    <row r="37" spans="3:24" s="547" customFormat="1" ht="19.649999999999999" customHeight="1">
      <c r="C37" s="479"/>
      <c r="D37" s="480" t="s">
        <v>429</v>
      </c>
      <c r="E37" s="540"/>
      <c r="F37" s="483">
        <v>0</v>
      </c>
      <c r="G37" s="483">
        <v>0</v>
      </c>
      <c r="H37" s="483">
        <v>0</v>
      </c>
      <c r="I37" s="483">
        <v>0</v>
      </c>
      <c r="J37" s="541">
        <v>510</v>
      </c>
      <c r="K37" s="485">
        <v>445</v>
      </c>
      <c r="L37" s="485">
        <v>0</v>
      </c>
      <c r="M37" s="485">
        <v>0</v>
      </c>
      <c r="N37" s="483">
        <v>0</v>
      </c>
      <c r="O37" s="483">
        <v>0</v>
      </c>
      <c r="P37" s="541">
        <v>52</v>
      </c>
      <c r="Q37" s="542">
        <v>52</v>
      </c>
      <c r="R37" s="551"/>
      <c r="S37" s="551"/>
      <c r="T37" s="551"/>
      <c r="U37" s="551"/>
      <c r="V37" s="551"/>
      <c r="W37" s="551"/>
      <c r="X37" s="551"/>
    </row>
    <row r="38" spans="3:24" s="547" customFormat="1" ht="19.649999999999999" customHeight="1">
      <c r="C38" s="533"/>
      <c r="D38" s="534" t="s">
        <v>430</v>
      </c>
      <c r="E38" s="535"/>
      <c r="F38" s="537">
        <v>0</v>
      </c>
      <c r="G38" s="537">
        <v>0</v>
      </c>
      <c r="H38" s="537">
        <v>0</v>
      </c>
      <c r="I38" s="537">
        <v>0</v>
      </c>
      <c r="J38" s="538">
        <v>500</v>
      </c>
      <c r="K38" s="478">
        <v>435</v>
      </c>
      <c r="L38" s="478">
        <v>0</v>
      </c>
      <c r="M38" s="478">
        <v>0</v>
      </c>
      <c r="N38" s="477">
        <v>0</v>
      </c>
      <c r="O38" s="477">
        <v>0</v>
      </c>
      <c r="P38" s="538">
        <v>52</v>
      </c>
      <c r="Q38" s="539">
        <v>52</v>
      </c>
      <c r="R38" s="551"/>
      <c r="S38" s="551"/>
      <c r="T38" s="551"/>
      <c r="U38" s="551"/>
      <c r="V38" s="551"/>
      <c r="W38" s="551"/>
      <c r="X38" s="551"/>
    </row>
    <row r="39" spans="3:24" s="543" customFormat="1" ht="19.649999999999999" customHeight="1">
      <c r="C39" s="479"/>
      <c r="D39" s="480" t="s">
        <v>431</v>
      </c>
      <c r="E39" s="540"/>
      <c r="F39" s="483">
        <v>0</v>
      </c>
      <c r="G39" s="483">
        <v>0</v>
      </c>
      <c r="H39" s="483">
        <v>0</v>
      </c>
      <c r="I39" s="483">
        <v>0</v>
      </c>
      <c r="J39" s="541">
        <v>550</v>
      </c>
      <c r="K39" s="485">
        <v>435</v>
      </c>
      <c r="L39" s="485">
        <v>0</v>
      </c>
      <c r="M39" s="485">
        <v>0</v>
      </c>
      <c r="N39" s="483">
        <v>0</v>
      </c>
      <c r="O39" s="483">
        <v>0</v>
      </c>
      <c r="P39" s="541">
        <v>58</v>
      </c>
      <c r="Q39" s="542">
        <v>56</v>
      </c>
      <c r="R39" s="525"/>
      <c r="S39" s="525"/>
      <c r="T39" s="525"/>
      <c r="U39" s="525"/>
      <c r="V39" s="525"/>
      <c r="W39" s="525"/>
      <c r="X39" s="525"/>
    </row>
    <row r="40" spans="3:24" s="543" customFormat="1" ht="19.649999999999999" customHeight="1">
      <c r="C40" s="533"/>
      <c r="D40" s="534" t="s">
        <v>432</v>
      </c>
      <c r="E40" s="535"/>
      <c r="F40" s="537">
        <v>0</v>
      </c>
      <c r="G40" s="537">
        <v>0</v>
      </c>
      <c r="H40" s="537">
        <v>0</v>
      </c>
      <c r="I40" s="537">
        <v>0</v>
      </c>
      <c r="J40" s="538">
        <v>537</v>
      </c>
      <c r="K40" s="478">
        <v>356</v>
      </c>
      <c r="L40" s="478">
        <v>0</v>
      </c>
      <c r="M40" s="478">
        <v>0</v>
      </c>
      <c r="N40" s="477">
        <v>0</v>
      </c>
      <c r="O40" s="477">
        <v>0</v>
      </c>
      <c r="P40" s="538">
        <v>48</v>
      </c>
      <c r="Q40" s="539">
        <v>48</v>
      </c>
      <c r="R40" s="525"/>
      <c r="S40" s="525"/>
      <c r="T40" s="525"/>
      <c r="U40" s="525"/>
      <c r="V40" s="525"/>
      <c r="W40" s="525"/>
      <c r="X40" s="525"/>
    </row>
    <row r="41" spans="3:24" s="543" customFormat="1" ht="19.649999999999999" customHeight="1">
      <c r="C41" s="479"/>
      <c r="D41" s="480" t="s">
        <v>433</v>
      </c>
      <c r="E41" s="540"/>
      <c r="F41" s="483">
        <v>0</v>
      </c>
      <c r="G41" s="483">
        <v>0</v>
      </c>
      <c r="H41" s="483">
        <v>0</v>
      </c>
      <c r="I41" s="483">
        <v>0</v>
      </c>
      <c r="J41" s="541">
        <v>537</v>
      </c>
      <c r="K41" s="485">
        <v>356</v>
      </c>
      <c r="L41" s="485">
        <v>0</v>
      </c>
      <c r="M41" s="485">
        <v>0</v>
      </c>
      <c r="N41" s="483">
        <v>0</v>
      </c>
      <c r="O41" s="483">
        <v>0</v>
      </c>
      <c r="P41" s="541">
        <v>48</v>
      </c>
      <c r="Q41" s="542">
        <v>48</v>
      </c>
      <c r="R41" s="525"/>
      <c r="S41" s="525"/>
      <c r="T41" s="525"/>
      <c r="U41" s="525"/>
      <c r="V41" s="525"/>
      <c r="W41" s="525"/>
      <c r="X41" s="525"/>
    </row>
    <row r="42" spans="3:24" s="543" customFormat="1" ht="19.649999999999999" customHeight="1">
      <c r="C42" s="533"/>
      <c r="D42" s="534" t="s">
        <v>434</v>
      </c>
      <c r="E42" s="535"/>
      <c r="F42" s="537">
        <v>0</v>
      </c>
      <c r="G42" s="537">
        <v>0</v>
      </c>
      <c r="H42" s="537">
        <v>0</v>
      </c>
      <c r="I42" s="537">
        <v>0</v>
      </c>
      <c r="J42" s="538">
        <v>537</v>
      </c>
      <c r="K42" s="478">
        <v>356</v>
      </c>
      <c r="L42" s="478">
        <v>0</v>
      </c>
      <c r="M42" s="478">
        <v>0</v>
      </c>
      <c r="N42" s="477">
        <v>0</v>
      </c>
      <c r="O42" s="477">
        <v>0</v>
      </c>
      <c r="P42" s="538">
        <v>49</v>
      </c>
      <c r="Q42" s="539">
        <v>49</v>
      </c>
    </row>
    <row r="43" spans="3:24" s="543" customFormat="1" ht="19.649999999999999" customHeight="1">
      <c r="C43" s="479"/>
      <c r="D43" s="480" t="s">
        <v>435</v>
      </c>
      <c r="E43" s="540"/>
      <c r="F43" s="483">
        <v>0</v>
      </c>
      <c r="G43" s="483">
        <v>0</v>
      </c>
      <c r="H43" s="483">
        <v>0</v>
      </c>
      <c r="I43" s="483">
        <v>0</v>
      </c>
      <c r="J43" s="541">
        <v>430</v>
      </c>
      <c r="K43" s="485">
        <v>380</v>
      </c>
      <c r="L43" s="485">
        <v>0</v>
      </c>
      <c r="M43" s="485">
        <v>0</v>
      </c>
      <c r="N43" s="483">
        <v>0</v>
      </c>
      <c r="O43" s="483">
        <v>0</v>
      </c>
      <c r="P43" s="541">
        <v>52</v>
      </c>
      <c r="Q43" s="542">
        <v>50</v>
      </c>
    </row>
    <row r="44" spans="3:24" s="543" customFormat="1" ht="19.649999999999999" customHeight="1">
      <c r="C44" s="533"/>
      <c r="D44" s="534" t="s">
        <v>436</v>
      </c>
      <c r="E44" s="535"/>
      <c r="F44" s="537">
        <v>0</v>
      </c>
      <c r="G44" s="537">
        <v>0</v>
      </c>
      <c r="H44" s="537">
        <v>0</v>
      </c>
      <c r="I44" s="537">
        <v>0</v>
      </c>
      <c r="J44" s="538">
        <v>430</v>
      </c>
      <c r="K44" s="478">
        <v>367</v>
      </c>
      <c r="L44" s="478">
        <v>0</v>
      </c>
      <c r="M44" s="478">
        <v>0</v>
      </c>
      <c r="N44" s="477">
        <v>0</v>
      </c>
      <c r="O44" s="477">
        <v>0</v>
      </c>
      <c r="P44" s="538">
        <v>47</v>
      </c>
      <c r="Q44" s="539">
        <v>44</v>
      </c>
    </row>
    <row r="45" spans="3:24" s="543" customFormat="1" ht="19.649999999999999" customHeight="1">
      <c r="C45" s="479"/>
      <c r="D45" s="480" t="s">
        <v>437</v>
      </c>
      <c r="E45" s="540"/>
      <c r="F45" s="483">
        <v>0</v>
      </c>
      <c r="G45" s="483">
        <v>0</v>
      </c>
      <c r="H45" s="483">
        <v>0</v>
      </c>
      <c r="I45" s="483">
        <v>0</v>
      </c>
      <c r="J45" s="541">
        <v>470</v>
      </c>
      <c r="K45" s="485">
        <v>410</v>
      </c>
      <c r="L45" s="485">
        <v>0</v>
      </c>
      <c r="M45" s="485">
        <v>0</v>
      </c>
      <c r="N45" s="483">
        <v>0</v>
      </c>
      <c r="O45" s="483">
        <v>0</v>
      </c>
      <c r="P45" s="541">
        <v>41</v>
      </c>
      <c r="Q45" s="542">
        <v>39</v>
      </c>
    </row>
    <row r="46" spans="3:24" ht="19.649999999999999" customHeight="1">
      <c r="C46" s="533"/>
      <c r="D46" s="534" t="s">
        <v>438</v>
      </c>
      <c r="E46" s="535"/>
      <c r="F46" s="537">
        <v>0</v>
      </c>
      <c r="G46" s="537">
        <v>0</v>
      </c>
      <c r="H46" s="537">
        <v>0</v>
      </c>
      <c r="I46" s="537">
        <v>0</v>
      </c>
      <c r="J46" s="538">
        <v>504</v>
      </c>
      <c r="K46" s="478">
        <v>437</v>
      </c>
      <c r="L46" s="478">
        <v>0</v>
      </c>
      <c r="M46" s="478">
        <v>0</v>
      </c>
      <c r="N46" s="477">
        <v>0</v>
      </c>
      <c r="O46" s="477">
        <v>0</v>
      </c>
      <c r="P46" s="538">
        <v>58</v>
      </c>
      <c r="Q46" s="539">
        <v>58</v>
      </c>
    </row>
    <row r="47" spans="3:24" ht="19.649999999999999" customHeight="1">
      <c r="C47" s="479"/>
      <c r="D47" s="480" t="s">
        <v>439</v>
      </c>
      <c r="E47" s="540"/>
      <c r="F47" s="483">
        <v>0</v>
      </c>
      <c r="G47" s="483">
        <v>0</v>
      </c>
      <c r="H47" s="483">
        <v>0</v>
      </c>
      <c r="I47" s="483">
        <v>0</v>
      </c>
      <c r="J47" s="541">
        <v>420</v>
      </c>
      <c r="K47" s="485">
        <v>354</v>
      </c>
      <c r="L47" s="485">
        <v>0</v>
      </c>
      <c r="M47" s="485">
        <v>0</v>
      </c>
      <c r="N47" s="483">
        <v>0</v>
      </c>
      <c r="O47" s="483">
        <v>0</v>
      </c>
      <c r="P47" s="541">
        <v>50</v>
      </c>
      <c r="Q47" s="542">
        <v>50</v>
      </c>
    </row>
    <row r="48" spans="3:24" ht="19.649999999999999" customHeight="1">
      <c r="C48" s="533"/>
      <c r="D48" s="534" t="s">
        <v>440</v>
      </c>
      <c r="E48" s="535"/>
      <c r="F48" s="537">
        <v>0</v>
      </c>
      <c r="G48" s="537">
        <v>0</v>
      </c>
      <c r="H48" s="537">
        <v>0</v>
      </c>
      <c r="I48" s="537">
        <v>0</v>
      </c>
      <c r="J48" s="538">
        <v>370</v>
      </c>
      <c r="K48" s="478">
        <v>320</v>
      </c>
      <c r="L48" s="478">
        <v>0</v>
      </c>
      <c r="M48" s="478">
        <v>0</v>
      </c>
      <c r="N48" s="477">
        <v>0</v>
      </c>
      <c r="O48" s="477">
        <v>0</v>
      </c>
      <c r="P48" s="538">
        <v>20</v>
      </c>
      <c r="Q48" s="546">
        <v>20</v>
      </c>
    </row>
    <row r="49" spans="3:17" ht="19.649999999999999" customHeight="1">
      <c r="C49" s="479"/>
      <c r="D49" s="480" t="s">
        <v>441</v>
      </c>
      <c r="E49" s="540"/>
      <c r="F49" s="483">
        <v>0</v>
      </c>
      <c r="G49" s="483">
        <v>0</v>
      </c>
      <c r="H49" s="483">
        <v>0</v>
      </c>
      <c r="I49" s="483">
        <v>0</v>
      </c>
      <c r="J49" s="541">
        <v>400</v>
      </c>
      <c r="K49" s="485">
        <v>370</v>
      </c>
      <c r="L49" s="485">
        <v>0</v>
      </c>
      <c r="M49" s="485">
        <v>0</v>
      </c>
      <c r="N49" s="483">
        <v>0</v>
      </c>
      <c r="O49" s="483">
        <v>0</v>
      </c>
      <c r="P49" s="541">
        <v>30</v>
      </c>
      <c r="Q49" s="542">
        <v>30</v>
      </c>
    </row>
    <row r="50" spans="3:17" ht="19.649999999999999" customHeight="1">
      <c r="C50" s="533"/>
      <c r="D50" s="534" t="s">
        <v>442</v>
      </c>
      <c r="E50" s="535"/>
      <c r="F50" s="537">
        <v>0</v>
      </c>
      <c r="G50" s="537">
        <v>0</v>
      </c>
      <c r="H50" s="537">
        <v>0</v>
      </c>
      <c r="I50" s="537">
        <v>0</v>
      </c>
      <c r="J50" s="538">
        <v>410</v>
      </c>
      <c r="K50" s="478">
        <v>370</v>
      </c>
      <c r="L50" s="478">
        <v>0</v>
      </c>
      <c r="M50" s="478">
        <v>0</v>
      </c>
      <c r="N50" s="477">
        <v>0</v>
      </c>
      <c r="O50" s="477">
        <v>0</v>
      </c>
      <c r="P50" s="538">
        <v>20</v>
      </c>
      <c r="Q50" s="539">
        <v>20</v>
      </c>
    </row>
    <row r="51" spans="3:17" ht="19.649999999999999" customHeight="1">
      <c r="C51" s="479"/>
      <c r="D51" s="480" t="s">
        <v>443</v>
      </c>
      <c r="E51" s="540"/>
      <c r="F51" s="483">
        <v>0</v>
      </c>
      <c r="G51" s="483">
        <v>0</v>
      </c>
      <c r="H51" s="483">
        <v>0</v>
      </c>
      <c r="I51" s="483">
        <v>0</v>
      </c>
      <c r="J51" s="541">
        <v>600</v>
      </c>
      <c r="K51" s="485">
        <v>404</v>
      </c>
      <c r="L51" s="485">
        <v>0</v>
      </c>
      <c r="M51" s="485">
        <v>0</v>
      </c>
      <c r="N51" s="483">
        <v>0</v>
      </c>
      <c r="O51" s="483">
        <v>0</v>
      </c>
      <c r="P51" s="541">
        <v>30</v>
      </c>
      <c r="Q51" s="542">
        <v>30</v>
      </c>
    </row>
    <row r="52" spans="3:17" ht="19.649999999999999" customHeight="1">
      <c r="C52" s="533"/>
      <c r="D52" s="534" t="s">
        <v>444</v>
      </c>
      <c r="E52" s="535"/>
      <c r="F52" s="537">
        <v>0</v>
      </c>
      <c r="G52" s="537">
        <v>0</v>
      </c>
      <c r="H52" s="537">
        <v>0</v>
      </c>
      <c r="I52" s="537">
        <v>0</v>
      </c>
      <c r="J52" s="538">
        <v>529</v>
      </c>
      <c r="K52" s="478">
        <v>491</v>
      </c>
      <c r="L52" s="478">
        <v>0</v>
      </c>
      <c r="M52" s="478">
        <v>0</v>
      </c>
      <c r="N52" s="477">
        <v>0</v>
      </c>
      <c r="O52" s="477">
        <v>0</v>
      </c>
      <c r="P52" s="538">
        <v>30</v>
      </c>
      <c r="Q52" s="539">
        <v>30</v>
      </c>
    </row>
    <row r="53" spans="3:17" ht="19.649999999999999" customHeight="1" thickBot="1">
      <c r="C53" s="508"/>
      <c r="D53" s="509" t="s">
        <v>445</v>
      </c>
      <c r="E53" s="560"/>
      <c r="F53" s="483">
        <v>0</v>
      </c>
      <c r="G53" s="483">
        <v>0</v>
      </c>
      <c r="H53" s="483">
        <v>0</v>
      </c>
      <c r="I53" s="483">
        <v>0</v>
      </c>
      <c r="J53" s="541">
        <v>400</v>
      </c>
      <c r="K53" s="485">
        <v>360</v>
      </c>
      <c r="L53" s="485">
        <v>0</v>
      </c>
      <c r="M53" s="485">
        <v>0</v>
      </c>
      <c r="N53" s="483">
        <v>0</v>
      </c>
      <c r="O53" s="483">
        <v>0</v>
      </c>
      <c r="P53" s="541">
        <v>50</v>
      </c>
      <c r="Q53" s="542">
        <v>48</v>
      </c>
    </row>
    <row r="54" spans="3:17" ht="19.649999999999999" customHeight="1" thickBot="1">
      <c r="C54" s="561"/>
      <c r="D54" s="562" t="s">
        <v>410</v>
      </c>
      <c r="E54" s="563"/>
      <c r="F54" s="498">
        <f>COUNTIF(F30:F53,"&lt;&gt;0")</f>
        <v>0</v>
      </c>
      <c r="G54" s="498">
        <f t="shared" ref="G54:I54" si="3">COUNTIF(G30:G53,"&lt;&gt;0")</f>
        <v>0</v>
      </c>
      <c r="H54" s="498">
        <f t="shared" si="3"/>
        <v>0</v>
      </c>
      <c r="I54" s="498">
        <f t="shared" si="3"/>
        <v>0</v>
      </c>
      <c r="J54" s="498">
        <f>COUNTIF(J30:J53,"&lt;&gt;0")</f>
        <v>22</v>
      </c>
      <c r="K54" s="498">
        <f t="shared" ref="K54:M54" si="4">COUNTIF(K30:K53,"&lt;&gt;0")</f>
        <v>22</v>
      </c>
      <c r="L54" s="498">
        <f t="shared" si="4"/>
        <v>2</v>
      </c>
      <c r="M54" s="498">
        <f t="shared" si="4"/>
        <v>2</v>
      </c>
      <c r="N54" s="498">
        <f>COUNTIF(N30:N53,"&lt;&gt;0")</f>
        <v>0</v>
      </c>
      <c r="O54" s="498">
        <f t="shared" ref="O54:Q54" si="5">COUNTIF(O30:O53,"&lt;&gt;0")</f>
        <v>0</v>
      </c>
      <c r="P54" s="498">
        <f t="shared" si="5"/>
        <v>24</v>
      </c>
      <c r="Q54" s="499">
        <f t="shared" si="5"/>
        <v>24</v>
      </c>
    </row>
    <row r="55" spans="3:17" ht="19.649999999999999" customHeight="1" thickBot="1">
      <c r="C55" s="561"/>
      <c r="D55" s="562" t="s">
        <v>411</v>
      </c>
      <c r="E55" s="563"/>
      <c r="F55" s="564">
        <f t="shared" ref="F55:Q55" si="6">F54+F29</f>
        <v>1</v>
      </c>
      <c r="G55" s="564">
        <f t="shared" si="6"/>
        <v>1</v>
      </c>
      <c r="H55" s="564">
        <f t="shared" si="6"/>
        <v>10</v>
      </c>
      <c r="I55" s="564">
        <f t="shared" si="6"/>
        <v>10</v>
      </c>
      <c r="J55" s="565">
        <f t="shared" si="6"/>
        <v>40</v>
      </c>
      <c r="K55" s="566">
        <f t="shared" si="6"/>
        <v>40</v>
      </c>
      <c r="L55" s="566">
        <f t="shared" si="6"/>
        <v>2</v>
      </c>
      <c r="M55" s="566">
        <f t="shared" si="6"/>
        <v>2</v>
      </c>
      <c r="N55" s="567">
        <f t="shared" si="6"/>
        <v>0</v>
      </c>
      <c r="O55" s="567">
        <f t="shared" si="6"/>
        <v>0</v>
      </c>
      <c r="P55" s="565">
        <f t="shared" si="6"/>
        <v>43</v>
      </c>
      <c r="Q55" s="568">
        <f t="shared" si="6"/>
        <v>43</v>
      </c>
    </row>
    <row r="56" spans="3:17">
      <c r="D56" s="569" t="s">
        <v>446</v>
      </c>
    </row>
  </sheetData>
  <mergeCells count="18">
    <mergeCell ref="O8:O9"/>
    <mergeCell ref="Q3:Q4"/>
    <mergeCell ref="C5:E9"/>
    <mergeCell ref="F5:I5"/>
    <mergeCell ref="J5:K5"/>
    <mergeCell ref="L5:M5"/>
    <mergeCell ref="N5:Q5"/>
    <mergeCell ref="J6:K7"/>
    <mergeCell ref="L6:M7"/>
    <mergeCell ref="N6:O7"/>
    <mergeCell ref="P6:Q7"/>
    <mergeCell ref="P8:P9"/>
    <mergeCell ref="Q8:Q9"/>
    <mergeCell ref="J8:J9"/>
    <mergeCell ref="K8:K9"/>
    <mergeCell ref="L8:L9"/>
    <mergeCell ref="M8:M9"/>
    <mergeCell ref="N8:N9"/>
  </mergeCells>
  <phoneticPr fontId="1"/>
  <pageMargins left="0.94" right="0.36" top="0.59055118110236227" bottom="0.78740157480314965" header="0.51181102362204722" footer="0.39"/>
  <pageSetup paperSize="9" scale="76" firstPageNumber="20" pageOrder="overThenDown" orientation="portrait" useFirstPageNumber="1" horizontalDpi="200" verticalDpi="200" r:id="rId1"/>
  <headerFooter alignWithMargins="0"/>
  <colBreaks count="1" manualBreakCount="1">
    <brk id="11" min="2" max="5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8ECF-91FD-4440-936C-463113AE2F17}">
  <dimension ref="B1:T183"/>
  <sheetViews>
    <sheetView showGridLines="0" showZeros="0" view="pageBreakPreview" zoomScale="70" zoomScaleNormal="75" zoomScaleSheetLayoutView="70" workbookViewId="0">
      <selection activeCell="Z24" sqref="Z24"/>
    </sheetView>
  </sheetViews>
  <sheetFormatPr defaultRowHeight="13.2"/>
  <cols>
    <col min="1" max="1" width="3" style="525" customWidth="1"/>
    <col min="2" max="2" width="1.6640625" style="525" customWidth="1"/>
    <col min="3" max="3" width="10.6640625" style="543" customWidth="1"/>
    <col min="4" max="4" width="10.6640625" style="636" customWidth="1"/>
    <col min="5" max="5" width="1.6640625" style="636" customWidth="1"/>
    <col min="6" max="7" width="10.6640625" style="551" customWidth="1"/>
    <col min="8" max="10" width="8.6640625" style="551" customWidth="1"/>
    <col min="11" max="11" width="10.6640625" style="575" customWidth="1"/>
    <col min="12" max="14" width="8.6640625" style="575" customWidth="1"/>
    <col min="15" max="15" width="1.77734375" style="525" customWidth="1"/>
    <col min="16" max="17" width="5.109375" style="525" customWidth="1"/>
    <col min="18" max="54" width="4.109375" style="525" customWidth="1"/>
    <col min="55" max="16384" width="8.88671875" style="525"/>
  </cols>
  <sheetData>
    <row r="1" spans="2:17" ht="51" customHeight="1">
      <c r="B1" s="572" t="s">
        <v>447</v>
      </c>
      <c r="D1" s="573"/>
      <c r="E1" s="573"/>
      <c r="F1" s="547"/>
      <c r="G1" s="547"/>
      <c r="H1" s="547"/>
      <c r="I1" s="547"/>
      <c r="J1" s="547"/>
      <c r="K1" s="574"/>
    </row>
    <row r="2" spans="2:17" ht="13.5" customHeight="1" thickBot="1">
      <c r="C2" s="572"/>
      <c r="D2" s="573"/>
      <c r="E2" s="573"/>
      <c r="F2" s="576"/>
      <c r="G2" s="576"/>
      <c r="H2" s="576"/>
      <c r="I2" s="576"/>
      <c r="J2" s="576"/>
      <c r="K2" s="577"/>
    </row>
    <row r="3" spans="2:17" ht="27" customHeight="1">
      <c r="B3" s="1304" t="s">
        <v>448</v>
      </c>
      <c r="C3" s="1305"/>
      <c r="D3" s="1305"/>
      <c r="E3" s="1305"/>
      <c r="F3" s="1288" t="s">
        <v>449</v>
      </c>
      <c r="G3" s="1291" t="s">
        <v>450</v>
      </c>
      <c r="H3" s="1291"/>
      <c r="I3" s="1291"/>
      <c r="J3" s="1291"/>
      <c r="K3" s="1294" t="s">
        <v>451</v>
      </c>
      <c r="L3" s="1294"/>
      <c r="M3" s="1294"/>
      <c r="N3" s="1295"/>
    </row>
    <row r="4" spans="2:17" ht="9.9" customHeight="1">
      <c r="B4" s="1306"/>
      <c r="C4" s="1307"/>
      <c r="D4" s="1307"/>
      <c r="E4" s="1307"/>
      <c r="F4" s="1310"/>
      <c r="G4" s="578"/>
      <c r="H4" s="1296" t="s">
        <v>452</v>
      </c>
      <c r="I4" s="1296"/>
      <c r="J4" s="1296"/>
      <c r="K4" s="579"/>
      <c r="L4" s="580"/>
      <c r="M4" s="1298" t="s">
        <v>453</v>
      </c>
      <c r="N4" s="1299"/>
    </row>
    <row r="5" spans="2:17" ht="27" customHeight="1">
      <c r="B5" s="1306"/>
      <c r="C5" s="1307"/>
      <c r="D5" s="1307"/>
      <c r="E5" s="1307"/>
      <c r="F5" s="1310"/>
      <c r="G5" s="578"/>
      <c r="H5" s="1297"/>
      <c r="I5" s="1297"/>
      <c r="J5" s="1297"/>
      <c r="K5" s="579"/>
      <c r="L5" s="1302" t="s">
        <v>454</v>
      </c>
      <c r="M5" s="1300"/>
      <c r="N5" s="1301"/>
    </row>
    <row r="6" spans="2:17" ht="9.9" customHeight="1">
      <c r="B6" s="1306"/>
      <c r="C6" s="1307"/>
      <c r="D6" s="1307"/>
      <c r="E6" s="1307"/>
      <c r="F6" s="1310"/>
      <c r="G6" s="578"/>
      <c r="H6" s="581"/>
      <c r="I6" s="581"/>
      <c r="J6" s="581"/>
      <c r="K6" s="579"/>
      <c r="L6" s="1302"/>
      <c r="M6" s="580"/>
      <c r="N6" s="582"/>
    </row>
    <row r="7" spans="2:17" ht="27" customHeight="1">
      <c r="B7" s="1306"/>
      <c r="C7" s="1307"/>
      <c r="D7" s="1307"/>
      <c r="E7" s="1307"/>
      <c r="F7" s="1310"/>
      <c r="G7" s="583" t="s">
        <v>455</v>
      </c>
      <c r="H7" s="1292" t="s">
        <v>456</v>
      </c>
      <c r="I7" s="1292" t="s">
        <v>457</v>
      </c>
      <c r="J7" s="1292" t="s">
        <v>458</v>
      </c>
      <c r="K7" s="584" t="s">
        <v>455</v>
      </c>
      <c r="L7" s="1302"/>
      <c r="M7" s="1302" t="s">
        <v>459</v>
      </c>
      <c r="N7" s="1303" t="s">
        <v>460</v>
      </c>
    </row>
    <row r="8" spans="2:17" ht="27" customHeight="1">
      <c r="B8" s="1306"/>
      <c r="C8" s="1307"/>
      <c r="D8" s="1307"/>
      <c r="E8" s="1307"/>
      <c r="F8" s="1310"/>
      <c r="G8" s="578"/>
      <c r="H8" s="1292"/>
      <c r="I8" s="1292"/>
      <c r="J8" s="1292"/>
      <c r="K8" s="579"/>
      <c r="L8" s="1302"/>
      <c r="M8" s="1302"/>
      <c r="N8" s="1303"/>
    </row>
    <row r="9" spans="2:17" ht="27" customHeight="1">
      <c r="B9" s="1306"/>
      <c r="C9" s="1307"/>
      <c r="D9" s="1307"/>
      <c r="E9" s="1307"/>
      <c r="F9" s="1310"/>
      <c r="G9" s="578" t="s">
        <v>265</v>
      </c>
      <c r="H9" s="1292"/>
      <c r="I9" s="1292"/>
      <c r="J9" s="1292"/>
      <c r="K9" s="579" t="s">
        <v>265</v>
      </c>
      <c r="L9" s="1302"/>
      <c r="M9" s="1302"/>
      <c r="N9" s="1303"/>
    </row>
    <row r="10" spans="2:17" ht="27" customHeight="1">
      <c r="B10" s="1306"/>
      <c r="C10" s="1307"/>
      <c r="D10" s="1307"/>
      <c r="E10" s="1307"/>
      <c r="F10" s="1310"/>
      <c r="G10" s="578"/>
      <c r="H10" s="1292"/>
      <c r="I10" s="1292"/>
      <c r="J10" s="1292"/>
      <c r="K10" s="579"/>
      <c r="L10" s="1302"/>
      <c r="M10" s="1302"/>
      <c r="N10" s="1303"/>
      <c r="P10" s="543"/>
      <c r="Q10" s="543"/>
    </row>
    <row r="11" spans="2:17" ht="9.9" customHeight="1">
      <c r="B11" s="1308"/>
      <c r="C11" s="1309"/>
      <c r="D11" s="1309"/>
      <c r="E11" s="1309"/>
      <c r="F11" s="1311"/>
      <c r="G11" s="585"/>
      <c r="H11" s="586"/>
      <c r="I11" s="586"/>
      <c r="J11" s="586"/>
      <c r="K11" s="587"/>
      <c r="L11" s="588"/>
      <c r="M11" s="588"/>
      <c r="N11" s="589"/>
      <c r="P11" s="543"/>
      <c r="Q11" s="543"/>
    </row>
    <row r="12" spans="2:17" ht="33" customHeight="1">
      <c r="B12" s="590"/>
      <c r="C12" s="1278" t="s">
        <v>6</v>
      </c>
      <c r="D12" s="1278"/>
      <c r="E12" s="591"/>
      <c r="F12" s="578" t="s">
        <v>461</v>
      </c>
      <c r="G12" s="592">
        <v>9</v>
      </c>
      <c r="H12" s="592" t="s">
        <v>462</v>
      </c>
      <c r="I12" s="585"/>
      <c r="J12" s="585"/>
      <c r="K12" s="587">
        <v>9</v>
      </c>
      <c r="L12" s="593" t="s">
        <v>463</v>
      </c>
      <c r="M12" s="587"/>
      <c r="N12" s="594"/>
      <c r="P12" s="543"/>
      <c r="Q12" s="543"/>
    </row>
    <row r="13" spans="2:17" ht="33" customHeight="1">
      <c r="B13" s="595"/>
      <c r="C13" s="1280" t="s">
        <v>14</v>
      </c>
      <c r="D13" s="1280"/>
      <c r="E13" s="596"/>
      <c r="F13" s="597" t="s">
        <v>461</v>
      </c>
      <c r="G13" s="587">
        <v>7</v>
      </c>
      <c r="H13" s="585" t="s">
        <v>461</v>
      </c>
      <c r="I13" s="592"/>
      <c r="J13" s="585"/>
      <c r="K13" s="587">
        <v>5</v>
      </c>
      <c r="L13" s="593"/>
      <c r="M13" s="593" t="s">
        <v>463</v>
      </c>
      <c r="N13" s="594"/>
      <c r="P13" s="543"/>
      <c r="Q13" s="543"/>
    </row>
    <row r="14" spans="2:17" ht="33" customHeight="1">
      <c r="B14" s="595"/>
      <c r="C14" s="1280" t="s">
        <v>34</v>
      </c>
      <c r="D14" s="1280"/>
      <c r="E14" s="596"/>
      <c r="F14" s="597" t="s">
        <v>461</v>
      </c>
      <c r="G14" s="587">
        <v>7</v>
      </c>
      <c r="H14" s="585" t="s">
        <v>461</v>
      </c>
      <c r="I14" s="592"/>
      <c r="J14" s="585"/>
      <c r="K14" s="587">
        <v>6</v>
      </c>
      <c r="L14" s="593" t="s">
        <v>463</v>
      </c>
      <c r="M14" s="587"/>
      <c r="N14" s="594"/>
      <c r="P14" s="543"/>
      <c r="Q14" s="543"/>
    </row>
    <row r="15" spans="2:17" ht="33" customHeight="1">
      <c r="B15" s="595"/>
      <c r="C15" s="1280" t="s">
        <v>464</v>
      </c>
      <c r="D15" s="1280"/>
      <c r="E15" s="596"/>
      <c r="F15" s="597" t="s">
        <v>461</v>
      </c>
      <c r="G15" s="587">
        <v>7</v>
      </c>
      <c r="H15" s="592" t="s">
        <v>462</v>
      </c>
      <c r="I15" s="585"/>
      <c r="J15" s="585"/>
      <c r="K15" s="587" t="s">
        <v>465</v>
      </c>
      <c r="L15" s="593"/>
      <c r="M15" s="593"/>
      <c r="N15" s="594"/>
      <c r="P15" s="543"/>
      <c r="Q15" s="543"/>
    </row>
    <row r="16" spans="2:17" ht="33" customHeight="1">
      <c r="B16" s="595"/>
      <c r="C16" s="1280" t="s">
        <v>466</v>
      </c>
      <c r="D16" s="1280"/>
      <c r="E16" s="596"/>
      <c r="F16" s="597" t="s">
        <v>461</v>
      </c>
      <c r="G16" s="587">
        <v>7</v>
      </c>
      <c r="H16" s="592" t="s">
        <v>461</v>
      </c>
      <c r="I16" s="585"/>
      <c r="J16" s="585"/>
      <c r="K16" s="587">
        <v>5</v>
      </c>
      <c r="L16" s="593"/>
      <c r="M16" s="593" t="s">
        <v>463</v>
      </c>
      <c r="N16" s="598"/>
      <c r="P16" s="543"/>
      <c r="Q16" s="543"/>
    </row>
    <row r="17" spans="2:17" ht="33" customHeight="1">
      <c r="B17" s="595"/>
      <c r="C17" s="1280" t="s">
        <v>467</v>
      </c>
      <c r="D17" s="1280"/>
      <c r="E17" s="596"/>
      <c r="F17" s="597" t="s">
        <v>461</v>
      </c>
      <c r="G17" s="587">
        <v>7</v>
      </c>
      <c r="H17" s="585" t="s">
        <v>461</v>
      </c>
      <c r="I17" s="592"/>
      <c r="J17" s="585"/>
      <c r="K17" s="587">
        <v>1</v>
      </c>
      <c r="L17" s="593"/>
      <c r="M17" s="587"/>
      <c r="N17" s="599" t="s">
        <v>463</v>
      </c>
      <c r="P17" s="543"/>
      <c r="Q17" s="543"/>
    </row>
    <row r="18" spans="2:17" ht="33" customHeight="1">
      <c r="B18" s="595"/>
      <c r="C18" s="1280" t="s">
        <v>468</v>
      </c>
      <c r="D18" s="1280"/>
      <c r="E18" s="596"/>
      <c r="F18" s="597" t="s">
        <v>461</v>
      </c>
      <c r="G18" s="587">
        <v>7</v>
      </c>
      <c r="H18" s="592" t="s">
        <v>462</v>
      </c>
      <c r="I18" s="585"/>
      <c r="J18" s="585"/>
      <c r="K18" s="587">
        <v>4</v>
      </c>
      <c r="L18" s="593"/>
      <c r="M18" s="593" t="s">
        <v>463</v>
      </c>
      <c r="N18" s="599"/>
      <c r="P18" s="543"/>
      <c r="Q18" s="543"/>
    </row>
    <row r="19" spans="2:17" ht="33" customHeight="1">
      <c r="B19" s="595"/>
      <c r="C19" s="1280" t="s">
        <v>469</v>
      </c>
      <c r="D19" s="1280"/>
      <c r="E19" s="596"/>
      <c r="F19" s="597" t="s">
        <v>461</v>
      </c>
      <c r="G19" s="587">
        <v>7</v>
      </c>
      <c r="H19" s="592" t="s">
        <v>462</v>
      </c>
      <c r="I19" s="585"/>
      <c r="J19" s="585"/>
      <c r="K19" s="587" t="s">
        <v>114</v>
      </c>
      <c r="L19" s="593"/>
      <c r="M19" s="593"/>
      <c r="N19" s="594"/>
      <c r="P19" s="543"/>
      <c r="Q19" s="543"/>
    </row>
    <row r="20" spans="2:17" ht="33" customHeight="1">
      <c r="B20" s="595"/>
      <c r="C20" s="1280" t="s">
        <v>470</v>
      </c>
      <c r="D20" s="1280"/>
      <c r="E20" s="596"/>
      <c r="F20" s="597" t="s">
        <v>461</v>
      </c>
      <c r="G20" s="587">
        <v>7</v>
      </c>
      <c r="H20" s="585" t="s">
        <v>461</v>
      </c>
      <c r="I20" s="592"/>
      <c r="J20" s="585"/>
      <c r="K20" s="587">
        <v>5</v>
      </c>
      <c r="L20" s="587"/>
      <c r="M20" s="593" t="s">
        <v>463</v>
      </c>
      <c r="N20" s="594"/>
      <c r="P20" s="543"/>
      <c r="Q20" s="543"/>
    </row>
    <row r="21" spans="2:17" ht="33" customHeight="1">
      <c r="B21" s="595"/>
      <c r="C21" s="1280" t="s">
        <v>471</v>
      </c>
      <c r="D21" s="1280"/>
      <c r="E21" s="596"/>
      <c r="F21" s="597" t="s">
        <v>461</v>
      </c>
      <c r="G21" s="587">
        <v>7</v>
      </c>
      <c r="H21" s="592" t="s">
        <v>461</v>
      </c>
      <c r="I21" s="585"/>
      <c r="J21" s="585"/>
      <c r="K21" s="587">
        <v>5</v>
      </c>
      <c r="L21" s="587"/>
      <c r="M21" s="593" t="s">
        <v>463</v>
      </c>
      <c r="N21" s="594"/>
      <c r="P21" s="543"/>
      <c r="Q21" s="543"/>
    </row>
    <row r="22" spans="2:17" ht="33" customHeight="1">
      <c r="B22" s="595"/>
      <c r="C22" s="1280" t="s">
        <v>472</v>
      </c>
      <c r="D22" s="1280"/>
      <c r="E22" s="596"/>
      <c r="F22" s="597" t="s">
        <v>461</v>
      </c>
      <c r="G22" s="587">
        <v>7</v>
      </c>
      <c r="H22" s="592" t="s">
        <v>462</v>
      </c>
      <c r="I22" s="585"/>
      <c r="J22" s="585"/>
      <c r="K22" s="587">
        <v>5</v>
      </c>
      <c r="L22" s="587"/>
      <c r="M22" s="593" t="s">
        <v>463</v>
      </c>
      <c r="N22" s="594"/>
      <c r="P22" s="543"/>
      <c r="Q22" s="543"/>
    </row>
    <row r="23" spans="2:17" ht="33" customHeight="1">
      <c r="B23" s="595"/>
      <c r="C23" s="1280" t="s">
        <v>473</v>
      </c>
      <c r="D23" s="1280"/>
      <c r="E23" s="596"/>
      <c r="F23" s="597" t="s">
        <v>461</v>
      </c>
      <c r="G23" s="600">
        <v>7</v>
      </c>
      <c r="H23" s="592" t="s">
        <v>462</v>
      </c>
      <c r="I23" s="585"/>
      <c r="J23" s="585"/>
      <c r="K23" s="587">
        <v>5</v>
      </c>
      <c r="L23" s="587"/>
      <c r="M23" s="593" t="s">
        <v>463</v>
      </c>
      <c r="N23" s="594"/>
      <c r="P23" s="543"/>
      <c r="Q23" s="543"/>
    </row>
    <row r="24" spans="2:17" ht="33" customHeight="1">
      <c r="B24" s="595"/>
      <c r="C24" s="1280" t="s">
        <v>474</v>
      </c>
      <c r="D24" s="1280"/>
      <c r="E24" s="591"/>
      <c r="F24" s="597" t="s">
        <v>461</v>
      </c>
      <c r="G24" s="587">
        <v>7</v>
      </c>
      <c r="H24" s="592" t="s">
        <v>462</v>
      </c>
      <c r="I24" s="585"/>
      <c r="J24" s="585"/>
      <c r="K24" s="587">
        <v>5</v>
      </c>
      <c r="L24" s="587"/>
      <c r="M24" s="593" t="s">
        <v>463</v>
      </c>
      <c r="N24" s="594"/>
      <c r="P24" s="543"/>
      <c r="Q24" s="543"/>
    </row>
    <row r="25" spans="2:17" ht="33" customHeight="1">
      <c r="B25" s="601"/>
      <c r="C25" s="1280" t="s">
        <v>475</v>
      </c>
      <c r="D25" s="1280"/>
      <c r="E25" s="596"/>
      <c r="F25" s="597" t="s">
        <v>461</v>
      </c>
      <c r="G25" s="587">
        <v>7</v>
      </c>
      <c r="H25" s="592" t="s">
        <v>462</v>
      </c>
      <c r="I25" s="585"/>
      <c r="J25" s="585"/>
      <c r="K25" s="600">
        <v>5</v>
      </c>
      <c r="L25" s="600"/>
      <c r="M25" s="593" t="s">
        <v>463</v>
      </c>
      <c r="N25" s="598"/>
      <c r="P25" s="543"/>
      <c r="Q25" s="543"/>
    </row>
    <row r="26" spans="2:17" ht="33" customHeight="1">
      <c r="B26" s="602"/>
      <c r="C26" s="1280" t="s">
        <v>476</v>
      </c>
      <c r="D26" s="1280"/>
      <c r="E26" s="591"/>
      <c r="F26" s="597" t="s">
        <v>461</v>
      </c>
      <c r="G26" s="587">
        <v>7</v>
      </c>
      <c r="H26" s="592" t="s">
        <v>462</v>
      </c>
      <c r="I26" s="585"/>
      <c r="J26" s="585"/>
      <c r="K26" s="587">
        <v>5</v>
      </c>
      <c r="L26" s="587"/>
      <c r="M26" s="593" t="s">
        <v>463</v>
      </c>
      <c r="N26" s="594"/>
      <c r="P26" s="543"/>
      <c r="Q26" s="543"/>
    </row>
    <row r="27" spans="2:17" ht="33" customHeight="1">
      <c r="B27" s="595"/>
      <c r="C27" s="1280" t="s">
        <v>477</v>
      </c>
      <c r="D27" s="1280"/>
      <c r="E27" s="596"/>
      <c r="F27" s="597" t="s">
        <v>461</v>
      </c>
      <c r="G27" s="600">
        <v>7</v>
      </c>
      <c r="H27" s="592" t="s">
        <v>461</v>
      </c>
      <c r="I27" s="585"/>
      <c r="J27" s="585"/>
      <c r="K27" s="587">
        <v>5</v>
      </c>
      <c r="L27" s="593"/>
      <c r="M27" s="593" t="s">
        <v>463</v>
      </c>
      <c r="N27" s="594"/>
      <c r="P27" s="543"/>
      <c r="Q27" s="543"/>
    </row>
    <row r="28" spans="2:17" ht="33" customHeight="1">
      <c r="B28" s="595"/>
      <c r="C28" s="1280" t="s">
        <v>478</v>
      </c>
      <c r="D28" s="1280"/>
      <c r="E28" s="596"/>
      <c r="F28" s="597" t="s">
        <v>461</v>
      </c>
      <c r="G28" s="600">
        <v>7</v>
      </c>
      <c r="H28" s="603" t="s">
        <v>461</v>
      </c>
      <c r="I28" s="597"/>
      <c r="J28" s="597"/>
      <c r="K28" s="600">
        <v>5</v>
      </c>
      <c r="L28" s="604"/>
      <c r="M28" s="593" t="s">
        <v>463</v>
      </c>
      <c r="N28" s="605"/>
      <c r="P28" s="543"/>
      <c r="Q28" s="543"/>
    </row>
    <row r="29" spans="2:17" ht="33" customHeight="1">
      <c r="B29" s="590"/>
      <c r="C29" s="1278" t="s">
        <v>479</v>
      </c>
      <c r="D29" s="1278"/>
      <c r="E29" s="591"/>
      <c r="F29" s="585" t="s">
        <v>461</v>
      </c>
      <c r="G29" s="587">
        <v>7</v>
      </c>
      <c r="H29" s="592" t="s">
        <v>462</v>
      </c>
      <c r="I29" s="585"/>
      <c r="J29" s="585"/>
      <c r="K29" s="587">
        <v>5</v>
      </c>
      <c r="L29" s="593"/>
      <c r="M29" s="593" t="s">
        <v>463</v>
      </c>
      <c r="N29" s="594"/>
      <c r="P29" s="543"/>
      <c r="Q29" s="543"/>
    </row>
    <row r="30" spans="2:17" ht="33" customHeight="1" thickBot="1">
      <c r="B30" s="595"/>
      <c r="C30" s="1280" t="s">
        <v>270</v>
      </c>
      <c r="D30" s="1280"/>
      <c r="E30" s="596"/>
      <c r="F30" s="597" t="s">
        <v>461</v>
      </c>
      <c r="G30" s="587">
        <v>8</v>
      </c>
      <c r="H30" s="585" t="s">
        <v>461</v>
      </c>
      <c r="I30" s="592"/>
      <c r="J30" s="585"/>
      <c r="K30" s="587">
        <v>1</v>
      </c>
      <c r="L30" s="593"/>
      <c r="M30" s="587"/>
      <c r="N30" s="598" t="s">
        <v>463</v>
      </c>
      <c r="P30" s="543"/>
      <c r="Q30" s="543"/>
    </row>
    <row r="31" spans="2:17" ht="33" customHeight="1" thickBot="1">
      <c r="B31" s="606"/>
      <c r="C31" s="1275" t="s">
        <v>480</v>
      </c>
      <c r="D31" s="1275"/>
      <c r="E31" s="607"/>
      <c r="F31" s="608">
        <f>COUNTA(F12:F30)</f>
        <v>19</v>
      </c>
      <c r="G31" s="609"/>
      <c r="H31" s="608">
        <f>COUNTA(H12:H30)</f>
        <v>19</v>
      </c>
      <c r="I31" s="608">
        <f>COUNTA(I12:I30)</f>
        <v>0</v>
      </c>
      <c r="J31" s="608">
        <f>COUNTA(J12:J30)</f>
        <v>0</v>
      </c>
      <c r="K31" s="609"/>
      <c r="L31" s="609">
        <f>COUNTA(L12:L30)</f>
        <v>2</v>
      </c>
      <c r="M31" s="609">
        <f>COUNTA(M12:M30)</f>
        <v>13</v>
      </c>
      <c r="N31" s="610">
        <f>COUNTA(N12:N30)</f>
        <v>2</v>
      </c>
      <c r="P31" s="543"/>
      <c r="Q31" s="543"/>
    </row>
    <row r="32" spans="2:17" ht="33" customHeight="1">
      <c r="B32" s="595"/>
      <c r="C32" s="1280" t="s">
        <v>57</v>
      </c>
      <c r="D32" s="1280"/>
      <c r="E32" s="596"/>
      <c r="F32" s="597" t="s">
        <v>461</v>
      </c>
      <c r="G32" s="587">
        <v>7</v>
      </c>
      <c r="H32" s="592" t="s">
        <v>462</v>
      </c>
      <c r="I32" s="585"/>
      <c r="J32" s="585"/>
      <c r="K32" s="587">
        <v>2</v>
      </c>
      <c r="L32" s="587"/>
      <c r="M32" s="593" t="s">
        <v>463</v>
      </c>
      <c r="N32" s="594"/>
      <c r="P32" s="543"/>
      <c r="Q32" s="543"/>
    </row>
    <row r="33" spans="2:17" ht="33" customHeight="1">
      <c r="B33" s="595"/>
      <c r="C33" s="1280" t="s">
        <v>58</v>
      </c>
      <c r="D33" s="1280"/>
      <c r="E33" s="611"/>
      <c r="F33" s="597" t="s">
        <v>461</v>
      </c>
      <c r="G33" s="587">
        <v>6</v>
      </c>
      <c r="H33" s="592" t="s">
        <v>462</v>
      </c>
      <c r="I33" s="585"/>
      <c r="J33" s="585"/>
      <c r="K33" s="587" t="s">
        <v>465</v>
      </c>
      <c r="L33" s="593"/>
      <c r="M33" s="593"/>
      <c r="N33" s="594"/>
      <c r="P33" s="543"/>
      <c r="Q33" s="543"/>
    </row>
    <row r="34" spans="2:17" ht="33" customHeight="1" thickBot="1">
      <c r="B34" s="612"/>
      <c r="C34" s="1281" t="s">
        <v>424</v>
      </c>
      <c r="D34" s="1281"/>
      <c r="E34" s="613"/>
      <c r="F34" s="614" t="s">
        <v>461</v>
      </c>
      <c r="G34" s="615">
        <v>7</v>
      </c>
      <c r="H34" s="616" t="s">
        <v>462</v>
      </c>
      <c r="I34" s="614"/>
      <c r="J34" s="614"/>
      <c r="K34" s="615">
        <v>5</v>
      </c>
      <c r="L34" s="615"/>
      <c r="M34" s="617" t="s">
        <v>463</v>
      </c>
      <c r="N34" s="618"/>
      <c r="P34" s="543"/>
    </row>
    <row r="35" spans="2:17" ht="51" customHeight="1">
      <c r="B35" s="619"/>
      <c r="C35" s="547"/>
      <c r="D35" s="620"/>
      <c r="E35" s="620"/>
      <c r="F35" s="547"/>
      <c r="G35" s="547"/>
      <c r="H35" s="547"/>
      <c r="I35" s="547"/>
      <c r="J35" s="547"/>
      <c r="K35" s="574"/>
    </row>
    <row r="36" spans="2:17" ht="13.5" customHeight="1" thickBot="1">
      <c r="B36" s="551"/>
      <c r="C36" s="619"/>
      <c r="D36" s="620"/>
      <c r="E36" s="620"/>
      <c r="F36" s="576"/>
      <c r="G36" s="576"/>
      <c r="H36" s="576"/>
      <c r="I36" s="576"/>
      <c r="J36" s="576"/>
      <c r="K36" s="577"/>
    </row>
    <row r="37" spans="2:17" ht="27" customHeight="1">
      <c r="B37" s="1282" t="s">
        <v>448</v>
      </c>
      <c r="C37" s="1283"/>
      <c r="D37" s="1283"/>
      <c r="E37" s="1283"/>
      <c r="F37" s="1288" t="s">
        <v>449</v>
      </c>
      <c r="G37" s="1291" t="s">
        <v>450</v>
      </c>
      <c r="H37" s="1291"/>
      <c r="I37" s="1291"/>
      <c r="J37" s="1291"/>
      <c r="K37" s="1294" t="s">
        <v>451</v>
      </c>
      <c r="L37" s="1294"/>
      <c r="M37" s="1294"/>
      <c r="N37" s="1295"/>
    </row>
    <row r="38" spans="2:17" ht="9.9" customHeight="1">
      <c r="B38" s="1284"/>
      <c r="C38" s="1285"/>
      <c r="D38" s="1285"/>
      <c r="E38" s="1285"/>
      <c r="F38" s="1289"/>
      <c r="G38" s="578"/>
      <c r="H38" s="1296" t="s">
        <v>452</v>
      </c>
      <c r="I38" s="1296"/>
      <c r="J38" s="1296"/>
      <c r="K38" s="579"/>
      <c r="L38" s="580"/>
      <c r="M38" s="1298" t="s">
        <v>453</v>
      </c>
      <c r="N38" s="1299"/>
    </row>
    <row r="39" spans="2:17" ht="27" customHeight="1">
      <c r="B39" s="1284"/>
      <c r="C39" s="1285"/>
      <c r="D39" s="1285"/>
      <c r="E39" s="1285"/>
      <c r="F39" s="1289"/>
      <c r="G39" s="578"/>
      <c r="H39" s="1297"/>
      <c r="I39" s="1297"/>
      <c r="J39" s="1297"/>
      <c r="K39" s="579"/>
      <c r="L39" s="1302" t="s">
        <v>454</v>
      </c>
      <c r="M39" s="1300"/>
      <c r="N39" s="1301"/>
    </row>
    <row r="40" spans="2:17" ht="9.9" customHeight="1">
      <c r="B40" s="1284"/>
      <c r="C40" s="1285"/>
      <c r="D40" s="1285"/>
      <c r="E40" s="1285"/>
      <c r="F40" s="1289"/>
      <c r="G40" s="578"/>
      <c r="H40" s="581"/>
      <c r="I40" s="581"/>
      <c r="J40" s="581"/>
      <c r="K40" s="579"/>
      <c r="L40" s="1302"/>
      <c r="M40" s="580"/>
      <c r="N40" s="582"/>
    </row>
    <row r="41" spans="2:17" ht="27" customHeight="1">
      <c r="B41" s="1284"/>
      <c r="C41" s="1285"/>
      <c r="D41" s="1285"/>
      <c r="E41" s="1285"/>
      <c r="F41" s="1289"/>
      <c r="G41" s="583" t="s">
        <v>455</v>
      </c>
      <c r="H41" s="1292" t="s">
        <v>456</v>
      </c>
      <c r="I41" s="1292" t="s">
        <v>457</v>
      </c>
      <c r="J41" s="1292" t="s">
        <v>458</v>
      </c>
      <c r="K41" s="584" t="s">
        <v>455</v>
      </c>
      <c r="L41" s="1302"/>
      <c r="M41" s="1302" t="s">
        <v>459</v>
      </c>
      <c r="N41" s="1303" t="s">
        <v>460</v>
      </c>
    </row>
    <row r="42" spans="2:17" ht="27" customHeight="1">
      <c r="B42" s="1284"/>
      <c r="C42" s="1285"/>
      <c r="D42" s="1285"/>
      <c r="E42" s="1285"/>
      <c r="F42" s="1289"/>
      <c r="G42" s="578"/>
      <c r="H42" s="1292"/>
      <c r="I42" s="1292"/>
      <c r="J42" s="1292"/>
      <c r="K42" s="579"/>
      <c r="L42" s="1302"/>
      <c r="M42" s="1302"/>
      <c r="N42" s="1303"/>
    </row>
    <row r="43" spans="2:17" ht="27" customHeight="1">
      <c r="B43" s="1284"/>
      <c r="C43" s="1285"/>
      <c r="D43" s="1285"/>
      <c r="E43" s="1285"/>
      <c r="F43" s="1289"/>
      <c r="G43" s="578" t="s">
        <v>265</v>
      </c>
      <c r="H43" s="1292"/>
      <c r="I43" s="1292"/>
      <c r="J43" s="1292"/>
      <c r="K43" s="579" t="s">
        <v>265</v>
      </c>
      <c r="L43" s="1302"/>
      <c r="M43" s="1302"/>
      <c r="N43" s="1303"/>
    </row>
    <row r="44" spans="2:17" ht="27" customHeight="1">
      <c r="B44" s="1284"/>
      <c r="C44" s="1285"/>
      <c r="D44" s="1285"/>
      <c r="E44" s="1285"/>
      <c r="F44" s="1289"/>
      <c r="G44" s="578"/>
      <c r="H44" s="1292"/>
      <c r="I44" s="1292"/>
      <c r="J44" s="1292"/>
      <c r="K44" s="579"/>
      <c r="L44" s="1302"/>
      <c r="M44" s="1302"/>
      <c r="N44" s="1303"/>
      <c r="P44" s="543"/>
    </row>
    <row r="45" spans="2:17" ht="9.9" customHeight="1">
      <c r="B45" s="1286"/>
      <c r="C45" s="1287"/>
      <c r="D45" s="1287"/>
      <c r="E45" s="1287"/>
      <c r="F45" s="1290"/>
      <c r="G45" s="585"/>
      <c r="H45" s="586"/>
      <c r="I45" s="586"/>
      <c r="J45" s="586"/>
      <c r="K45" s="587"/>
      <c r="L45" s="588"/>
      <c r="M45" s="588"/>
      <c r="N45" s="589"/>
      <c r="P45" s="543"/>
    </row>
    <row r="46" spans="2:17" ht="33" customHeight="1">
      <c r="B46" s="595"/>
      <c r="C46" s="1280" t="s">
        <v>425</v>
      </c>
      <c r="D46" s="1280"/>
      <c r="E46" s="596"/>
      <c r="F46" s="597" t="s">
        <v>461</v>
      </c>
      <c r="G46" s="600">
        <v>7</v>
      </c>
      <c r="H46" s="603" t="s">
        <v>461</v>
      </c>
      <c r="I46" s="597"/>
      <c r="J46" s="597"/>
      <c r="K46" s="600">
        <v>5</v>
      </c>
      <c r="L46" s="604"/>
      <c r="M46" s="593" t="s">
        <v>463</v>
      </c>
      <c r="N46" s="605"/>
      <c r="P46" s="543"/>
      <c r="Q46" s="543"/>
    </row>
    <row r="47" spans="2:17" ht="33" customHeight="1">
      <c r="B47" s="590"/>
      <c r="C47" s="1293" t="s">
        <v>426</v>
      </c>
      <c r="D47" s="1293"/>
      <c r="E47" s="591"/>
      <c r="F47" s="585" t="s">
        <v>461</v>
      </c>
      <c r="G47" s="587">
        <v>7</v>
      </c>
      <c r="H47" s="592" t="s">
        <v>462</v>
      </c>
      <c r="I47" s="585"/>
      <c r="J47" s="585"/>
      <c r="K47" s="621">
        <v>3</v>
      </c>
      <c r="L47" s="622" t="s">
        <v>463</v>
      </c>
      <c r="M47" s="622"/>
      <c r="N47" s="623"/>
      <c r="P47" s="543"/>
    </row>
    <row r="48" spans="2:17" ht="33" customHeight="1">
      <c r="B48" s="595"/>
      <c r="C48" s="1280" t="s">
        <v>427</v>
      </c>
      <c r="D48" s="1280"/>
      <c r="E48" s="596"/>
      <c r="F48" s="597" t="s">
        <v>461</v>
      </c>
      <c r="G48" s="587">
        <v>7</v>
      </c>
      <c r="H48" s="592" t="s">
        <v>462</v>
      </c>
      <c r="I48" s="585"/>
      <c r="J48" s="585"/>
      <c r="K48" s="587">
        <v>4</v>
      </c>
      <c r="L48" s="587"/>
      <c r="M48" s="593" t="s">
        <v>463</v>
      </c>
      <c r="N48" s="594"/>
      <c r="P48" s="543"/>
    </row>
    <row r="49" spans="2:17" ht="33" customHeight="1">
      <c r="B49" s="595"/>
      <c r="C49" s="1280" t="s">
        <v>428</v>
      </c>
      <c r="D49" s="1280"/>
      <c r="E49" s="596"/>
      <c r="F49" s="597" t="s">
        <v>461</v>
      </c>
      <c r="G49" s="587">
        <v>7</v>
      </c>
      <c r="H49" s="592" t="s">
        <v>462</v>
      </c>
      <c r="I49" s="585"/>
      <c r="J49" s="585"/>
      <c r="K49" s="587">
        <v>5</v>
      </c>
      <c r="L49" s="587"/>
      <c r="M49" s="593" t="s">
        <v>463</v>
      </c>
      <c r="N49" s="594"/>
      <c r="P49" s="543"/>
    </row>
    <row r="50" spans="2:17" ht="33" customHeight="1">
      <c r="B50" s="595"/>
      <c r="C50" s="1280" t="s">
        <v>429</v>
      </c>
      <c r="D50" s="1280"/>
      <c r="E50" s="596"/>
      <c r="F50" s="597" t="s">
        <v>461</v>
      </c>
      <c r="G50" s="587">
        <v>7</v>
      </c>
      <c r="H50" s="592" t="s">
        <v>462</v>
      </c>
      <c r="I50" s="585"/>
      <c r="J50" s="585"/>
      <c r="K50" s="587">
        <v>5</v>
      </c>
      <c r="L50" s="587"/>
      <c r="M50" s="593" t="s">
        <v>463</v>
      </c>
      <c r="N50" s="594"/>
      <c r="P50" s="543"/>
    </row>
    <row r="51" spans="2:17" ht="33" customHeight="1">
      <c r="B51" s="595"/>
      <c r="C51" s="1280" t="s">
        <v>430</v>
      </c>
      <c r="D51" s="1280"/>
      <c r="E51" s="596"/>
      <c r="F51" s="597" t="s">
        <v>461</v>
      </c>
      <c r="G51" s="587">
        <v>7</v>
      </c>
      <c r="H51" s="592" t="s">
        <v>462</v>
      </c>
      <c r="I51" s="585"/>
      <c r="J51" s="585"/>
      <c r="K51" s="587">
        <v>5</v>
      </c>
      <c r="L51" s="593" t="s">
        <v>463</v>
      </c>
      <c r="M51" s="593"/>
      <c r="N51" s="594"/>
      <c r="P51" s="543"/>
    </row>
    <row r="52" spans="2:17" ht="33" customHeight="1">
      <c r="B52" s="595"/>
      <c r="C52" s="1280" t="s">
        <v>431</v>
      </c>
      <c r="D52" s="1280"/>
      <c r="E52" s="596"/>
      <c r="F52" s="597" t="s">
        <v>461</v>
      </c>
      <c r="G52" s="587">
        <v>7</v>
      </c>
      <c r="H52" s="592" t="s">
        <v>462</v>
      </c>
      <c r="I52" s="585"/>
      <c r="J52" s="585"/>
      <c r="K52" s="587">
        <v>5</v>
      </c>
      <c r="L52" s="587"/>
      <c r="M52" s="593" t="s">
        <v>463</v>
      </c>
      <c r="N52" s="594"/>
      <c r="P52" s="543"/>
    </row>
    <row r="53" spans="2:17" ht="33" customHeight="1">
      <c r="B53" s="595"/>
      <c r="C53" s="1280" t="s">
        <v>432</v>
      </c>
      <c r="D53" s="1280"/>
      <c r="E53" s="596"/>
      <c r="F53" s="597" t="s">
        <v>461</v>
      </c>
      <c r="G53" s="587">
        <v>7</v>
      </c>
      <c r="H53" s="592" t="s">
        <v>462</v>
      </c>
      <c r="I53" s="585"/>
      <c r="J53" s="585"/>
      <c r="K53" s="587" t="s">
        <v>465</v>
      </c>
      <c r="L53" s="593"/>
      <c r="M53" s="587"/>
      <c r="N53" s="594"/>
      <c r="P53" s="543"/>
    </row>
    <row r="54" spans="2:17" ht="33" customHeight="1">
      <c r="B54" s="595"/>
      <c r="C54" s="1280" t="s">
        <v>433</v>
      </c>
      <c r="D54" s="1280"/>
      <c r="E54" s="596"/>
      <c r="F54" s="597" t="s">
        <v>461</v>
      </c>
      <c r="G54" s="587">
        <v>7</v>
      </c>
      <c r="H54" s="592" t="s">
        <v>462</v>
      </c>
      <c r="I54" s="585"/>
      <c r="J54" s="585"/>
      <c r="K54" s="587">
        <v>7</v>
      </c>
      <c r="L54" s="593" t="s">
        <v>463</v>
      </c>
      <c r="M54" s="587"/>
      <c r="N54" s="594"/>
      <c r="P54" s="543"/>
    </row>
    <row r="55" spans="2:17" ht="33" customHeight="1">
      <c r="B55" s="595"/>
      <c r="C55" s="1280" t="s">
        <v>434</v>
      </c>
      <c r="D55" s="1280"/>
      <c r="E55" s="596"/>
      <c r="F55" s="597" t="s">
        <v>461</v>
      </c>
      <c r="G55" s="600">
        <v>7</v>
      </c>
      <c r="H55" s="592" t="s">
        <v>462</v>
      </c>
      <c r="I55" s="585"/>
      <c r="J55" s="585"/>
      <c r="K55" s="587" t="s">
        <v>465</v>
      </c>
      <c r="L55" s="593"/>
      <c r="M55" s="587"/>
      <c r="N55" s="594"/>
      <c r="P55" s="543"/>
    </row>
    <row r="56" spans="2:17" ht="33" customHeight="1">
      <c r="B56" s="595"/>
      <c r="C56" s="1280" t="s">
        <v>435</v>
      </c>
      <c r="D56" s="1280"/>
      <c r="E56" s="591"/>
      <c r="F56" s="597" t="s">
        <v>461</v>
      </c>
      <c r="G56" s="587">
        <v>6</v>
      </c>
      <c r="H56" s="592" t="s">
        <v>462</v>
      </c>
      <c r="I56" s="585"/>
      <c r="J56" s="585"/>
      <c r="K56" s="587" t="s">
        <v>465</v>
      </c>
      <c r="L56" s="587"/>
      <c r="M56" s="593"/>
      <c r="N56" s="594"/>
      <c r="P56" s="543"/>
      <c r="Q56" s="543"/>
    </row>
    <row r="57" spans="2:17" ht="33" customHeight="1">
      <c r="B57" s="601"/>
      <c r="C57" s="1280" t="s">
        <v>436</v>
      </c>
      <c r="D57" s="1280"/>
      <c r="E57" s="596"/>
      <c r="F57" s="597" t="s">
        <v>461</v>
      </c>
      <c r="G57" s="587">
        <v>6</v>
      </c>
      <c r="H57" s="592" t="s">
        <v>462</v>
      </c>
      <c r="I57" s="585"/>
      <c r="J57" s="585"/>
      <c r="K57" s="587">
        <v>2</v>
      </c>
      <c r="L57" s="593"/>
      <c r="M57" s="593" t="s">
        <v>463</v>
      </c>
      <c r="N57" s="594"/>
      <c r="P57" s="543"/>
      <c r="Q57" s="543"/>
    </row>
    <row r="58" spans="2:17" ht="33" customHeight="1">
      <c r="B58" s="602"/>
      <c r="C58" s="1280" t="s">
        <v>437</v>
      </c>
      <c r="D58" s="1280"/>
      <c r="E58" s="591"/>
      <c r="F58" s="597" t="s">
        <v>461</v>
      </c>
      <c r="G58" s="587">
        <v>6</v>
      </c>
      <c r="H58" s="592" t="s">
        <v>462</v>
      </c>
      <c r="I58" s="585"/>
      <c r="J58" s="585"/>
      <c r="K58" s="587" t="s">
        <v>465</v>
      </c>
      <c r="L58" s="593"/>
      <c r="M58" s="587"/>
      <c r="N58" s="594"/>
      <c r="P58" s="543"/>
      <c r="Q58" s="543"/>
    </row>
    <row r="59" spans="2:17" ht="33" customHeight="1">
      <c r="B59" s="595"/>
      <c r="C59" s="1279" t="s">
        <v>438</v>
      </c>
      <c r="D59" s="1279"/>
      <c r="E59" s="596"/>
      <c r="F59" s="597" t="s">
        <v>461</v>
      </c>
      <c r="G59" s="600">
        <v>6</v>
      </c>
      <c r="H59" s="592" t="s">
        <v>461</v>
      </c>
      <c r="I59" s="585"/>
      <c r="J59" s="585"/>
      <c r="K59" s="587">
        <v>5</v>
      </c>
      <c r="L59" s="587"/>
      <c r="M59" s="593" t="s">
        <v>463</v>
      </c>
      <c r="N59" s="594"/>
      <c r="P59" s="543"/>
      <c r="Q59" s="543"/>
    </row>
    <row r="60" spans="2:17" ht="33" customHeight="1">
      <c r="B60" s="595"/>
      <c r="C60" s="1280" t="s">
        <v>439</v>
      </c>
      <c r="D60" s="1280"/>
      <c r="E60" s="596"/>
      <c r="F60" s="597" t="s">
        <v>461</v>
      </c>
      <c r="G60" s="600">
        <v>6</v>
      </c>
      <c r="H60" s="592" t="s">
        <v>461</v>
      </c>
      <c r="I60" s="585"/>
      <c r="J60" s="585"/>
      <c r="K60" s="587">
        <v>5</v>
      </c>
      <c r="L60" s="587"/>
      <c r="M60" s="593" t="s">
        <v>463</v>
      </c>
      <c r="N60" s="594"/>
      <c r="P60" s="543"/>
      <c r="Q60" s="543"/>
    </row>
    <row r="61" spans="2:17" ht="33" customHeight="1">
      <c r="B61" s="595"/>
      <c r="C61" s="1278" t="s">
        <v>440</v>
      </c>
      <c r="D61" s="1278"/>
      <c r="E61" s="596"/>
      <c r="F61" s="597" t="s">
        <v>461</v>
      </c>
      <c r="G61" s="624">
        <v>6</v>
      </c>
      <c r="H61" s="592" t="s">
        <v>462</v>
      </c>
      <c r="I61" s="585"/>
      <c r="J61" s="585"/>
      <c r="K61" s="587">
        <v>5</v>
      </c>
      <c r="L61" s="593"/>
      <c r="M61" s="593" t="s">
        <v>463</v>
      </c>
      <c r="N61" s="594"/>
      <c r="P61" s="543"/>
      <c r="Q61" s="543"/>
    </row>
    <row r="62" spans="2:17" ht="33" customHeight="1">
      <c r="B62" s="625"/>
      <c r="C62" s="1279" t="s">
        <v>441</v>
      </c>
      <c r="D62" s="1279"/>
      <c r="E62" s="626"/>
      <c r="F62" s="597" t="s">
        <v>461</v>
      </c>
      <c r="G62" s="587">
        <v>7</v>
      </c>
      <c r="H62" s="592" t="s">
        <v>462</v>
      </c>
      <c r="I62" s="585"/>
      <c r="J62" s="585"/>
      <c r="K62" s="587">
        <v>5</v>
      </c>
      <c r="L62" s="593"/>
      <c r="M62" s="593" t="s">
        <v>463</v>
      </c>
      <c r="N62" s="594"/>
      <c r="P62" s="543"/>
      <c r="Q62" s="543"/>
    </row>
    <row r="63" spans="2:17" ht="33" customHeight="1">
      <c r="B63" s="595"/>
      <c r="C63" s="1280" t="s">
        <v>442</v>
      </c>
      <c r="D63" s="1280"/>
      <c r="E63" s="596"/>
      <c r="F63" s="597" t="s">
        <v>461</v>
      </c>
      <c r="G63" s="587">
        <v>7</v>
      </c>
      <c r="H63" s="592" t="s">
        <v>462</v>
      </c>
      <c r="I63" s="585"/>
      <c r="J63" s="585"/>
      <c r="K63" s="587">
        <v>5</v>
      </c>
      <c r="L63" s="587"/>
      <c r="M63" s="593" t="s">
        <v>463</v>
      </c>
      <c r="N63" s="594"/>
      <c r="P63" s="543"/>
      <c r="Q63" s="543"/>
    </row>
    <row r="64" spans="2:17" ht="33" customHeight="1">
      <c r="B64" s="595"/>
      <c r="C64" s="1280" t="s">
        <v>443</v>
      </c>
      <c r="D64" s="1280"/>
      <c r="E64" s="596"/>
      <c r="F64" s="597" t="s">
        <v>461</v>
      </c>
      <c r="G64" s="587">
        <v>6</v>
      </c>
      <c r="H64" s="592" t="s">
        <v>462</v>
      </c>
      <c r="I64" s="585"/>
      <c r="J64" s="585"/>
      <c r="K64" s="587" t="s">
        <v>465</v>
      </c>
      <c r="L64" s="593"/>
      <c r="M64" s="593"/>
      <c r="N64" s="598"/>
      <c r="P64" s="543"/>
      <c r="Q64" s="543"/>
    </row>
    <row r="65" spans="2:20" ht="33" customHeight="1">
      <c r="B65" s="595"/>
      <c r="C65" s="1280" t="s">
        <v>444</v>
      </c>
      <c r="D65" s="1280"/>
      <c r="E65" s="596"/>
      <c r="F65" s="597" t="s">
        <v>461</v>
      </c>
      <c r="G65" s="587">
        <v>6</v>
      </c>
      <c r="H65" s="592" t="s">
        <v>462</v>
      </c>
      <c r="I65" s="585"/>
      <c r="J65" s="585"/>
      <c r="K65" s="587">
        <v>5</v>
      </c>
      <c r="L65" s="587"/>
      <c r="M65" s="593" t="s">
        <v>463</v>
      </c>
      <c r="N65" s="594"/>
      <c r="P65" s="543"/>
      <c r="Q65" s="543"/>
    </row>
    <row r="66" spans="2:20" ht="33" customHeight="1" thickBot="1">
      <c r="B66" s="627"/>
      <c r="C66" s="1281" t="s">
        <v>445</v>
      </c>
      <c r="D66" s="1281"/>
      <c r="E66" s="628"/>
      <c r="F66" s="614" t="s">
        <v>461</v>
      </c>
      <c r="G66" s="629">
        <v>6</v>
      </c>
      <c r="H66" s="630" t="s">
        <v>462</v>
      </c>
      <c r="I66" s="631"/>
      <c r="J66" s="631"/>
      <c r="K66" s="587" t="s">
        <v>465</v>
      </c>
      <c r="L66" s="593"/>
      <c r="M66" s="587"/>
      <c r="N66" s="594"/>
      <c r="P66" s="543"/>
      <c r="Q66" s="543"/>
    </row>
    <row r="67" spans="2:20" ht="33" customHeight="1" thickBot="1">
      <c r="B67" s="606"/>
      <c r="C67" s="1275" t="s">
        <v>481</v>
      </c>
      <c r="D67" s="1275"/>
      <c r="E67" s="607"/>
      <c r="F67" s="608">
        <f>COUNTA(F32:F34,F46:F66)</f>
        <v>24</v>
      </c>
      <c r="G67" s="608"/>
      <c r="H67" s="608">
        <f>COUNTA(H32:H34,H46:H66)</f>
        <v>24</v>
      </c>
      <c r="I67" s="608">
        <f>COUNTA(I32:I34,I46:I66)</f>
        <v>0</v>
      </c>
      <c r="J67" s="608">
        <f>COUNTA(J32:J34,J46:J66)</f>
        <v>0</v>
      </c>
      <c r="K67" s="609"/>
      <c r="L67" s="609">
        <f>COUNTA(L32:L34,L46:L66)</f>
        <v>3</v>
      </c>
      <c r="M67" s="609">
        <f>COUNTA(M32:M34,M46:M66)</f>
        <v>14</v>
      </c>
      <c r="N67" s="610">
        <f>COUNTA(N32:N34,N46:N66)</f>
        <v>0</v>
      </c>
      <c r="P67" s="543"/>
      <c r="Q67" s="543"/>
    </row>
    <row r="68" spans="2:20" ht="33" customHeight="1" thickBot="1">
      <c r="B68" s="632"/>
      <c r="C68" s="1276" t="s">
        <v>482</v>
      </c>
      <c r="D68" s="1276"/>
      <c r="E68" s="633"/>
      <c r="F68" s="608">
        <f>F67+F31</f>
        <v>43</v>
      </c>
      <c r="G68" s="608"/>
      <c r="H68" s="608">
        <f>H67+H31</f>
        <v>43</v>
      </c>
      <c r="I68" s="608">
        <f>I67+I31</f>
        <v>0</v>
      </c>
      <c r="J68" s="608">
        <f>J67+J31</f>
        <v>0</v>
      </c>
      <c r="K68" s="609"/>
      <c r="L68" s="609">
        <f>L67+L31</f>
        <v>5</v>
      </c>
      <c r="M68" s="609">
        <f>M67+M31</f>
        <v>27</v>
      </c>
      <c r="N68" s="610">
        <f>N67+N31</f>
        <v>2</v>
      </c>
      <c r="P68" s="543"/>
      <c r="Q68" s="543"/>
    </row>
    <row r="69" spans="2:20" s="634" customFormat="1" ht="20.100000000000001" customHeight="1">
      <c r="B69" s="1277" t="s">
        <v>483</v>
      </c>
      <c r="C69" s="1277"/>
      <c r="D69" s="1277"/>
      <c r="E69" s="1277"/>
      <c r="F69" s="1277"/>
      <c r="G69" s="1277"/>
      <c r="H69" s="1277"/>
      <c r="I69" s="1277"/>
      <c r="J69" s="1277"/>
      <c r="K69" s="1277"/>
      <c r="L69" s="1277"/>
      <c r="M69" s="1277"/>
      <c r="N69" s="1277"/>
      <c r="P69" s="635"/>
      <c r="Q69" s="635"/>
      <c r="R69" s="525"/>
      <c r="S69" s="525"/>
      <c r="T69" s="525"/>
    </row>
    <row r="70" spans="2:20" ht="20.100000000000001" customHeight="1">
      <c r="B70" s="522"/>
      <c r="C70" s="571"/>
      <c r="D70" s="571"/>
      <c r="E70" s="571"/>
      <c r="F70" s="571"/>
      <c r="G70" s="571"/>
      <c r="H70" s="571"/>
      <c r="I70" s="571"/>
      <c r="J70" s="571"/>
      <c r="K70" s="569"/>
      <c r="L70" s="569"/>
      <c r="M70" s="569"/>
      <c r="N70" s="569"/>
      <c r="P70" s="543"/>
      <c r="Q70" s="543"/>
    </row>
    <row r="71" spans="2:20">
      <c r="P71" s="543"/>
      <c r="Q71" s="543"/>
    </row>
    <row r="72" spans="2:20">
      <c r="P72" s="543"/>
      <c r="Q72" s="543"/>
    </row>
    <row r="73" spans="2:20">
      <c r="P73" s="543"/>
      <c r="Q73" s="543"/>
    </row>
    <row r="74" spans="2:20">
      <c r="P74" s="543"/>
      <c r="Q74" s="543"/>
    </row>
    <row r="75" spans="2:20">
      <c r="P75" s="543"/>
      <c r="Q75" s="543"/>
    </row>
    <row r="76" spans="2:20">
      <c r="P76" s="543"/>
      <c r="Q76" s="543"/>
    </row>
    <row r="77" spans="2:20">
      <c r="P77" s="543"/>
      <c r="Q77" s="543"/>
    </row>
    <row r="78" spans="2:20">
      <c r="P78" s="543"/>
      <c r="Q78" s="543"/>
    </row>
    <row r="79" spans="2:20">
      <c r="P79" s="543"/>
      <c r="Q79" s="543"/>
    </row>
    <row r="80" spans="2:20">
      <c r="P80" s="543"/>
      <c r="Q80" s="543"/>
    </row>
    <row r="81" spans="16:17">
      <c r="P81" s="543"/>
      <c r="Q81" s="543"/>
    </row>
    <row r="82" spans="16:17">
      <c r="P82" s="543"/>
      <c r="Q82" s="543"/>
    </row>
    <row r="83" spans="16:17">
      <c r="P83" s="543"/>
      <c r="Q83" s="543"/>
    </row>
    <row r="84" spans="16:17">
      <c r="P84" s="543"/>
      <c r="Q84" s="543"/>
    </row>
    <row r="85" spans="16:17">
      <c r="P85" s="543"/>
      <c r="Q85" s="543"/>
    </row>
    <row r="86" spans="16:17">
      <c r="P86" s="543"/>
      <c r="Q86" s="543"/>
    </row>
    <row r="87" spans="16:17">
      <c r="P87" s="543"/>
      <c r="Q87" s="543"/>
    </row>
    <row r="88" spans="16:17">
      <c r="P88" s="543"/>
      <c r="Q88" s="543"/>
    </row>
    <row r="89" spans="16:17">
      <c r="P89" s="543"/>
      <c r="Q89" s="543"/>
    </row>
    <row r="90" spans="16:17">
      <c r="P90" s="543"/>
      <c r="Q90" s="543"/>
    </row>
    <row r="91" spans="16:17">
      <c r="P91" s="543"/>
      <c r="Q91" s="543"/>
    </row>
    <row r="92" spans="16:17">
      <c r="P92" s="543"/>
      <c r="Q92" s="543"/>
    </row>
    <row r="93" spans="16:17">
      <c r="P93" s="543"/>
      <c r="Q93" s="543"/>
    </row>
    <row r="94" spans="16:17">
      <c r="P94" s="543"/>
      <c r="Q94" s="543"/>
    </row>
    <row r="95" spans="16:17">
      <c r="P95" s="543"/>
      <c r="Q95" s="543"/>
    </row>
    <row r="96" spans="16:17">
      <c r="P96" s="543"/>
      <c r="Q96" s="543"/>
    </row>
    <row r="97" spans="16:17">
      <c r="P97" s="543"/>
      <c r="Q97" s="543"/>
    </row>
    <row r="98" spans="16:17">
      <c r="P98" s="543"/>
      <c r="Q98" s="543"/>
    </row>
    <row r="99" spans="16:17">
      <c r="P99" s="543"/>
      <c r="Q99" s="543"/>
    </row>
    <row r="100" spans="16:17">
      <c r="P100" s="543"/>
      <c r="Q100" s="543"/>
    </row>
    <row r="101" spans="16:17">
      <c r="P101" s="543"/>
      <c r="Q101" s="543"/>
    </row>
    <row r="102" spans="16:17">
      <c r="P102" s="543"/>
      <c r="Q102" s="543"/>
    </row>
    <row r="103" spans="16:17">
      <c r="P103" s="543"/>
      <c r="Q103" s="543"/>
    </row>
    <row r="104" spans="16:17">
      <c r="P104" s="543"/>
      <c r="Q104" s="543"/>
    </row>
    <row r="105" spans="16:17">
      <c r="P105" s="543"/>
      <c r="Q105" s="543"/>
    </row>
    <row r="106" spans="16:17">
      <c r="P106" s="543"/>
      <c r="Q106" s="543"/>
    </row>
    <row r="107" spans="16:17">
      <c r="P107" s="543"/>
      <c r="Q107" s="543"/>
    </row>
    <row r="108" spans="16:17">
      <c r="P108" s="543"/>
      <c r="Q108" s="543"/>
    </row>
    <row r="109" spans="16:17">
      <c r="P109" s="543"/>
      <c r="Q109" s="543"/>
    </row>
    <row r="110" spans="16:17">
      <c r="P110" s="543"/>
      <c r="Q110" s="543"/>
    </row>
    <row r="111" spans="16:17">
      <c r="P111" s="543"/>
      <c r="Q111" s="543"/>
    </row>
    <row r="112" spans="16:17">
      <c r="P112" s="543"/>
      <c r="Q112" s="543"/>
    </row>
    <row r="113" spans="16:17">
      <c r="P113" s="543"/>
      <c r="Q113" s="543"/>
    </row>
    <row r="114" spans="16:17">
      <c r="P114" s="543"/>
      <c r="Q114" s="543"/>
    </row>
    <row r="115" spans="16:17">
      <c r="P115" s="543"/>
      <c r="Q115" s="543"/>
    </row>
    <row r="116" spans="16:17">
      <c r="P116" s="543"/>
      <c r="Q116" s="543"/>
    </row>
    <row r="117" spans="16:17">
      <c r="P117" s="543"/>
      <c r="Q117" s="543"/>
    </row>
    <row r="118" spans="16:17">
      <c r="P118" s="543"/>
      <c r="Q118" s="543"/>
    </row>
    <row r="119" spans="16:17">
      <c r="P119" s="543"/>
      <c r="Q119" s="543"/>
    </row>
    <row r="120" spans="16:17">
      <c r="P120" s="543"/>
      <c r="Q120" s="543"/>
    </row>
    <row r="121" spans="16:17">
      <c r="P121" s="543"/>
      <c r="Q121" s="543"/>
    </row>
    <row r="122" spans="16:17">
      <c r="P122" s="543"/>
      <c r="Q122" s="543"/>
    </row>
    <row r="123" spans="16:17">
      <c r="P123" s="543"/>
      <c r="Q123" s="543"/>
    </row>
    <row r="124" spans="16:17">
      <c r="P124" s="543"/>
      <c r="Q124" s="543"/>
    </row>
    <row r="125" spans="16:17">
      <c r="P125" s="543"/>
      <c r="Q125" s="543"/>
    </row>
    <row r="126" spans="16:17">
      <c r="P126" s="543"/>
      <c r="Q126" s="543"/>
    </row>
    <row r="127" spans="16:17">
      <c r="P127" s="543"/>
      <c r="Q127" s="543"/>
    </row>
    <row r="128" spans="16:17">
      <c r="P128" s="543"/>
      <c r="Q128" s="543"/>
    </row>
    <row r="129" spans="16:17">
      <c r="P129" s="543"/>
      <c r="Q129" s="543"/>
    </row>
    <row r="130" spans="16:17">
      <c r="P130" s="543"/>
      <c r="Q130" s="543"/>
    </row>
    <row r="131" spans="16:17">
      <c r="P131" s="543"/>
      <c r="Q131" s="543"/>
    </row>
    <row r="132" spans="16:17">
      <c r="P132" s="543"/>
      <c r="Q132" s="543"/>
    </row>
    <row r="133" spans="16:17">
      <c r="P133" s="543"/>
      <c r="Q133" s="543"/>
    </row>
    <row r="134" spans="16:17">
      <c r="P134" s="543"/>
      <c r="Q134" s="543"/>
    </row>
    <row r="135" spans="16:17">
      <c r="P135" s="543"/>
      <c r="Q135" s="543"/>
    </row>
    <row r="136" spans="16:17">
      <c r="P136" s="543"/>
      <c r="Q136" s="543"/>
    </row>
    <row r="137" spans="16:17">
      <c r="P137" s="543"/>
      <c r="Q137" s="543"/>
    </row>
    <row r="138" spans="16:17">
      <c r="P138" s="543"/>
      <c r="Q138" s="543"/>
    </row>
    <row r="139" spans="16:17">
      <c r="P139" s="543"/>
      <c r="Q139" s="543"/>
    </row>
    <row r="140" spans="16:17">
      <c r="P140" s="543"/>
      <c r="Q140" s="543"/>
    </row>
    <row r="141" spans="16:17">
      <c r="P141" s="543"/>
      <c r="Q141" s="543"/>
    </row>
    <row r="142" spans="16:17">
      <c r="P142" s="543"/>
      <c r="Q142" s="543"/>
    </row>
    <row r="143" spans="16:17">
      <c r="P143" s="543"/>
      <c r="Q143" s="543"/>
    </row>
    <row r="144" spans="16:17">
      <c r="P144" s="543"/>
      <c r="Q144" s="543"/>
    </row>
    <row r="145" spans="16:17">
      <c r="P145" s="543"/>
      <c r="Q145" s="543"/>
    </row>
    <row r="146" spans="16:17">
      <c r="P146" s="543"/>
      <c r="Q146" s="543"/>
    </row>
    <row r="147" spans="16:17">
      <c r="P147" s="543"/>
      <c r="Q147" s="543"/>
    </row>
    <row r="148" spans="16:17">
      <c r="P148" s="543"/>
      <c r="Q148" s="543"/>
    </row>
    <row r="149" spans="16:17">
      <c r="P149" s="543"/>
      <c r="Q149" s="543"/>
    </row>
    <row r="150" spans="16:17">
      <c r="P150" s="543"/>
      <c r="Q150" s="543"/>
    </row>
    <row r="151" spans="16:17">
      <c r="P151" s="543"/>
      <c r="Q151" s="543"/>
    </row>
    <row r="152" spans="16:17">
      <c r="P152" s="543"/>
      <c r="Q152" s="543"/>
    </row>
    <row r="153" spans="16:17">
      <c r="P153" s="543"/>
      <c r="Q153" s="543"/>
    </row>
    <row r="154" spans="16:17">
      <c r="P154" s="543"/>
      <c r="Q154" s="543"/>
    </row>
    <row r="155" spans="16:17">
      <c r="P155" s="543"/>
      <c r="Q155" s="543"/>
    </row>
    <row r="156" spans="16:17">
      <c r="P156" s="543"/>
      <c r="Q156" s="543"/>
    </row>
    <row r="157" spans="16:17">
      <c r="P157" s="543"/>
      <c r="Q157" s="543"/>
    </row>
    <row r="158" spans="16:17">
      <c r="P158" s="543"/>
      <c r="Q158" s="543"/>
    </row>
    <row r="159" spans="16:17">
      <c r="P159" s="543"/>
      <c r="Q159" s="543"/>
    </row>
    <row r="160" spans="16:17">
      <c r="P160" s="543"/>
      <c r="Q160" s="543"/>
    </row>
    <row r="161" spans="16:17">
      <c r="P161" s="543"/>
      <c r="Q161" s="543"/>
    </row>
    <row r="162" spans="16:17">
      <c r="P162" s="543"/>
      <c r="Q162" s="543"/>
    </row>
    <row r="163" spans="16:17">
      <c r="P163" s="543"/>
      <c r="Q163" s="543"/>
    </row>
    <row r="164" spans="16:17">
      <c r="P164" s="543"/>
      <c r="Q164" s="543"/>
    </row>
    <row r="165" spans="16:17">
      <c r="P165" s="543"/>
      <c r="Q165" s="543"/>
    </row>
    <row r="166" spans="16:17">
      <c r="P166" s="543"/>
      <c r="Q166" s="543"/>
    </row>
    <row r="167" spans="16:17">
      <c r="P167" s="543"/>
      <c r="Q167" s="543"/>
    </row>
    <row r="168" spans="16:17">
      <c r="P168" s="543"/>
      <c r="Q168" s="543"/>
    </row>
    <row r="169" spans="16:17">
      <c r="P169" s="543"/>
      <c r="Q169" s="543"/>
    </row>
    <row r="170" spans="16:17">
      <c r="P170" s="543"/>
      <c r="Q170" s="543"/>
    </row>
    <row r="171" spans="16:17">
      <c r="P171" s="543"/>
      <c r="Q171" s="543"/>
    </row>
    <row r="172" spans="16:17">
      <c r="P172" s="543"/>
      <c r="Q172" s="543"/>
    </row>
    <row r="173" spans="16:17">
      <c r="P173" s="543"/>
      <c r="Q173" s="543"/>
    </row>
    <row r="174" spans="16:17">
      <c r="P174" s="543"/>
      <c r="Q174" s="543"/>
    </row>
    <row r="175" spans="16:17">
      <c r="P175" s="543"/>
      <c r="Q175" s="543"/>
    </row>
    <row r="176" spans="16:17">
      <c r="P176" s="543"/>
      <c r="Q176" s="543"/>
    </row>
    <row r="177" spans="16:17">
      <c r="P177" s="543"/>
      <c r="Q177" s="543"/>
    </row>
    <row r="178" spans="16:17">
      <c r="P178" s="543"/>
      <c r="Q178" s="543"/>
    </row>
    <row r="179" spans="16:17">
      <c r="P179" s="543"/>
      <c r="Q179" s="543"/>
    </row>
    <row r="180" spans="16:17">
      <c r="P180" s="543"/>
      <c r="Q180" s="543"/>
    </row>
    <row r="181" spans="16:17">
      <c r="P181" s="543"/>
      <c r="Q181" s="543"/>
    </row>
    <row r="182" spans="16:17">
      <c r="P182" s="543"/>
      <c r="Q182" s="543"/>
    </row>
    <row r="183" spans="16:17">
      <c r="P183" s="543"/>
      <c r="Q183" s="543"/>
    </row>
  </sheetData>
  <mergeCells count="71">
    <mergeCell ref="J7:J10"/>
    <mergeCell ref="C21:D21"/>
    <mergeCell ref="M7:M10"/>
    <mergeCell ref="N7:N10"/>
    <mergeCell ref="C12:D12"/>
    <mergeCell ref="C13:D13"/>
    <mergeCell ref="C14:D14"/>
    <mergeCell ref="C15:D15"/>
    <mergeCell ref="B3:E11"/>
    <mergeCell ref="F3:F11"/>
    <mergeCell ref="G3:J3"/>
    <mergeCell ref="K3:N3"/>
    <mergeCell ref="H4:J5"/>
    <mergeCell ref="M4:N5"/>
    <mergeCell ref="L5:L10"/>
    <mergeCell ref="H7:H10"/>
    <mergeCell ref="I7:I10"/>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K37:N37"/>
    <mergeCell ref="H38:J39"/>
    <mergeCell ref="M38:N39"/>
    <mergeCell ref="L39:L44"/>
    <mergeCell ref="H41:H44"/>
    <mergeCell ref="I41:I44"/>
    <mergeCell ref="M41:M44"/>
    <mergeCell ref="N41:N44"/>
    <mergeCell ref="C48:D48"/>
    <mergeCell ref="C34:D34"/>
    <mergeCell ref="B37:E45"/>
    <mergeCell ref="F37:F45"/>
    <mergeCell ref="G37:J37"/>
    <mergeCell ref="J41:J44"/>
    <mergeCell ref="C46:D46"/>
    <mergeCell ref="C47:D47"/>
    <mergeCell ref="C60:D60"/>
    <mergeCell ref="C49:D49"/>
    <mergeCell ref="C50:D50"/>
    <mergeCell ref="C51:D51"/>
    <mergeCell ref="C52:D52"/>
    <mergeCell ref="C53:D53"/>
    <mergeCell ref="C54:D54"/>
    <mergeCell ref="C55:D55"/>
    <mergeCell ref="C56:D56"/>
    <mergeCell ref="C57:D57"/>
    <mergeCell ref="C58:D58"/>
    <mergeCell ref="C59:D59"/>
    <mergeCell ref="C67:D67"/>
    <mergeCell ref="C68:D68"/>
    <mergeCell ref="B69:N69"/>
    <mergeCell ref="C61:D61"/>
    <mergeCell ref="C62:D62"/>
    <mergeCell ref="C63:D63"/>
    <mergeCell ref="C64:D64"/>
    <mergeCell ref="C65:D65"/>
    <mergeCell ref="C66:D66"/>
  </mergeCells>
  <phoneticPr fontId="1"/>
  <printOptions horizontalCentered="1"/>
  <pageMargins left="0.6692913385826772" right="0.59055118110236227" top="0.59055118110236227" bottom="0.59055118110236227" header="0.51181102362204722" footer="0.39370078740157483"/>
  <pageSetup paperSize="9" scale="77" firstPageNumber="22" orientation="portrait" useFirstPageNumber="1" r:id="rId1"/>
  <headerFooter alignWithMargins="0"/>
  <rowBreaks count="1" manualBreakCount="1">
    <brk id="34"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DB118-5C30-4811-9C6A-424172572B00}">
  <dimension ref="B1:AY54"/>
  <sheetViews>
    <sheetView showGridLines="0" view="pageBreakPreview" topLeftCell="A28" zoomScale="70" zoomScaleNormal="75" zoomScaleSheetLayoutView="70" workbookViewId="0">
      <selection activeCell="U13" sqref="U13"/>
    </sheetView>
  </sheetViews>
  <sheetFormatPr defaultColWidth="9" defaultRowHeight="13.2"/>
  <cols>
    <col min="1" max="1" width="2.88671875" style="424" customWidth="1"/>
    <col min="2" max="2" width="1" style="424" customWidth="1"/>
    <col min="3" max="4" width="9.6640625" style="423" customWidth="1"/>
    <col min="5" max="5" width="1" style="423" customWidth="1"/>
    <col min="6" max="27" width="9.6640625" style="424" customWidth="1"/>
    <col min="28" max="28" width="3.44140625" style="424" customWidth="1"/>
    <col min="29" max="29" width="1" style="424" customWidth="1"/>
    <col min="30" max="31" width="9.6640625" style="423" customWidth="1"/>
    <col min="32" max="32" width="1" style="423" customWidth="1"/>
    <col min="33" max="54" width="9.6640625" style="424" customWidth="1"/>
    <col min="55" max="16384" width="9" style="424"/>
  </cols>
  <sheetData>
    <row r="1" spans="2:50" ht="37.5" customHeight="1">
      <c r="B1" s="426" t="s">
        <v>484</v>
      </c>
      <c r="C1" s="428"/>
      <c r="D1" s="426"/>
      <c r="E1" s="426"/>
      <c r="F1" s="425"/>
      <c r="G1" s="425"/>
      <c r="H1" s="425"/>
      <c r="I1" s="425"/>
      <c r="J1" s="425"/>
      <c r="K1" s="425"/>
      <c r="L1" s="425"/>
      <c r="M1" s="425"/>
      <c r="N1" s="425"/>
      <c r="O1" s="425"/>
      <c r="P1" s="425"/>
      <c r="Q1" s="425"/>
      <c r="R1" s="425"/>
      <c r="S1" s="425"/>
      <c r="T1" s="425"/>
      <c r="U1" s="425"/>
      <c r="AC1" s="426"/>
      <c r="AD1" s="428"/>
      <c r="AE1" s="426"/>
      <c r="AF1" s="426"/>
    </row>
    <row r="2" spans="2:50" ht="18" customHeight="1" thickBot="1">
      <c r="B2" s="425"/>
      <c r="C2" s="428"/>
      <c r="D2" s="428"/>
      <c r="E2" s="428"/>
      <c r="F2" s="637"/>
      <c r="G2" s="637"/>
      <c r="H2" s="637"/>
      <c r="I2" s="637"/>
      <c r="J2" s="637"/>
      <c r="K2" s="637"/>
      <c r="L2" s="637"/>
      <c r="M2" s="637"/>
      <c r="N2" s="637"/>
      <c r="O2" s="637"/>
      <c r="P2" s="637"/>
      <c r="Q2" s="637"/>
      <c r="R2" s="637"/>
      <c r="S2" s="637"/>
      <c r="T2" s="637"/>
      <c r="U2" s="637"/>
      <c r="V2" s="638"/>
      <c r="X2" s="639"/>
      <c r="Y2" s="639"/>
      <c r="Z2" s="639"/>
      <c r="AA2" s="639" t="s">
        <v>224</v>
      </c>
      <c r="AC2" s="425"/>
      <c r="AD2" s="428"/>
      <c r="AE2" s="428"/>
      <c r="AF2" s="428"/>
      <c r="AH2" s="428"/>
      <c r="AI2" s="637"/>
      <c r="AJ2" s="637"/>
      <c r="AL2" s="638"/>
      <c r="AM2" s="638"/>
      <c r="AN2" s="638"/>
      <c r="AO2" s="638"/>
      <c r="AP2" s="638"/>
      <c r="AQ2" s="638"/>
      <c r="AR2" s="638"/>
      <c r="AS2" s="638"/>
      <c r="AT2" s="638"/>
      <c r="AU2" s="638"/>
      <c r="AV2" s="638"/>
      <c r="AW2" s="638"/>
      <c r="AX2" s="639" t="s">
        <v>224</v>
      </c>
    </row>
    <row r="3" spans="2:50" ht="18" customHeight="1">
      <c r="B3" s="640"/>
      <c r="C3" s="641"/>
      <c r="D3" s="642" t="s">
        <v>485</v>
      </c>
      <c r="E3" s="642"/>
      <c r="F3" s="1317" t="s">
        <v>486</v>
      </c>
      <c r="G3" s="1320"/>
      <c r="H3" s="1317" t="s">
        <v>487</v>
      </c>
      <c r="I3" s="1320"/>
      <c r="J3" s="1317" t="s">
        <v>488</v>
      </c>
      <c r="K3" s="1320"/>
      <c r="L3" s="1317" t="s">
        <v>489</v>
      </c>
      <c r="M3" s="1320"/>
      <c r="N3" s="1317" t="s">
        <v>490</v>
      </c>
      <c r="O3" s="1320"/>
      <c r="P3" s="1317" t="s">
        <v>491</v>
      </c>
      <c r="Q3" s="1320"/>
      <c r="R3" s="1317" t="s">
        <v>492</v>
      </c>
      <c r="S3" s="1320"/>
      <c r="T3" s="1220" t="s">
        <v>493</v>
      </c>
      <c r="U3" s="1220"/>
      <c r="V3" s="1220" t="s">
        <v>494</v>
      </c>
      <c r="W3" s="1317"/>
      <c r="X3" s="1317" t="s">
        <v>495</v>
      </c>
      <c r="Y3" s="1320"/>
      <c r="Z3" s="1317" t="s">
        <v>496</v>
      </c>
      <c r="AA3" s="1318"/>
      <c r="AC3" s="640"/>
      <c r="AD3" s="641"/>
      <c r="AE3" s="642" t="s">
        <v>485</v>
      </c>
      <c r="AF3" s="642"/>
      <c r="AG3" s="1321" t="s">
        <v>497</v>
      </c>
      <c r="AH3" s="1322"/>
      <c r="AI3" s="1317" t="s">
        <v>498</v>
      </c>
      <c r="AJ3" s="1320"/>
      <c r="AK3" s="1317" t="s">
        <v>499</v>
      </c>
      <c r="AL3" s="1320"/>
      <c r="AM3" s="1321" t="s">
        <v>500</v>
      </c>
      <c r="AN3" s="1322"/>
      <c r="AO3" s="1323" t="s">
        <v>501</v>
      </c>
      <c r="AP3" s="1324"/>
      <c r="AQ3" s="1317" t="s">
        <v>502</v>
      </c>
      <c r="AR3" s="1320"/>
      <c r="AS3" s="1317" t="s">
        <v>503</v>
      </c>
      <c r="AT3" s="1320"/>
      <c r="AU3" s="1317" t="s">
        <v>504</v>
      </c>
      <c r="AV3" s="1320"/>
      <c r="AW3" s="1317" t="s">
        <v>505</v>
      </c>
      <c r="AX3" s="1318"/>
    </row>
    <row r="4" spans="2:50" ht="18" customHeight="1">
      <c r="B4" s="643"/>
      <c r="C4" s="644"/>
      <c r="D4" s="644"/>
      <c r="E4" s="644"/>
      <c r="F4" s="645" t="s">
        <v>506</v>
      </c>
      <c r="G4" s="646" t="s">
        <v>507</v>
      </c>
      <c r="H4" s="646" t="s">
        <v>506</v>
      </c>
      <c r="I4" s="647" t="s">
        <v>507</v>
      </c>
      <c r="J4" s="646" t="s">
        <v>506</v>
      </c>
      <c r="K4" s="647" t="s">
        <v>507</v>
      </c>
      <c r="L4" s="646" t="s">
        <v>506</v>
      </c>
      <c r="M4" s="646" t="s">
        <v>507</v>
      </c>
      <c r="N4" s="646" t="s">
        <v>506</v>
      </c>
      <c r="O4" s="646" t="s">
        <v>507</v>
      </c>
      <c r="P4" s="646" t="s">
        <v>506</v>
      </c>
      <c r="Q4" s="647" t="s">
        <v>507</v>
      </c>
      <c r="R4" s="646" t="s">
        <v>506</v>
      </c>
      <c r="S4" s="646" t="s">
        <v>507</v>
      </c>
      <c r="T4" s="646" t="s">
        <v>506</v>
      </c>
      <c r="U4" s="646" t="s">
        <v>507</v>
      </c>
      <c r="V4" s="646" t="s">
        <v>506</v>
      </c>
      <c r="W4" s="647" t="s">
        <v>507</v>
      </c>
      <c r="X4" s="646" t="s">
        <v>506</v>
      </c>
      <c r="Y4" s="646" t="s">
        <v>507</v>
      </c>
      <c r="Z4" s="646" t="s">
        <v>506</v>
      </c>
      <c r="AA4" s="648" t="s">
        <v>507</v>
      </c>
      <c r="AC4" s="643"/>
      <c r="AD4" s="644"/>
      <c r="AE4" s="644"/>
      <c r="AF4" s="644"/>
      <c r="AG4" s="646" t="s">
        <v>506</v>
      </c>
      <c r="AH4" s="647" t="s">
        <v>507</v>
      </c>
      <c r="AI4" s="646" t="s">
        <v>506</v>
      </c>
      <c r="AJ4" s="646" t="s">
        <v>507</v>
      </c>
      <c r="AK4" s="646" t="s">
        <v>506</v>
      </c>
      <c r="AL4" s="646" t="s">
        <v>507</v>
      </c>
      <c r="AM4" s="646" t="s">
        <v>506</v>
      </c>
      <c r="AN4" s="646" t="s">
        <v>507</v>
      </c>
      <c r="AO4" s="646" t="s">
        <v>506</v>
      </c>
      <c r="AP4" s="646" t="s">
        <v>507</v>
      </c>
      <c r="AQ4" s="646" t="s">
        <v>506</v>
      </c>
      <c r="AR4" s="646" t="s">
        <v>507</v>
      </c>
      <c r="AS4" s="646" t="s">
        <v>506</v>
      </c>
      <c r="AT4" s="647" t="s">
        <v>507</v>
      </c>
      <c r="AU4" s="646" t="s">
        <v>506</v>
      </c>
      <c r="AV4" s="647" t="s">
        <v>507</v>
      </c>
      <c r="AW4" s="646" t="s">
        <v>506</v>
      </c>
      <c r="AX4" s="648" t="s">
        <v>507</v>
      </c>
    </row>
    <row r="5" spans="2:50" ht="18" customHeight="1">
      <c r="B5" s="649"/>
      <c r="C5" s="1319" t="s">
        <v>508</v>
      </c>
      <c r="D5" s="1319"/>
      <c r="E5" s="651"/>
      <c r="F5" s="652" t="s">
        <v>509</v>
      </c>
      <c r="G5" s="653" t="s">
        <v>510</v>
      </c>
      <c r="H5" s="653" t="s">
        <v>509</v>
      </c>
      <c r="I5" s="652" t="s">
        <v>510</v>
      </c>
      <c r="J5" s="653" t="s">
        <v>509</v>
      </c>
      <c r="K5" s="652" t="s">
        <v>510</v>
      </c>
      <c r="L5" s="653" t="s">
        <v>509</v>
      </c>
      <c r="M5" s="653" t="s">
        <v>510</v>
      </c>
      <c r="N5" s="653" t="s">
        <v>509</v>
      </c>
      <c r="O5" s="653" t="s">
        <v>510</v>
      </c>
      <c r="P5" s="653" t="s">
        <v>509</v>
      </c>
      <c r="Q5" s="652" t="s">
        <v>510</v>
      </c>
      <c r="R5" s="653" t="s">
        <v>509</v>
      </c>
      <c r="S5" s="653" t="s">
        <v>510</v>
      </c>
      <c r="T5" s="653" t="s">
        <v>509</v>
      </c>
      <c r="U5" s="653" t="s">
        <v>510</v>
      </c>
      <c r="V5" s="653" t="s">
        <v>509</v>
      </c>
      <c r="W5" s="652" t="s">
        <v>510</v>
      </c>
      <c r="X5" s="653" t="s">
        <v>509</v>
      </c>
      <c r="Y5" s="653" t="s">
        <v>510</v>
      </c>
      <c r="Z5" s="653" t="s">
        <v>509</v>
      </c>
      <c r="AA5" s="654" t="s">
        <v>510</v>
      </c>
      <c r="AC5" s="649"/>
      <c r="AD5" s="1319" t="s">
        <v>508</v>
      </c>
      <c r="AE5" s="1319"/>
      <c r="AF5" s="651"/>
      <c r="AG5" s="653" t="s">
        <v>509</v>
      </c>
      <c r="AH5" s="653" t="s">
        <v>510</v>
      </c>
      <c r="AI5" s="653" t="s">
        <v>509</v>
      </c>
      <c r="AJ5" s="653" t="s">
        <v>510</v>
      </c>
      <c r="AK5" s="653" t="s">
        <v>509</v>
      </c>
      <c r="AL5" s="653" t="s">
        <v>510</v>
      </c>
      <c r="AM5" s="653" t="s">
        <v>509</v>
      </c>
      <c r="AN5" s="653" t="s">
        <v>510</v>
      </c>
      <c r="AO5" s="653" t="s">
        <v>509</v>
      </c>
      <c r="AP5" s="653" t="s">
        <v>510</v>
      </c>
      <c r="AQ5" s="653" t="s">
        <v>509</v>
      </c>
      <c r="AR5" s="653" t="s">
        <v>510</v>
      </c>
      <c r="AS5" s="653" t="s">
        <v>509</v>
      </c>
      <c r="AT5" s="652" t="s">
        <v>511</v>
      </c>
      <c r="AU5" s="653" t="s">
        <v>509</v>
      </c>
      <c r="AV5" s="652" t="s">
        <v>511</v>
      </c>
      <c r="AW5" s="653" t="s">
        <v>509</v>
      </c>
      <c r="AX5" s="654" t="s">
        <v>511</v>
      </c>
    </row>
    <row r="6" spans="2:50" ht="21.75" customHeight="1">
      <c r="B6" s="649"/>
      <c r="C6" s="1140" t="s">
        <v>6</v>
      </c>
      <c r="D6" s="1140"/>
      <c r="E6" s="474"/>
      <c r="F6" s="655">
        <v>2776</v>
      </c>
      <c r="G6" s="655">
        <v>222</v>
      </c>
      <c r="H6" s="655">
        <v>164</v>
      </c>
      <c r="I6" s="655">
        <v>783</v>
      </c>
      <c r="J6" s="655">
        <v>1736</v>
      </c>
      <c r="K6" s="655">
        <v>263</v>
      </c>
      <c r="L6" s="655">
        <v>22</v>
      </c>
      <c r="M6" s="655">
        <v>793</v>
      </c>
      <c r="N6" s="655">
        <v>4726</v>
      </c>
      <c r="O6" s="655">
        <v>78</v>
      </c>
      <c r="P6" s="655">
        <v>10</v>
      </c>
      <c r="Q6" s="655">
        <v>596</v>
      </c>
      <c r="R6" s="655">
        <v>1779</v>
      </c>
      <c r="S6" s="655">
        <v>507</v>
      </c>
      <c r="T6" s="655">
        <v>718</v>
      </c>
      <c r="U6" s="655">
        <v>657</v>
      </c>
      <c r="V6" s="655">
        <v>0</v>
      </c>
      <c r="W6" s="656">
        <v>0</v>
      </c>
      <c r="X6" s="655">
        <v>0</v>
      </c>
      <c r="Y6" s="655">
        <v>0</v>
      </c>
      <c r="Z6" s="655">
        <v>0</v>
      </c>
      <c r="AA6" s="657">
        <v>0</v>
      </c>
      <c r="AC6" s="649"/>
      <c r="AD6" s="1137" t="s">
        <v>6</v>
      </c>
      <c r="AE6" s="1137"/>
      <c r="AF6" s="474"/>
      <c r="AG6" s="655">
        <v>229</v>
      </c>
      <c r="AH6" s="655">
        <v>64</v>
      </c>
      <c r="AI6" s="655">
        <v>3822</v>
      </c>
      <c r="AJ6" s="655">
        <v>512</v>
      </c>
      <c r="AK6" s="655">
        <v>269</v>
      </c>
      <c r="AL6" s="655">
        <v>317</v>
      </c>
      <c r="AM6" s="655">
        <v>73</v>
      </c>
      <c r="AN6" s="655">
        <v>88</v>
      </c>
      <c r="AO6" s="655">
        <v>648</v>
      </c>
      <c r="AP6" s="655">
        <v>126</v>
      </c>
      <c r="AQ6" s="655">
        <v>783</v>
      </c>
      <c r="AR6" s="655">
        <v>196</v>
      </c>
      <c r="AS6" s="655">
        <v>0</v>
      </c>
      <c r="AT6" s="655">
        <v>0</v>
      </c>
      <c r="AU6" s="655">
        <v>5678</v>
      </c>
      <c r="AV6" s="655">
        <v>8024</v>
      </c>
      <c r="AW6" s="655">
        <v>5641</v>
      </c>
      <c r="AX6" s="657">
        <v>7011</v>
      </c>
    </row>
    <row r="7" spans="2:50" ht="21.75" customHeight="1">
      <c r="B7" s="658"/>
      <c r="C7" s="1312" t="s">
        <v>14</v>
      </c>
      <c r="D7" s="1312"/>
      <c r="E7" s="480"/>
      <c r="F7" s="659">
        <v>404</v>
      </c>
      <c r="G7" s="659">
        <v>232</v>
      </c>
      <c r="H7" s="659">
        <v>1</v>
      </c>
      <c r="I7" s="660" t="s">
        <v>268</v>
      </c>
      <c r="J7" s="659">
        <v>224</v>
      </c>
      <c r="K7" s="659">
        <v>227</v>
      </c>
      <c r="L7" s="659">
        <v>0</v>
      </c>
      <c r="M7" s="659">
        <v>0</v>
      </c>
      <c r="N7" s="659">
        <v>619</v>
      </c>
      <c r="O7" s="659">
        <v>84</v>
      </c>
      <c r="P7" s="659">
        <v>7</v>
      </c>
      <c r="Q7" s="659">
        <v>300</v>
      </c>
      <c r="R7" s="659">
        <v>65</v>
      </c>
      <c r="S7" s="659">
        <v>70</v>
      </c>
      <c r="T7" s="659">
        <v>56</v>
      </c>
      <c r="U7" s="659">
        <v>461</v>
      </c>
      <c r="V7" s="659">
        <v>0</v>
      </c>
      <c r="W7" s="661">
        <v>0</v>
      </c>
      <c r="X7" s="659">
        <v>0</v>
      </c>
      <c r="Y7" s="659">
        <v>0</v>
      </c>
      <c r="Z7" s="659">
        <v>0</v>
      </c>
      <c r="AA7" s="662">
        <v>0</v>
      </c>
      <c r="AC7" s="658"/>
      <c r="AD7" s="1312" t="s">
        <v>14</v>
      </c>
      <c r="AE7" s="1312"/>
      <c r="AF7" s="480"/>
      <c r="AG7" s="659">
        <v>58</v>
      </c>
      <c r="AH7" s="659">
        <v>56</v>
      </c>
      <c r="AI7" s="659">
        <v>513</v>
      </c>
      <c r="AJ7" s="659">
        <v>479</v>
      </c>
      <c r="AK7" s="659">
        <v>0</v>
      </c>
      <c r="AL7" s="659">
        <v>0</v>
      </c>
      <c r="AM7" s="659">
        <v>0</v>
      </c>
      <c r="AN7" s="660">
        <v>0</v>
      </c>
      <c r="AO7" s="659">
        <v>0</v>
      </c>
      <c r="AP7" s="659">
        <v>0</v>
      </c>
      <c r="AQ7" s="659">
        <v>0</v>
      </c>
      <c r="AR7" s="659">
        <v>0</v>
      </c>
      <c r="AS7" s="659">
        <v>0</v>
      </c>
      <c r="AT7" s="659">
        <v>0</v>
      </c>
      <c r="AU7" s="659">
        <v>760</v>
      </c>
      <c r="AV7" s="659">
        <v>8083</v>
      </c>
      <c r="AW7" s="659">
        <v>753</v>
      </c>
      <c r="AX7" s="662">
        <v>6865</v>
      </c>
    </row>
    <row r="8" spans="2:50" ht="21.75" customHeight="1">
      <c r="B8" s="663"/>
      <c r="C8" s="1137" t="s">
        <v>34</v>
      </c>
      <c r="D8" s="1137"/>
      <c r="E8" s="489"/>
      <c r="F8" s="655">
        <v>153</v>
      </c>
      <c r="G8" s="655">
        <v>225</v>
      </c>
      <c r="H8" s="655">
        <v>0</v>
      </c>
      <c r="I8" s="664">
        <v>0</v>
      </c>
      <c r="J8" s="655">
        <v>99</v>
      </c>
      <c r="K8" s="655">
        <v>221</v>
      </c>
      <c r="L8" s="655">
        <v>0</v>
      </c>
      <c r="M8" s="655">
        <v>0</v>
      </c>
      <c r="N8" s="655">
        <v>150</v>
      </c>
      <c r="O8" s="655">
        <v>40</v>
      </c>
      <c r="P8" s="655">
        <v>0</v>
      </c>
      <c r="Q8" s="655">
        <v>0</v>
      </c>
      <c r="R8" s="655">
        <v>68</v>
      </c>
      <c r="S8" s="655">
        <v>262</v>
      </c>
      <c r="T8" s="655">
        <v>36</v>
      </c>
      <c r="U8" s="655">
        <v>395</v>
      </c>
      <c r="V8" s="655">
        <v>0</v>
      </c>
      <c r="W8" s="656">
        <v>0</v>
      </c>
      <c r="X8" s="655">
        <v>0</v>
      </c>
      <c r="Y8" s="655">
        <v>0</v>
      </c>
      <c r="Z8" s="655">
        <v>0</v>
      </c>
      <c r="AA8" s="657">
        <v>0</v>
      </c>
      <c r="AC8" s="663"/>
      <c r="AD8" s="1137" t="s">
        <v>34</v>
      </c>
      <c r="AE8" s="1137"/>
      <c r="AF8" s="489"/>
      <c r="AG8" s="655">
        <v>0</v>
      </c>
      <c r="AH8" s="655">
        <v>0</v>
      </c>
      <c r="AI8" s="655">
        <v>139</v>
      </c>
      <c r="AJ8" s="655">
        <v>257</v>
      </c>
      <c r="AK8" s="655">
        <v>31</v>
      </c>
      <c r="AL8" s="655">
        <v>108</v>
      </c>
      <c r="AM8" s="655">
        <v>0</v>
      </c>
      <c r="AN8" s="655">
        <v>0</v>
      </c>
      <c r="AO8" s="655">
        <v>48</v>
      </c>
      <c r="AP8" s="655">
        <v>82</v>
      </c>
      <c r="AQ8" s="655">
        <v>20</v>
      </c>
      <c r="AR8" s="655">
        <v>191</v>
      </c>
      <c r="AS8" s="655">
        <v>0</v>
      </c>
      <c r="AT8" s="655">
        <v>0</v>
      </c>
      <c r="AU8" s="655">
        <v>313</v>
      </c>
      <c r="AV8" s="655">
        <v>7248</v>
      </c>
      <c r="AW8" s="655">
        <v>311</v>
      </c>
      <c r="AX8" s="657">
        <v>6599</v>
      </c>
    </row>
    <row r="9" spans="2:50" ht="21.75" customHeight="1">
      <c r="B9" s="658"/>
      <c r="C9" s="1312" t="s">
        <v>464</v>
      </c>
      <c r="D9" s="1312"/>
      <c r="E9" s="480"/>
      <c r="F9" s="659">
        <v>77</v>
      </c>
      <c r="G9" s="659">
        <v>210</v>
      </c>
      <c r="H9" s="659">
        <v>0</v>
      </c>
      <c r="I9" s="665">
        <v>0</v>
      </c>
      <c r="J9" s="659">
        <v>76</v>
      </c>
      <c r="K9" s="659">
        <v>205</v>
      </c>
      <c r="L9" s="659">
        <v>0</v>
      </c>
      <c r="M9" s="659">
        <v>0</v>
      </c>
      <c r="N9" s="659">
        <v>102</v>
      </c>
      <c r="O9" s="659">
        <v>57</v>
      </c>
      <c r="P9" s="659">
        <v>0</v>
      </c>
      <c r="Q9" s="659">
        <v>0</v>
      </c>
      <c r="R9" s="659">
        <v>0</v>
      </c>
      <c r="S9" s="659">
        <v>0</v>
      </c>
      <c r="T9" s="659">
        <v>18</v>
      </c>
      <c r="U9" s="659">
        <v>370</v>
      </c>
      <c r="V9" s="659">
        <v>0</v>
      </c>
      <c r="W9" s="661">
        <v>0</v>
      </c>
      <c r="X9" s="659">
        <v>0</v>
      </c>
      <c r="Y9" s="659">
        <v>0</v>
      </c>
      <c r="Z9" s="659">
        <v>0</v>
      </c>
      <c r="AA9" s="662">
        <v>0</v>
      </c>
      <c r="AC9" s="658"/>
      <c r="AD9" s="1312" t="s">
        <v>464</v>
      </c>
      <c r="AE9" s="1312"/>
      <c r="AF9" s="480"/>
      <c r="AG9" s="659">
        <v>0</v>
      </c>
      <c r="AH9" s="659">
        <v>0</v>
      </c>
      <c r="AI9" s="659">
        <v>125</v>
      </c>
      <c r="AJ9" s="659">
        <v>381</v>
      </c>
      <c r="AK9" s="659">
        <v>0</v>
      </c>
      <c r="AL9" s="659">
        <v>0</v>
      </c>
      <c r="AM9" s="659">
        <v>0</v>
      </c>
      <c r="AN9" s="659">
        <v>0</v>
      </c>
      <c r="AO9" s="659">
        <v>0</v>
      </c>
      <c r="AP9" s="659">
        <v>0</v>
      </c>
      <c r="AQ9" s="659">
        <v>0</v>
      </c>
      <c r="AR9" s="659">
        <v>0</v>
      </c>
      <c r="AS9" s="659">
        <v>0</v>
      </c>
      <c r="AT9" s="659">
        <v>0</v>
      </c>
      <c r="AU9" s="659">
        <v>210</v>
      </c>
      <c r="AV9" s="659">
        <v>6735</v>
      </c>
      <c r="AW9" s="659">
        <v>210</v>
      </c>
      <c r="AX9" s="662">
        <v>5574</v>
      </c>
    </row>
    <row r="10" spans="2:50" ht="21.75" customHeight="1">
      <c r="B10" s="663"/>
      <c r="C10" s="1137" t="s">
        <v>466</v>
      </c>
      <c r="D10" s="1137"/>
      <c r="E10" s="489"/>
      <c r="F10" s="655">
        <v>433</v>
      </c>
      <c r="G10" s="655">
        <v>234</v>
      </c>
      <c r="H10" s="655">
        <v>33</v>
      </c>
      <c r="I10" s="664">
        <v>743</v>
      </c>
      <c r="J10" s="655">
        <v>264</v>
      </c>
      <c r="K10" s="655">
        <v>235</v>
      </c>
      <c r="L10" s="655">
        <v>0</v>
      </c>
      <c r="M10" s="655">
        <v>0</v>
      </c>
      <c r="N10" s="655">
        <v>747</v>
      </c>
      <c r="O10" s="655">
        <v>57</v>
      </c>
      <c r="P10" s="655">
        <v>19</v>
      </c>
      <c r="Q10" s="655">
        <v>440</v>
      </c>
      <c r="R10" s="655">
        <v>348</v>
      </c>
      <c r="S10" s="655">
        <v>417</v>
      </c>
      <c r="T10" s="655">
        <v>91</v>
      </c>
      <c r="U10" s="655">
        <v>435</v>
      </c>
      <c r="V10" s="655">
        <v>0</v>
      </c>
      <c r="W10" s="656">
        <v>0</v>
      </c>
      <c r="X10" s="655">
        <v>0</v>
      </c>
      <c r="Y10" s="655">
        <v>0</v>
      </c>
      <c r="Z10" s="655">
        <v>0</v>
      </c>
      <c r="AA10" s="657">
        <v>0</v>
      </c>
      <c r="AC10" s="663"/>
      <c r="AD10" s="1137" t="s">
        <v>466</v>
      </c>
      <c r="AE10" s="1137"/>
      <c r="AF10" s="489"/>
      <c r="AG10" s="655">
        <v>42</v>
      </c>
      <c r="AH10" s="655">
        <v>59</v>
      </c>
      <c r="AI10" s="655">
        <v>611</v>
      </c>
      <c r="AJ10" s="655">
        <v>482</v>
      </c>
      <c r="AK10" s="655">
        <v>62</v>
      </c>
      <c r="AL10" s="655">
        <v>180</v>
      </c>
      <c r="AM10" s="655">
        <v>0</v>
      </c>
      <c r="AN10" s="655">
        <v>0</v>
      </c>
      <c r="AO10" s="655">
        <v>153</v>
      </c>
      <c r="AP10" s="655">
        <v>111</v>
      </c>
      <c r="AQ10" s="655">
        <v>50</v>
      </c>
      <c r="AR10" s="655">
        <v>215</v>
      </c>
      <c r="AS10" s="655">
        <v>0</v>
      </c>
      <c r="AT10" s="655">
        <v>0</v>
      </c>
      <c r="AU10" s="655">
        <v>919</v>
      </c>
      <c r="AV10" s="655">
        <v>7987</v>
      </c>
      <c r="AW10" s="655">
        <v>911</v>
      </c>
      <c r="AX10" s="657">
        <v>6571</v>
      </c>
    </row>
    <row r="11" spans="2:50" ht="21.75" customHeight="1">
      <c r="B11" s="658"/>
      <c r="C11" s="1312" t="s">
        <v>467</v>
      </c>
      <c r="D11" s="1312"/>
      <c r="E11" s="480"/>
      <c r="F11" s="659">
        <v>219</v>
      </c>
      <c r="G11" s="659">
        <v>222</v>
      </c>
      <c r="H11" s="659">
        <v>0</v>
      </c>
      <c r="I11" s="665">
        <v>0</v>
      </c>
      <c r="J11" s="659">
        <v>160</v>
      </c>
      <c r="K11" s="659">
        <v>230</v>
      </c>
      <c r="L11" s="659">
        <v>0</v>
      </c>
      <c r="M11" s="659">
        <v>0</v>
      </c>
      <c r="N11" s="659">
        <v>322</v>
      </c>
      <c r="O11" s="659">
        <v>56</v>
      </c>
      <c r="P11" s="659">
        <v>3</v>
      </c>
      <c r="Q11" s="660">
        <v>460</v>
      </c>
      <c r="R11" s="659">
        <v>43</v>
      </c>
      <c r="S11" s="659">
        <v>77</v>
      </c>
      <c r="T11" s="659">
        <v>49</v>
      </c>
      <c r="U11" s="659">
        <v>401</v>
      </c>
      <c r="V11" s="659">
        <v>0</v>
      </c>
      <c r="W11" s="661">
        <v>0</v>
      </c>
      <c r="X11" s="659">
        <v>0</v>
      </c>
      <c r="Y11" s="659">
        <v>0</v>
      </c>
      <c r="Z11" s="659">
        <v>0</v>
      </c>
      <c r="AA11" s="662">
        <v>0</v>
      </c>
      <c r="AC11" s="658"/>
      <c r="AD11" s="1312" t="s">
        <v>467</v>
      </c>
      <c r="AE11" s="1312"/>
      <c r="AF11" s="480"/>
      <c r="AG11" s="659">
        <v>38</v>
      </c>
      <c r="AH11" s="659">
        <v>58</v>
      </c>
      <c r="AI11" s="659">
        <v>215</v>
      </c>
      <c r="AJ11" s="659">
        <v>262</v>
      </c>
      <c r="AK11" s="659">
        <v>0</v>
      </c>
      <c r="AL11" s="659">
        <v>0</v>
      </c>
      <c r="AM11" s="659">
        <v>3</v>
      </c>
      <c r="AN11" s="659">
        <v>100</v>
      </c>
      <c r="AO11" s="659">
        <v>0</v>
      </c>
      <c r="AP11" s="659">
        <v>0</v>
      </c>
      <c r="AQ11" s="659">
        <v>0</v>
      </c>
      <c r="AR11" s="659">
        <v>0</v>
      </c>
      <c r="AS11" s="659">
        <v>0</v>
      </c>
      <c r="AT11" s="659">
        <v>0</v>
      </c>
      <c r="AU11" s="659">
        <v>441</v>
      </c>
      <c r="AV11" s="659">
        <v>7470</v>
      </c>
      <c r="AW11" s="659">
        <v>439</v>
      </c>
      <c r="AX11" s="662">
        <v>6880</v>
      </c>
    </row>
    <row r="12" spans="2:50" ht="21.75" customHeight="1">
      <c r="B12" s="663"/>
      <c r="C12" s="1137" t="s">
        <v>468</v>
      </c>
      <c r="D12" s="1137"/>
      <c r="E12" s="489"/>
      <c r="F12" s="655">
        <v>118</v>
      </c>
      <c r="G12" s="655">
        <v>215</v>
      </c>
      <c r="H12" s="655">
        <v>1</v>
      </c>
      <c r="I12" s="666" t="s">
        <v>268</v>
      </c>
      <c r="J12" s="655">
        <v>69</v>
      </c>
      <c r="K12" s="655">
        <v>210</v>
      </c>
      <c r="L12" s="655">
        <v>0</v>
      </c>
      <c r="M12" s="655">
        <v>0</v>
      </c>
      <c r="N12" s="655">
        <v>74</v>
      </c>
      <c r="O12" s="655">
        <v>76</v>
      </c>
      <c r="P12" s="655">
        <v>1</v>
      </c>
      <c r="Q12" s="666" t="s">
        <v>268</v>
      </c>
      <c r="R12" s="655">
        <v>59</v>
      </c>
      <c r="S12" s="655">
        <v>37</v>
      </c>
      <c r="T12" s="655">
        <v>22</v>
      </c>
      <c r="U12" s="655">
        <v>425</v>
      </c>
      <c r="V12" s="655">
        <v>0</v>
      </c>
      <c r="W12" s="656">
        <v>0</v>
      </c>
      <c r="X12" s="655">
        <v>0</v>
      </c>
      <c r="Y12" s="655">
        <v>0</v>
      </c>
      <c r="Z12" s="655">
        <v>0</v>
      </c>
      <c r="AA12" s="657">
        <v>0</v>
      </c>
      <c r="AC12" s="663"/>
      <c r="AD12" s="1137" t="s">
        <v>468</v>
      </c>
      <c r="AE12" s="1137"/>
      <c r="AF12" s="489"/>
      <c r="AG12" s="655">
        <v>0</v>
      </c>
      <c r="AH12" s="655">
        <v>0</v>
      </c>
      <c r="AI12" s="655">
        <v>152</v>
      </c>
      <c r="AJ12" s="655">
        <v>677</v>
      </c>
      <c r="AK12" s="655">
        <v>0</v>
      </c>
      <c r="AL12" s="655">
        <v>0</v>
      </c>
      <c r="AM12" s="655">
        <v>1</v>
      </c>
      <c r="AN12" s="666" t="s">
        <v>268</v>
      </c>
      <c r="AO12" s="655">
        <v>0</v>
      </c>
      <c r="AP12" s="655">
        <v>0</v>
      </c>
      <c r="AQ12" s="655">
        <v>0</v>
      </c>
      <c r="AR12" s="655">
        <v>0</v>
      </c>
      <c r="AS12" s="655">
        <v>0</v>
      </c>
      <c r="AT12" s="655">
        <v>0</v>
      </c>
      <c r="AU12" s="655">
        <v>203</v>
      </c>
      <c r="AV12" s="655">
        <v>7201</v>
      </c>
      <c r="AW12" s="655">
        <v>203</v>
      </c>
      <c r="AX12" s="657">
        <v>6494</v>
      </c>
    </row>
    <row r="13" spans="2:50" ht="21.75" customHeight="1">
      <c r="B13" s="658"/>
      <c r="C13" s="1312" t="s">
        <v>469</v>
      </c>
      <c r="D13" s="1312"/>
      <c r="E13" s="480"/>
      <c r="F13" s="659">
        <v>112</v>
      </c>
      <c r="G13" s="659">
        <v>232</v>
      </c>
      <c r="H13" s="659">
        <v>0</v>
      </c>
      <c r="I13" s="665">
        <v>0</v>
      </c>
      <c r="J13" s="659">
        <v>79</v>
      </c>
      <c r="K13" s="659">
        <v>228</v>
      </c>
      <c r="L13" s="659">
        <v>0</v>
      </c>
      <c r="M13" s="659">
        <v>0</v>
      </c>
      <c r="N13" s="659">
        <v>63</v>
      </c>
      <c r="O13" s="659">
        <v>103</v>
      </c>
      <c r="P13" s="659">
        <v>0</v>
      </c>
      <c r="Q13" s="659">
        <v>0</v>
      </c>
      <c r="R13" s="659">
        <v>49</v>
      </c>
      <c r="S13" s="659">
        <v>34</v>
      </c>
      <c r="T13" s="659">
        <v>21</v>
      </c>
      <c r="U13" s="659">
        <v>410</v>
      </c>
      <c r="V13" s="659">
        <v>0</v>
      </c>
      <c r="W13" s="661">
        <v>0</v>
      </c>
      <c r="X13" s="659">
        <v>0</v>
      </c>
      <c r="Y13" s="659">
        <v>0</v>
      </c>
      <c r="Z13" s="659">
        <v>0</v>
      </c>
      <c r="AA13" s="662">
        <v>0</v>
      </c>
      <c r="AC13" s="658"/>
      <c r="AD13" s="1312" t="s">
        <v>469</v>
      </c>
      <c r="AE13" s="1312"/>
      <c r="AF13" s="480"/>
      <c r="AG13" s="659">
        <v>0</v>
      </c>
      <c r="AH13" s="659">
        <v>0</v>
      </c>
      <c r="AI13" s="659">
        <v>140</v>
      </c>
      <c r="AJ13" s="659">
        <v>285</v>
      </c>
      <c r="AK13" s="659">
        <v>0</v>
      </c>
      <c r="AL13" s="659">
        <v>0</v>
      </c>
      <c r="AM13" s="659">
        <v>0</v>
      </c>
      <c r="AN13" s="659">
        <v>0</v>
      </c>
      <c r="AO13" s="659">
        <v>36</v>
      </c>
      <c r="AP13" s="659">
        <v>45</v>
      </c>
      <c r="AQ13" s="659">
        <v>23</v>
      </c>
      <c r="AR13" s="659">
        <v>200</v>
      </c>
      <c r="AS13" s="659">
        <v>0</v>
      </c>
      <c r="AT13" s="659">
        <v>0</v>
      </c>
      <c r="AU13" s="659">
        <v>230</v>
      </c>
      <c r="AV13" s="659">
        <v>7278</v>
      </c>
      <c r="AW13" s="659">
        <v>229</v>
      </c>
      <c r="AX13" s="662">
        <v>6215</v>
      </c>
    </row>
    <row r="14" spans="2:50" ht="21.75" customHeight="1">
      <c r="B14" s="663"/>
      <c r="C14" s="1137" t="s">
        <v>470</v>
      </c>
      <c r="D14" s="1137"/>
      <c r="E14" s="489"/>
      <c r="F14" s="655">
        <v>534</v>
      </c>
      <c r="G14" s="655">
        <v>221</v>
      </c>
      <c r="H14" s="655">
        <v>4</v>
      </c>
      <c r="I14" s="664">
        <v>267</v>
      </c>
      <c r="J14" s="655">
        <v>327</v>
      </c>
      <c r="K14" s="655">
        <v>227</v>
      </c>
      <c r="L14" s="655">
        <v>2</v>
      </c>
      <c r="M14" s="666" t="s">
        <v>268</v>
      </c>
      <c r="N14" s="655">
        <v>761</v>
      </c>
      <c r="O14" s="655">
        <v>69</v>
      </c>
      <c r="P14" s="655">
        <v>17</v>
      </c>
      <c r="Q14" s="655">
        <v>331</v>
      </c>
      <c r="R14" s="655">
        <v>183</v>
      </c>
      <c r="S14" s="655">
        <v>123</v>
      </c>
      <c r="T14" s="655">
        <v>94</v>
      </c>
      <c r="U14" s="655">
        <v>443</v>
      </c>
      <c r="V14" s="655">
        <v>49</v>
      </c>
      <c r="W14" s="656">
        <v>346</v>
      </c>
      <c r="X14" s="655">
        <v>0</v>
      </c>
      <c r="Y14" s="655">
        <v>0</v>
      </c>
      <c r="Z14" s="655">
        <v>0</v>
      </c>
      <c r="AA14" s="657">
        <v>0</v>
      </c>
      <c r="AC14" s="663"/>
      <c r="AD14" s="1137" t="s">
        <v>470</v>
      </c>
      <c r="AE14" s="1137"/>
      <c r="AF14" s="489"/>
      <c r="AG14" s="655">
        <v>0</v>
      </c>
      <c r="AH14" s="655">
        <v>0</v>
      </c>
      <c r="AI14" s="655">
        <v>630</v>
      </c>
      <c r="AJ14" s="655">
        <v>489</v>
      </c>
      <c r="AK14" s="655">
        <v>12</v>
      </c>
      <c r="AL14" s="655">
        <v>610</v>
      </c>
      <c r="AM14" s="655">
        <v>0</v>
      </c>
      <c r="AN14" s="655">
        <v>0</v>
      </c>
      <c r="AO14" s="655">
        <v>55</v>
      </c>
      <c r="AP14" s="655">
        <v>79</v>
      </c>
      <c r="AQ14" s="655">
        <v>80</v>
      </c>
      <c r="AR14" s="655">
        <v>203</v>
      </c>
      <c r="AS14" s="655">
        <v>0</v>
      </c>
      <c r="AT14" s="655">
        <v>0</v>
      </c>
      <c r="AU14" s="655">
        <v>994</v>
      </c>
      <c r="AV14" s="655">
        <v>7989</v>
      </c>
      <c r="AW14" s="655">
        <v>992</v>
      </c>
      <c r="AX14" s="657">
        <v>6868</v>
      </c>
    </row>
    <row r="15" spans="2:50" ht="21.75" customHeight="1">
      <c r="B15" s="658"/>
      <c r="C15" s="1312" t="s">
        <v>471</v>
      </c>
      <c r="D15" s="1312"/>
      <c r="E15" s="480"/>
      <c r="F15" s="659">
        <v>258</v>
      </c>
      <c r="G15" s="659">
        <v>233</v>
      </c>
      <c r="H15" s="659">
        <v>1</v>
      </c>
      <c r="I15" s="660" t="s">
        <v>268</v>
      </c>
      <c r="J15" s="659">
        <v>153</v>
      </c>
      <c r="K15" s="659">
        <v>231</v>
      </c>
      <c r="L15" s="659">
        <v>0</v>
      </c>
      <c r="M15" s="659">
        <v>0</v>
      </c>
      <c r="N15" s="659">
        <v>300</v>
      </c>
      <c r="O15" s="659">
        <v>49</v>
      </c>
      <c r="P15" s="659">
        <v>0</v>
      </c>
      <c r="Q15" s="659">
        <v>0</v>
      </c>
      <c r="R15" s="659">
        <v>73</v>
      </c>
      <c r="S15" s="659">
        <v>30</v>
      </c>
      <c r="T15" s="659">
        <v>35</v>
      </c>
      <c r="U15" s="659">
        <v>477</v>
      </c>
      <c r="V15" s="659">
        <v>0</v>
      </c>
      <c r="W15" s="661">
        <v>0</v>
      </c>
      <c r="X15" s="659">
        <v>0</v>
      </c>
      <c r="Y15" s="659">
        <v>0</v>
      </c>
      <c r="Z15" s="659">
        <v>0</v>
      </c>
      <c r="AA15" s="662">
        <v>0</v>
      </c>
      <c r="AC15" s="658"/>
      <c r="AD15" s="1312" t="s">
        <v>471</v>
      </c>
      <c r="AE15" s="1312"/>
      <c r="AF15" s="480"/>
      <c r="AG15" s="659">
        <v>0</v>
      </c>
      <c r="AH15" s="659">
        <v>0</v>
      </c>
      <c r="AI15" s="659">
        <v>314</v>
      </c>
      <c r="AJ15" s="659">
        <v>301</v>
      </c>
      <c r="AK15" s="659">
        <v>0</v>
      </c>
      <c r="AL15" s="659">
        <v>0</v>
      </c>
      <c r="AM15" s="659">
        <v>0</v>
      </c>
      <c r="AN15" s="660">
        <v>0</v>
      </c>
      <c r="AO15" s="659">
        <v>0</v>
      </c>
      <c r="AP15" s="659">
        <v>0</v>
      </c>
      <c r="AQ15" s="659">
        <v>47</v>
      </c>
      <c r="AR15" s="659">
        <v>193</v>
      </c>
      <c r="AS15" s="659">
        <v>0</v>
      </c>
      <c r="AT15" s="659">
        <v>0</v>
      </c>
      <c r="AU15" s="659">
        <v>478</v>
      </c>
      <c r="AV15" s="659">
        <v>7435</v>
      </c>
      <c r="AW15" s="659">
        <v>476</v>
      </c>
      <c r="AX15" s="662">
        <v>6564</v>
      </c>
    </row>
    <row r="16" spans="2:50" ht="21.75" customHeight="1">
      <c r="B16" s="663"/>
      <c r="C16" s="1137" t="s">
        <v>472</v>
      </c>
      <c r="D16" s="1137"/>
      <c r="E16" s="489"/>
      <c r="F16" s="655">
        <v>163</v>
      </c>
      <c r="G16" s="655">
        <v>217</v>
      </c>
      <c r="H16" s="655">
        <v>0</v>
      </c>
      <c r="I16" s="664">
        <v>0</v>
      </c>
      <c r="J16" s="655">
        <v>108</v>
      </c>
      <c r="K16" s="655">
        <v>221</v>
      </c>
      <c r="L16" s="655">
        <v>0</v>
      </c>
      <c r="M16" s="655">
        <v>0</v>
      </c>
      <c r="N16" s="655">
        <v>220</v>
      </c>
      <c r="O16" s="655">
        <v>63</v>
      </c>
      <c r="P16" s="655">
        <v>0</v>
      </c>
      <c r="Q16" s="655">
        <v>0</v>
      </c>
      <c r="R16" s="655">
        <v>41</v>
      </c>
      <c r="S16" s="655">
        <v>13</v>
      </c>
      <c r="T16" s="655">
        <v>27</v>
      </c>
      <c r="U16" s="655">
        <v>418</v>
      </c>
      <c r="V16" s="655">
        <v>0</v>
      </c>
      <c r="W16" s="656">
        <v>0</v>
      </c>
      <c r="X16" s="655">
        <v>0</v>
      </c>
      <c r="Y16" s="655">
        <v>0</v>
      </c>
      <c r="Z16" s="655">
        <v>0</v>
      </c>
      <c r="AA16" s="657">
        <v>0</v>
      </c>
      <c r="AC16" s="663"/>
      <c r="AD16" s="1137" t="s">
        <v>472</v>
      </c>
      <c r="AE16" s="1137"/>
      <c r="AF16" s="489"/>
      <c r="AG16" s="655">
        <v>0</v>
      </c>
      <c r="AH16" s="655">
        <v>0</v>
      </c>
      <c r="AI16" s="655">
        <v>205</v>
      </c>
      <c r="AJ16" s="655">
        <v>457</v>
      </c>
      <c r="AK16" s="655">
        <v>0</v>
      </c>
      <c r="AL16" s="655">
        <v>0</v>
      </c>
      <c r="AM16" s="655">
        <v>0</v>
      </c>
      <c r="AN16" s="666">
        <v>0</v>
      </c>
      <c r="AO16" s="655">
        <v>0</v>
      </c>
      <c r="AP16" s="655">
        <v>0</v>
      </c>
      <c r="AQ16" s="655">
        <v>0</v>
      </c>
      <c r="AR16" s="655">
        <v>0</v>
      </c>
      <c r="AS16" s="655">
        <v>0</v>
      </c>
      <c r="AT16" s="655">
        <v>0</v>
      </c>
      <c r="AU16" s="655">
        <v>352</v>
      </c>
      <c r="AV16" s="655">
        <v>7286</v>
      </c>
      <c r="AW16" s="655">
        <v>352</v>
      </c>
      <c r="AX16" s="657">
        <v>6497</v>
      </c>
    </row>
    <row r="17" spans="2:51" ht="21.75" customHeight="1">
      <c r="B17" s="667"/>
      <c r="C17" s="1312" t="s">
        <v>473</v>
      </c>
      <c r="D17" s="1312"/>
      <c r="E17" s="509"/>
      <c r="F17" s="659">
        <v>580</v>
      </c>
      <c r="G17" s="659">
        <v>226</v>
      </c>
      <c r="H17" s="659">
        <v>2</v>
      </c>
      <c r="I17" s="660" t="s">
        <v>268</v>
      </c>
      <c r="J17" s="659">
        <v>306</v>
      </c>
      <c r="K17" s="659">
        <v>235</v>
      </c>
      <c r="L17" s="659">
        <v>0</v>
      </c>
      <c r="M17" s="659">
        <v>0</v>
      </c>
      <c r="N17" s="659">
        <v>804</v>
      </c>
      <c r="O17" s="659">
        <v>65</v>
      </c>
      <c r="P17" s="659">
        <v>2</v>
      </c>
      <c r="Q17" s="660" t="s">
        <v>268</v>
      </c>
      <c r="R17" s="659">
        <v>285</v>
      </c>
      <c r="S17" s="659">
        <v>48</v>
      </c>
      <c r="T17" s="659">
        <v>110</v>
      </c>
      <c r="U17" s="659">
        <v>526</v>
      </c>
      <c r="V17" s="659">
        <v>0</v>
      </c>
      <c r="W17" s="661">
        <v>0</v>
      </c>
      <c r="X17" s="659">
        <v>0</v>
      </c>
      <c r="Y17" s="659">
        <v>0</v>
      </c>
      <c r="Z17" s="659">
        <v>5</v>
      </c>
      <c r="AA17" s="662">
        <v>240</v>
      </c>
      <c r="AC17" s="667"/>
      <c r="AD17" s="1312" t="s">
        <v>473</v>
      </c>
      <c r="AE17" s="1312"/>
      <c r="AF17" s="509"/>
      <c r="AG17" s="659">
        <v>74</v>
      </c>
      <c r="AH17" s="659">
        <v>59</v>
      </c>
      <c r="AI17" s="659">
        <v>653</v>
      </c>
      <c r="AJ17" s="659">
        <v>437</v>
      </c>
      <c r="AK17" s="659">
        <v>0</v>
      </c>
      <c r="AL17" s="659">
        <v>0</v>
      </c>
      <c r="AM17" s="659">
        <v>2</v>
      </c>
      <c r="AN17" s="660" t="s">
        <v>268</v>
      </c>
      <c r="AO17" s="659">
        <v>45</v>
      </c>
      <c r="AP17" s="659">
        <v>45</v>
      </c>
      <c r="AQ17" s="659">
        <v>91</v>
      </c>
      <c r="AR17" s="659">
        <v>207</v>
      </c>
      <c r="AS17" s="659">
        <v>0</v>
      </c>
      <c r="AT17" s="659">
        <v>0</v>
      </c>
      <c r="AU17" s="659">
        <v>1059</v>
      </c>
      <c r="AV17" s="659">
        <v>8349</v>
      </c>
      <c r="AW17" s="659">
        <v>1058</v>
      </c>
      <c r="AX17" s="662">
        <v>7094</v>
      </c>
    </row>
    <row r="18" spans="2:51" ht="21.75" customHeight="1">
      <c r="B18" s="663"/>
      <c r="C18" s="1137" t="s">
        <v>474</v>
      </c>
      <c r="D18" s="1137"/>
      <c r="E18" s="489"/>
      <c r="F18" s="655">
        <v>163</v>
      </c>
      <c r="G18" s="655">
        <v>232</v>
      </c>
      <c r="H18" s="655">
        <v>1</v>
      </c>
      <c r="I18" s="666" t="s">
        <v>268</v>
      </c>
      <c r="J18" s="655">
        <v>84</v>
      </c>
      <c r="K18" s="655">
        <v>232</v>
      </c>
      <c r="L18" s="655">
        <v>0</v>
      </c>
      <c r="M18" s="655">
        <v>0</v>
      </c>
      <c r="N18" s="655">
        <v>138</v>
      </c>
      <c r="O18" s="655">
        <v>65</v>
      </c>
      <c r="P18" s="655">
        <v>0</v>
      </c>
      <c r="Q18" s="655">
        <v>0</v>
      </c>
      <c r="R18" s="655">
        <v>52</v>
      </c>
      <c r="S18" s="655">
        <v>45</v>
      </c>
      <c r="T18" s="655">
        <v>28</v>
      </c>
      <c r="U18" s="655">
        <v>439</v>
      </c>
      <c r="V18" s="655">
        <v>0</v>
      </c>
      <c r="W18" s="656">
        <v>0</v>
      </c>
      <c r="X18" s="655">
        <v>0</v>
      </c>
      <c r="Y18" s="655">
        <v>0</v>
      </c>
      <c r="Z18" s="655">
        <v>0</v>
      </c>
      <c r="AA18" s="657">
        <v>0</v>
      </c>
      <c r="AC18" s="663"/>
      <c r="AD18" s="1137" t="s">
        <v>474</v>
      </c>
      <c r="AE18" s="1137"/>
      <c r="AF18" s="489"/>
      <c r="AG18" s="655">
        <v>0</v>
      </c>
      <c r="AH18" s="655">
        <v>0</v>
      </c>
      <c r="AI18" s="655">
        <v>155</v>
      </c>
      <c r="AJ18" s="655">
        <v>415</v>
      </c>
      <c r="AK18" s="655">
        <v>0</v>
      </c>
      <c r="AL18" s="655">
        <v>0</v>
      </c>
      <c r="AM18" s="655">
        <v>0</v>
      </c>
      <c r="AN18" s="664">
        <v>0</v>
      </c>
      <c r="AO18" s="655">
        <v>39</v>
      </c>
      <c r="AP18" s="655">
        <v>58</v>
      </c>
      <c r="AQ18" s="655">
        <v>28</v>
      </c>
      <c r="AR18" s="655">
        <v>216</v>
      </c>
      <c r="AS18" s="655">
        <v>0</v>
      </c>
      <c r="AT18" s="655">
        <v>0</v>
      </c>
      <c r="AU18" s="655">
        <v>303</v>
      </c>
      <c r="AV18" s="655">
        <v>8000</v>
      </c>
      <c r="AW18" s="655">
        <v>301</v>
      </c>
      <c r="AX18" s="657">
        <v>6783</v>
      </c>
    </row>
    <row r="19" spans="2:51" ht="21.75" customHeight="1">
      <c r="B19" s="658"/>
      <c r="C19" s="1312" t="s">
        <v>475</v>
      </c>
      <c r="D19" s="1312"/>
      <c r="E19" s="480"/>
      <c r="F19" s="659">
        <v>256</v>
      </c>
      <c r="G19" s="659">
        <v>221</v>
      </c>
      <c r="H19" s="659">
        <v>0</v>
      </c>
      <c r="I19" s="665">
        <v>0</v>
      </c>
      <c r="J19" s="659">
        <v>151</v>
      </c>
      <c r="K19" s="659">
        <v>227</v>
      </c>
      <c r="L19" s="659">
        <v>0</v>
      </c>
      <c r="M19" s="659">
        <v>0</v>
      </c>
      <c r="N19" s="659">
        <v>294</v>
      </c>
      <c r="O19" s="659">
        <v>80</v>
      </c>
      <c r="P19" s="659">
        <v>0</v>
      </c>
      <c r="Q19" s="659">
        <v>0</v>
      </c>
      <c r="R19" s="659">
        <v>96</v>
      </c>
      <c r="S19" s="659">
        <v>151</v>
      </c>
      <c r="T19" s="659">
        <v>48</v>
      </c>
      <c r="U19" s="659">
        <v>351</v>
      </c>
      <c r="V19" s="659">
        <v>0</v>
      </c>
      <c r="W19" s="661">
        <v>0</v>
      </c>
      <c r="X19" s="659">
        <v>0</v>
      </c>
      <c r="Y19" s="659">
        <v>0</v>
      </c>
      <c r="Z19" s="659">
        <v>0</v>
      </c>
      <c r="AA19" s="662">
        <v>0</v>
      </c>
      <c r="AC19" s="658"/>
      <c r="AD19" s="1312" t="s">
        <v>475</v>
      </c>
      <c r="AE19" s="1312"/>
      <c r="AF19" s="480"/>
      <c r="AG19" s="659">
        <v>0</v>
      </c>
      <c r="AH19" s="659">
        <v>0</v>
      </c>
      <c r="AI19" s="659">
        <v>292</v>
      </c>
      <c r="AJ19" s="659">
        <v>318</v>
      </c>
      <c r="AK19" s="659">
        <v>1</v>
      </c>
      <c r="AL19" s="660" t="s">
        <v>268</v>
      </c>
      <c r="AM19" s="659">
        <v>0</v>
      </c>
      <c r="AN19" s="660">
        <v>0</v>
      </c>
      <c r="AO19" s="659">
        <v>61</v>
      </c>
      <c r="AP19" s="659">
        <v>44</v>
      </c>
      <c r="AQ19" s="659">
        <v>48</v>
      </c>
      <c r="AR19" s="659">
        <v>191</v>
      </c>
      <c r="AS19" s="659">
        <v>0</v>
      </c>
      <c r="AT19" s="659">
        <v>0</v>
      </c>
      <c r="AU19" s="659">
        <v>507</v>
      </c>
      <c r="AV19" s="659">
        <v>8417</v>
      </c>
      <c r="AW19" s="659">
        <v>506</v>
      </c>
      <c r="AX19" s="662">
        <v>6715</v>
      </c>
    </row>
    <row r="20" spans="2:51" ht="21.75" customHeight="1">
      <c r="B20" s="663"/>
      <c r="C20" s="1137" t="s">
        <v>476</v>
      </c>
      <c r="D20" s="1137"/>
      <c r="E20" s="489"/>
      <c r="F20" s="655">
        <v>171</v>
      </c>
      <c r="G20" s="655">
        <v>220</v>
      </c>
      <c r="H20" s="655">
        <v>0</v>
      </c>
      <c r="I20" s="664">
        <v>0</v>
      </c>
      <c r="J20" s="655">
        <v>90</v>
      </c>
      <c r="K20" s="655">
        <v>216</v>
      </c>
      <c r="L20" s="655">
        <v>0</v>
      </c>
      <c r="M20" s="655">
        <v>0</v>
      </c>
      <c r="N20" s="655">
        <v>282</v>
      </c>
      <c r="O20" s="655">
        <v>47</v>
      </c>
      <c r="P20" s="655">
        <v>0</v>
      </c>
      <c r="Q20" s="655">
        <v>0</v>
      </c>
      <c r="R20" s="655">
        <v>51</v>
      </c>
      <c r="S20" s="655">
        <v>20</v>
      </c>
      <c r="T20" s="655">
        <v>27</v>
      </c>
      <c r="U20" s="655">
        <v>480</v>
      </c>
      <c r="V20" s="655">
        <v>0</v>
      </c>
      <c r="W20" s="656">
        <v>0</v>
      </c>
      <c r="X20" s="655">
        <v>0</v>
      </c>
      <c r="Y20" s="655">
        <v>0</v>
      </c>
      <c r="Z20" s="655">
        <v>0</v>
      </c>
      <c r="AA20" s="657">
        <v>0</v>
      </c>
      <c r="AC20" s="663"/>
      <c r="AD20" s="1137" t="s">
        <v>476</v>
      </c>
      <c r="AE20" s="1137"/>
      <c r="AF20" s="489"/>
      <c r="AG20" s="655">
        <v>0</v>
      </c>
      <c r="AH20" s="655">
        <v>0</v>
      </c>
      <c r="AI20" s="655">
        <v>218</v>
      </c>
      <c r="AJ20" s="655">
        <v>513</v>
      </c>
      <c r="AK20" s="655">
        <v>0</v>
      </c>
      <c r="AL20" s="655">
        <v>0</v>
      </c>
      <c r="AM20" s="655">
        <v>0</v>
      </c>
      <c r="AN20" s="664">
        <v>0</v>
      </c>
      <c r="AO20" s="655">
        <v>0</v>
      </c>
      <c r="AP20" s="655">
        <v>0</v>
      </c>
      <c r="AQ20" s="655">
        <v>0</v>
      </c>
      <c r="AR20" s="655">
        <v>0</v>
      </c>
      <c r="AS20" s="655">
        <v>0</v>
      </c>
      <c r="AT20" s="655">
        <v>0</v>
      </c>
      <c r="AU20" s="655">
        <v>314</v>
      </c>
      <c r="AV20" s="655">
        <v>7744</v>
      </c>
      <c r="AW20" s="655">
        <v>314</v>
      </c>
      <c r="AX20" s="657">
        <v>6907</v>
      </c>
    </row>
    <row r="21" spans="2:51" ht="21.75" customHeight="1">
      <c r="B21" s="658"/>
      <c r="C21" s="1312" t="s">
        <v>477</v>
      </c>
      <c r="D21" s="1312"/>
      <c r="E21" s="480"/>
      <c r="F21" s="659">
        <v>291</v>
      </c>
      <c r="G21" s="659">
        <v>224</v>
      </c>
      <c r="H21" s="659">
        <v>7</v>
      </c>
      <c r="I21" s="665">
        <v>549</v>
      </c>
      <c r="J21" s="659">
        <v>261</v>
      </c>
      <c r="K21" s="659">
        <v>229</v>
      </c>
      <c r="L21" s="659">
        <v>0</v>
      </c>
      <c r="M21" s="659">
        <v>0</v>
      </c>
      <c r="N21" s="659">
        <v>381</v>
      </c>
      <c r="O21" s="659">
        <v>62</v>
      </c>
      <c r="P21" s="659">
        <v>2</v>
      </c>
      <c r="Q21" s="660" t="s">
        <v>268</v>
      </c>
      <c r="R21" s="659">
        <v>95</v>
      </c>
      <c r="S21" s="659">
        <v>82</v>
      </c>
      <c r="T21" s="659">
        <v>69</v>
      </c>
      <c r="U21" s="659">
        <v>319</v>
      </c>
      <c r="V21" s="659">
        <v>0</v>
      </c>
      <c r="W21" s="661">
        <v>0</v>
      </c>
      <c r="X21" s="659">
        <v>0</v>
      </c>
      <c r="Y21" s="659">
        <v>0</v>
      </c>
      <c r="Z21" s="659">
        <v>0</v>
      </c>
      <c r="AA21" s="662">
        <v>0</v>
      </c>
      <c r="AC21" s="667"/>
      <c r="AD21" s="1312" t="s">
        <v>477</v>
      </c>
      <c r="AE21" s="1312"/>
      <c r="AF21" s="509"/>
      <c r="AG21" s="659">
        <v>0</v>
      </c>
      <c r="AH21" s="659">
        <v>0</v>
      </c>
      <c r="AI21" s="659">
        <v>266</v>
      </c>
      <c r="AJ21" s="659">
        <v>345</v>
      </c>
      <c r="AK21" s="659">
        <v>0</v>
      </c>
      <c r="AL21" s="659">
        <v>0</v>
      </c>
      <c r="AM21" s="659">
        <v>0</v>
      </c>
      <c r="AN21" s="665">
        <v>0</v>
      </c>
      <c r="AO21" s="659">
        <v>0</v>
      </c>
      <c r="AP21" s="659">
        <v>0</v>
      </c>
      <c r="AQ21" s="659">
        <v>0</v>
      </c>
      <c r="AR21" s="659">
        <v>0</v>
      </c>
      <c r="AS21" s="659">
        <v>0</v>
      </c>
      <c r="AT21" s="659">
        <v>0</v>
      </c>
      <c r="AU21" s="659">
        <v>604</v>
      </c>
      <c r="AV21" s="659">
        <v>7313</v>
      </c>
      <c r="AW21" s="659">
        <v>601</v>
      </c>
      <c r="AX21" s="662">
        <v>6222</v>
      </c>
    </row>
    <row r="22" spans="2:51" ht="21.75" customHeight="1">
      <c r="B22" s="643"/>
      <c r="C22" s="1139" t="s">
        <v>478</v>
      </c>
      <c r="D22" s="1139"/>
      <c r="E22" s="92"/>
      <c r="F22" s="668">
        <v>191</v>
      </c>
      <c r="G22" s="668">
        <v>221</v>
      </c>
      <c r="H22" s="668">
        <v>0</v>
      </c>
      <c r="I22" s="669">
        <v>0</v>
      </c>
      <c r="J22" s="668">
        <v>115</v>
      </c>
      <c r="K22" s="668">
        <v>207</v>
      </c>
      <c r="L22" s="668">
        <v>0</v>
      </c>
      <c r="M22" s="668">
        <v>0</v>
      </c>
      <c r="N22" s="668">
        <v>305</v>
      </c>
      <c r="O22" s="668">
        <v>72</v>
      </c>
      <c r="P22" s="668">
        <v>0</v>
      </c>
      <c r="Q22" s="668">
        <v>0</v>
      </c>
      <c r="R22" s="668">
        <v>10</v>
      </c>
      <c r="S22" s="668">
        <v>30</v>
      </c>
      <c r="T22" s="668">
        <v>28</v>
      </c>
      <c r="U22" s="668">
        <v>330</v>
      </c>
      <c r="V22" s="668">
        <v>0</v>
      </c>
      <c r="W22" s="670">
        <v>0</v>
      </c>
      <c r="X22" s="668">
        <v>0</v>
      </c>
      <c r="Y22" s="668">
        <v>0</v>
      </c>
      <c r="Z22" s="668">
        <v>0</v>
      </c>
      <c r="AA22" s="671">
        <v>0</v>
      </c>
      <c r="AC22" s="672"/>
      <c r="AD22" s="1137" t="s">
        <v>478</v>
      </c>
      <c r="AE22" s="1137"/>
      <c r="AF22" s="673"/>
      <c r="AG22" s="668">
        <v>0</v>
      </c>
      <c r="AH22" s="668">
        <v>0</v>
      </c>
      <c r="AI22" s="668">
        <v>191</v>
      </c>
      <c r="AJ22" s="668">
        <v>290</v>
      </c>
      <c r="AK22" s="668">
        <v>0</v>
      </c>
      <c r="AL22" s="668">
        <v>0</v>
      </c>
      <c r="AM22" s="668">
        <v>0</v>
      </c>
      <c r="AN22" s="669">
        <v>0</v>
      </c>
      <c r="AO22" s="668">
        <v>0</v>
      </c>
      <c r="AP22" s="668">
        <v>0</v>
      </c>
      <c r="AQ22" s="668">
        <v>0</v>
      </c>
      <c r="AR22" s="668">
        <v>0</v>
      </c>
      <c r="AS22" s="668">
        <v>0</v>
      </c>
      <c r="AT22" s="668">
        <v>0</v>
      </c>
      <c r="AU22" s="668">
        <v>387</v>
      </c>
      <c r="AV22" s="668">
        <v>7834</v>
      </c>
      <c r="AW22" s="668">
        <v>385</v>
      </c>
      <c r="AX22" s="671">
        <v>6990</v>
      </c>
    </row>
    <row r="23" spans="2:51" ht="21.75" customHeight="1">
      <c r="B23" s="667"/>
      <c r="C23" s="1314" t="s">
        <v>479</v>
      </c>
      <c r="D23" s="1314"/>
      <c r="E23" s="509"/>
      <c r="F23" s="674">
        <v>119</v>
      </c>
      <c r="G23" s="674">
        <v>202</v>
      </c>
      <c r="H23" s="674">
        <v>0</v>
      </c>
      <c r="I23" s="675">
        <v>0</v>
      </c>
      <c r="J23" s="674">
        <v>82</v>
      </c>
      <c r="K23" s="674">
        <v>202</v>
      </c>
      <c r="L23" s="674">
        <v>0</v>
      </c>
      <c r="M23" s="674">
        <v>0</v>
      </c>
      <c r="N23" s="674">
        <v>177</v>
      </c>
      <c r="O23" s="674">
        <v>45</v>
      </c>
      <c r="P23" s="674">
        <v>0</v>
      </c>
      <c r="Q23" s="674">
        <v>0</v>
      </c>
      <c r="R23" s="674">
        <v>14</v>
      </c>
      <c r="S23" s="674">
        <v>35</v>
      </c>
      <c r="T23" s="674">
        <v>25</v>
      </c>
      <c r="U23" s="674">
        <v>490</v>
      </c>
      <c r="V23" s="674">
        <v>0</v>
      </c>
      <c r="W23" s="676">
        <v>0</v>
      </c>
      <c r="X23" s="674">
        <v>0</v>
      </c>
      <c r="Y23" s="674">
        <v>0</v>
      </c>
      <c r="Z23" s="674">
        <v>0</v>
      </c>
      <c r="AA23" s="677">
        <v>0</v>
      </c>
      <c r="AC23" s="667"/>
      <c r="AD23" s="1312" t="s">
        <v>479</v>
      </c>
      <c r="AE23" s="1312"/>
      <c r="AF23" s="509"/>
      <c r="AG23" s="674">
        <v>0</v>
      </c>
      <c r="AH23" s="674">
        <v>0</v>
      </c>
      <c r="AI23" s="674">
        <v>143</v>
      </c>
      <c r="AJ23" s="674">
        <v>304</v>
      </c>
      <c r="AK23" s="674">
        <v>0</v>
      </c>
      <c r="AL23" s="674">
        <v>0</v>
      </c>
      <c r="AM23" s="674">
        <v>0</v>
      </c>
      <c r="AN23" s="675">
        <v>0</v>
      </c>
      <c r="AO23" s="674">
        <v>0</v>
      </c>
      <c r="AP23" s="674">
        <v>0</v>
      </c>
      <c r="AQ23" s="674">
        <v>0</v>
      </c>
      <c r="AR23" s="674">
        <v>0</v>
      </c>
      <c r="AS23" s="674">
        <v>0</v>
      </c>
      <c r="AT23" s="674">
        <v>0</v>
      </c>
      <c r="AU23" s="674">
        <v>267</v>
      </c>
      <c r="AV23" s="674">
        <v>8016</v>
      </c>
      <c r="AW23" s="674">
        <v>267</v>
      </c>
      <c r="AX23" s="677">
        <v>6880</v>
      </c>
    </row>
    <row r="24" spans="2:51" ht="21.75" customHeight="1" thickBot="1">
      <c r="B24" s="678"/>
      <c r="C24" s="1316" t="s">
        <v>270</v>
      </c>
      <c r="D24" s="1316"/>
      <c r="E24" s="679"/>
      <c r="F24" s="680">
        <v>319</v>
      </c>
      <c r="G24" s="680">
        <v>223</v>
      </c>
      <c r="H24" s="680">
        <v>1</v>
      </c>
      <c r="I24" s="681" t="s">
        <v>268</v>
      </c>
      <c r="J24" s="680">
        <v>189</v>
      </c>
      <c r="K24" s="680">
        <v>226</v>
      </c>
      <c r="L24" s="680">
        <v>0</v>
      </c>
      <c r="M24" s="680">
        <v>0</v>
      </c>
      <c r="N24" s="680">
        <v>373</v>
      </c>
      <c r="O24" s="680">
        <v>40</v>
      </c>
      <c r="P24" s="680">
        <v>0</v>
      </c>
      <c r="Q24" s="680">
        <v>0</v>
      </c>
      <c r="R24" s="680">
        <v>89</v>
      </c>
      <c r="S24" s="680">
        <v>34</v>
      </c>
      <c r="T24" s="680">
        <v>57</v>
      </c>
      <c r="U24" s="680">
        <v>438</v>
      </c>
      <c r="V24" s="680">
        <v>0</v>
      </c>
      <c r="W24" s="682">
        <v>0</v>
      </c>
      <c r="X24" s="680">
        <v>0</v>
      </c>
      <c r="Y24" s="680">
        <v>0</v>
      </c>
      <c r="Z24" s="680">
        <v>0</v>
      </c>
      <c r="AA24" s="683">
        <v>0</v>
      </c>
      <c r="AC24" s="678"/>
      <c r="AD24" s="1316" t="s">
        <v>270</v>
      </c>
      <c r="AE24" s="1316"/>
      <c r="AF24" s="679"/>
      <c r="AG24" s="680">
        <v>0</v>
      </c>
      <c r="AH24" s="680">
        <v>0</v>
      </c>
      <c r="AI24" s="680">
        <v>287</v>
      </c>
      <c r="AJ24" s="680">
        <v>266</v>
      </c>
      <c r="AK24" s="680">
        <v>0</v>
      </c>
      <c r="AL24" s="680">
        <v>0</v>
      </c>
      <c r="AM24" s="680">
        <v>0</v>
      </c>
      <c r="AN24" s="681">
        <v>0</v>
      </c>
      <c r="AO24" s="680">
        <v>19</v>
      </c>
      <c r="AP24" s="680">
        <v>99</v>
      </c>
      <c r="AQ24" s="680">
        <v>49</v>
      </c>
      <c r="AR24" s="680">
        <v>193</v>
      </c>
      <c r="AS24" s="680">
        <v>0</v>
      </c>
      <c r="AT24" s="680">
        <v>0</v>
      </c>
      <c r="AU24" s="680">
        <v>563</v>
      </c>
      <c r="AV24" s="680">
        <v>7601</v>
      </c>
      <c r="AW24" s="680">
        <v>562</v>
      </c>
      <c r="AX24" s="683">
        <v>6812</v>
      </c>
    </row>
    <row r="25" spans="2:51" ht="21.75" customHeight="1" thickBot="1">
      <c r="B25" s="684"/>
      <c r="C25" s="1315" t="s">
        <v>512</v>
      </c>
      <c r="D25" s="1315"/>
      <c r="E25" s="685"/>
      <c r="F25" s="686">
        <v>7337</v>
      </c>
      <c r="G25" s="686">
        <v>223.66771159874608</v>
      </c>
      <c r="H25" s="687">
        <v>215</v>
      </c>
      <c r="I25" s="686">
        <v>752.12093023255818</v>
      </c>
      <c r="J25" s="687">
        <v>4573</v>
      </c>
      <c r="K25" s="686">
        <v>240.0227421823748</v>
      </c>
      <c r="L25" s="686">
        <v>24</v>
      </c>
      <c r="M25" s="686">
        <v>1004.1666666666666</v>
      </c>
      <c r="N25" s="686">
        <v>10838</v>
      </c>
      <c r="O25" s="686">
        <v>69.450267577043732</v>
      </c>
      <c r="P25" s="688">
        <v>61</v>
      </c>
      <c r="Q25" s="688">
        <v>423.06557377049182</v>
      </c>
      <c r="R25" s="688">
        <v>3400</v>
      </c>
      <c r="S25" s="688">
        <v>336.75558823529411</v>
      </c>
      <c r="T25" s="688">
        <v>1559</v>
      </c>
      <c r="U25" s="688">
        <v>534.74406670942915</v>
      </c>
      <c r="V25" s="686">
        <v>49</v>
      </c>
      <c r="W25" s="689">
        <v>346</v>
      </c>
      <c r="X25" s="686">
        <v>0</v>
      </c>
      <c r="Y25" s="686"/>
      <c r="Z25" s="689">
        <v>5</v>
      </c>
      <c r="AA25" s="690">
        <v>240</v>
      </c>
      <c r="AC25" s="684"/>
      <c r="AD25" s="1315" t="s">
        <v>512</v>
      </c>
      <c r="AE25" s="1315"/>
      <c r="AF25" s="685"/>
      <c r="AG25" s="686">
        <v>441</v>
      </c>
      <c r="AH25" s="689">
        <v>61.115646258503403</v>
      </c>
      <c r="AI25" s="688">
        <v>9071</v>
      </c>
      <c r="AJ25" s="688">
        <v>451.68052033954359</v>
      </c>
      <c r="AK25" s="688">
        <v>375</v>
      </c>
      <c r="AL25" s="688">
        <v>291.76266666666669</v>
      </c>
      <c r="AM25" s="688">
        <v>79</v>
      </c>
      <c r="AN25" s="688">
        <v>87.215189873417728</v>
      </c>
      <c r="AO25" s="688">
        <v>1104</v>
      </c>
      <c r="AP25" s="688">
        <v>106.32608695652173</v>
      </c>
      <c r="AQ25" s="688">
        <v>1219</v>
      </c>
      <c r="AR25" s="688">
        <v>198.07957342083674</v>
      </c>
      <c r="AS25" s="688">
        <v>0</v>
      </c>
      <c r="AT25" s="688"/>
      <c r="AU25" s="688">
        <v>14582</v>
      </c>
      <c r="AV25" s="688">
        <v>7889.8046221368813</v>
      </c>
      <c r="AW25" s="688">
        <v>14511</v>
      </c>
      <c r="AX25" s="691">
        <v>6830.9080008269584</v>
      </c>
    </row>
    <row r="26" spans="2:51" ht="21.75" customHeight="1">
      <c r="B26" s="663"/>
      <c r="C26" s="1137" t="s">
        <v>57</v>
      </c>
      <c r="D26" s="1137"/>
      <c r="E26" s="489"/>
      <c r="F26" s="692">
        <v>21</v>
      </c>
      <c r="G26" s="692">
        <v>196</v>
      </c>
      <c r="H26" s="692">
        <v>0</v>
      </c>
      <c r="I26" s="693">
        <v>0</v>
      </c>
      <c r="J26" s="692">
        <v>17</v>
      </c>
      <c r="K26" s="692">
        <v>254</v>
      </c>
      <c r="L26" s="692">
        <v>0</v>
      </c>
      <c r="M26" s="692">
        <v>0</v>
      </c>
      <c r="N26" s="692">
        <v>22</v>
      </c>
      <c r="O26" s="692">
        <v>54</v>
      </c>
      <c r="P26" s="694">
        <v>0</v>
      </c>
      <c r="Q26" s="694">
        <v>0</v>
      </c>
      <c r="R26" s="694">
        <v>27</v>
      </c>
      <c r="S26" s="694">
        <v>373</v>
      </c>
      <c r="T26" s="694">
        <v>7</v>
      </c>
      <c r="U26" s="694">
        <v>413</v>
      </c>
      <c r="V26" s="692">
        <v>0</v>
      </c>
      <c r="W26" s="695">
        <v>0</v>
      </c>
      <c r="X26" s="692">
        <v>0</v>
      </c>
      <c r="Y26" s="692">
        <v>0</v>
      </c>
      <c r="Z26" s="692">
        <v>0</v>
      </c>
      <c r="AA26" s="696">
        <v>0</v>
      </c>
      <c r="AC26" s="663"/>
      <c r="AD26" s="1137" t="s">
        <v>57</v>
      </c>
      <c r="AE26" s="1137"/>
      <c r="AF26" s="489"/>
      <c r="AG26" s="692">
        <v>0</v>
      </c>
      <c r="AH26" s="692">
        <v>0</v>
      </c>
      <c r="AI26" s="694">
        <v>22</v>
      </c>
      <c r="AJ26" s="694">
        <v>254</v>
      </c>
      <c r="AK26" s="694">
        <v>16</v>
      </c>
      <c r="AL26" s="694">
        <v>226</v>
      </c>
      <c r="AM26" s="694">
        <v>0</v>
      </c>
      <c r="AN26" s="694">
        <v>0</v>
      </c>
      <c r="AO26" s="694">
        <v>0</v>
      </c>
      <c r="AP26" s="694">
        <v>0</v>
      </c>
      <c r="AQ26" s="694">
        <v>0</v>
      </c>
      <c r="AR26" s="694">
        <v>0</v>
      </c>
      <c r="AS26" s="694">
        <v>0</v>
      </c>
      <c r="AT26" s="694">
        <v>0</v>
      </c>
      <c r="AU26" s="694">
        <v>52</v>
      </c>
      <c r="AV26" s="694">
        <v>6746</v>
      </c>
      <c r="AW26" s="694">
        <v>52</v>
      </c>
      <c r="AX26" s="697">
        <v>5799</v>
      </c>
    </row>
    <row r="27" spans="2:51" ht="21.75" customHeight="1">
      <c r="B27" s="658"/>
      <c r="C27" s="1314" t="s">
        <v>58</v>
      </c>
      <c r="D27" s="1314"/>
      <c r="E27" s="480"/>
      <c r="F27" s="659">
        <v>29</v>
      </c>
      <c r="G27" s="659">
        <v>233</v>
      </c>
      <c r="H27" s="659">
        <v>0</v>
      </c>
      <c r="I27" s="665">
        <v>0</v>
      </c>
      <c r="J27" s="659">
        <v>19</v>
      </c>
      <c r="K27" s="659">
        <v>253</v>
      </c>
      <c r="L27" s="659">
        <v>0</v>
      </c>
      <c r="M27" s="659">
        <v>0</v>
      </c>
      <c r="N27" s="659">
        <v>32</v>
      </c>
      <c r="O27" s="659">
        <v>74</v>
      </c>
      <c r="P27" s="659">
        <v>0</v>
      </c>
      <c r="Q27" s="659">
        <v>0</v>
      </c>
      <c r="R27" s="659">
        <v>38</v>
      </c>
      <c r="S27" s="659">
        <v>720</v>
      </c>
      <c r="T27" s="659">
        <v>6</v>
      </c>
      <c r="U27" s="659">
        <v>730</v>
      </c>
      <c r="V27" s="659">
        <v>0</v>
      </c>
      <c r="W27" s="661">
        <v>0</v>
      </c>
      <c r="X27" s="659">
        <v>0</v>
      </c>
      <c r="Y27" s="659">
        <v>0</v>
      </c>
      <c r="Z27" s="659">
        <v>0</v>
      </c>
      <c r="AA27" s="662">
        <v>0</v>
      </c>
      <c r="AC27" s="658"/>
      <c r="AD27" s="1314" t="s">
        <v>58</v>
      </c>
      <c r="AE27" s="1314"/>
      <c r="AF27" s="480"/>
      <c r="AG27" s="659">
        <v>0</v>
      </c>
      <c r="AH27" s="659">
        <v>0</v>
      </c>
      <c r="AI27" s="659">
        <v>56</v>
      </c>
      <c r="AJ27" s="659">
        <v>504</v>
      </c>
      <c r="AK27" s="659">
        <v>17</v>
      </c>
      <c r="AL27" s="659">
        <v>80</v>
      </c>
      <c r="AM27" s="659">
        <v>0</v>
      </c>
      <c r="AN27" s="659">
        <v>0</v>
      </c>
      <c r="AO27" s="659">
        <v>0</v>
      </c>
      <c r="AP27" s="659">
        <v>0</v>
      </c>
      <c r="AQ27" s="659">
        <v>0</v>
      </c>
      <c r="AR27" s="659">
        <v>0</v>
      </c>
      <c r="AS27" s="659">
        <v>0</v>
      </c>
      <c r="AT27" s="659">
        <v>0</v>
      </c>
      <c r="AU27" s="659">
        <v>71</v>
      </c>
      <c r="AV27" s="659">
        <v>6500</v>
      </c>
      <c r="AW27" s="659">
        <v>71</v>
      </c>
      <c r="AX27" s="662">
        <v>5449</v>
      </c>
    </row>
    <row r="28" spans="2:51" ht="21.75" customHeight="1">
      <c r="B28" s="663"/>
      <c r="C28" s="1137" t="s">
        <v>424</v>
      </c>
      <c r="D28" s="1137"/>
      <c r="E28" s="489"/>
      <c r="F28" s="655">
        <v>149</v>
      </c>
      <c r="G28" s="655">
        <v>232</v>
      </c>
      <c r="H28" s="655">
        <v>0</v>
      </c>
      <c r="I28" s="664">
        <v>0</v>
      </c>
      <c r="J28" s="655">
        <v>88</v>
      </c>
      <c r="K28" s="655">
        <v>211</v>
      </c>
      <c r="L28" s="655">
        <v>0</v>
      </c>
      <c r="M28" s="655">
        <v>0</v>
      </c>
      <c r="N28" s="655">
        <v>211</v>
      </c>
      <c r="O28" s="655">
        <v>49</v>
      </c>
      <c r="P28" s="655">
        <v>0</v>
      </c>
      <c r="Q28" s="655">
        <v>0</v>
      </c>
      <c r="R28" s="655">
        <v>55</v>
      </c>
      <c r="S28" s="655">
        <v>15</v>
      </c>
      <c r="T28" s="655">
        <v>30</v>
      </c>
      <c r="U28" s="655">
        <v>343</v>
      </c>
      <c r="V28" s="655">
        <v>0</v>
      </c>
      <c r="W28" s="656">
        <v>0</v>
      </c>
      <c r="X28" s="655">
        <v>0</v>
      </c>
      <c r="Y28" s="655">
        <v>0</v>
      </c>
      <c r="Z28" s="655">
        <v>0</v>
      </c>
      <c r="AA28" s="657">
        <v>0</v>
      </c>
      <c r="AC28" s="663"/>
      <c r="AD28" s="1137" t="s">
        <v>424</v>
      </c>
      <c r="AE28" s="1137"/>
      <c r="AF28" s="489"/>
      <c r="AG28" s="655">
        <v>0</v>
      </c>
      <c r="AH28" s="655">
        <v>0</v>
      </c>
      <c r="AI28" s="655">
        <v>214</v>
      </c>
      <c r="AJ28" s="655">
        <v>431</v>
      </c>
      <c r="AK28" s="655">
        <v>0</v>
      </c>
      <c r="AL28" s="655">
        <v>0</v>
      </c>
      <c r="AM28" s="655">
        <v>0</v>
      </c>
      <c r="AN28" s="655">
        <v>0</v>
      </c>
      <c r="AO28" s="655">
        <v>38</v>
      </c>
      <c r="AP28" s="655">
        <v>38</v>
      </c>
      <c r="AQ28" s="655">
        <v>25</v>
      </c>
      <c r="AR28" s="655">
        <v>186</v>
      </c>
      <c r="AS28" s="655">
        <v>0</v>
      </c>
      <c r="AT28" s="655">
        <v>0</v>
      </c>
      <c r="AU28" s="655">
        <v>303</v>
      </c>
      <c r="AV28" s="655">
        <v>7772</v>
      </c>
      <c r="AW28" s="655">
        <v>302</v>
      </c>
      <c r="AX28" s="657">
        <v>6625</v>
      </c>
    </row>
    <row r="29" spans="2:51" ht="21.75" customHeight="1">
      <c r="B29" s="658"/>
      <c r="C29" s="1312" t="s">
        <v>425</v>
      </c>
      <c r="D29" s="1312"/>
      <c r="E29" s="480"/>
      <c r="F29" s="659">
        <v>85</v>
      </c>
      <c r="G29" s="659">
        <v>256</v>
      </c>
      <c r="H29" s="659">
        <v>2</v>
      </c>
      <c r="I29" s="660" t="s">
        <v>268</v>
      </c>
      <c r="J29" s="659">
        <v>30</v>
      </c>
      <c r="K29" s="659">
        <v>175</v>
      </c>
      <c r="L29" s="659">
        <v>0</v>
      </c>
      <c r="M29" s="659">
        <v>0</v>
      </c>
      <c r="N29" s="659">
        <v>103</v>
      </c>
      <c r="O29" s="659">
        <v>80</v>
      </c>
      <c r="P29" s="659">
        <v>0</v>
      </c>
      <c r="Q29" s="659">
        <v>0</v>
      </c>
      <c r="R29" s="659">
        <v>28</v>
      </c>
      <c r="S29" s="659">
        <v>270</v>
      </c>
      <c r="T29" s="659">
        <v>20</v>
      </c>
      <c r="U29" s="659">
        <v>328</v>
      </c>
      <c r="V29" s="659">
        <v>0</v>
      </c>
      <c r="W29" s="661">
        <v>0</v>
      </c>
      <c r="X29" s="659">
        <v>0</v>
      </c>
      <c r="Y29" s="659">
        <v>0</v>
      </c>
      <c r="Z29" s="659">
        <v>0</v>
      </c>
      <c r="AA29" s="662">
        <v>0</v>
      </c>
      <c r="AC29" s="658"/>
      <c r="AD29" s="1312" t="s">
        <v>425</v>
      </c>
      <c r="AE29" s="1312"/>
      <c r="AF29" s="480"/>
      <c r="AG29" s="659">
        <v>0</v>
      </c>
      <c r="AH29" s="659">
        <v>0</v>
      </c>
      <c r="AI29" s="659">
        <v>67</v>
      </c>
      <c r="AJ29" s="659">
        <v>334</v>
      </c>
      <c r="AK29" s="659">
        <v>1</v>
      </c>
      <c r="AL29" s="660" t="s">
        <v>268</v>
      </c>
      <c r="AM29" s="659">
        <v>0</v>
      </c>
      <c r="AN29" s="659">
        <v>0</v>
      </c>
      <c r="AO29" s="659">
        <v>0</v>
      </c>
      <c r="AP29" s="659">
        <v>0</v>
      </c>
      <c r="AQ29" s="659">
        <v>0</v>
      </c>
      <c r="AR29" s="659">
        <v>0</v>
      </c>
      <c r="AS29" s="659">
        <v>0</v>
      </c>
      <c r="AT29" s="659">
        <v>0</v>
      </c>
      <c r="AU29" s="659">
        <v>145</v>
      </c>
      <c r="AV29" s="659">
        <v>8201</v>
      </c>
      <c r="AW29" s="659">
        <v>144</v>
      </c>
      <c r="AX29" s="662">
        <v>6687</v>
      </c>
    </row>
    <row r="30" spans="2:51" s="456" customFormat="1" ht="21.75" customHeight="1">
      <c r="B30" s="663"/>
      <c r="C30" s="1137" t="s">
        <v>426</v>
      </c>
      <c r="D30" s="1137"/>
      <c r="E30" s="489"/>
      <c r="F30" s="655">
        <v>87</v>
      </c>
      <c r="G30" s="655">
        <v>229</v>
      </c>
      <c r="H30" s="655">
        <v>0</v>
      </c>
      <c r="I30" s="664">
        <v>0</v>
      </c>
      <c r="J30" s="655">
        <v>54</v>
      </c>
      <c r="K30" s="655">
        <v>165</v>
      </c>
      <c r="L30" s="655">
        <v>0</v>
      </c>
      <c r="M30" s="655">
        <v>0</v>
      </c>
      <c r="N30" s="655">
        <v>93</v>
      </c>
      <c r="O30" s="655">
        <v>59</v>
      </c>
      <c r="P30" s="655">
        <v>0</v>
      </c>
      <c r="Q30" s="655">
        <v>0</v>
      </c>
      <c r="R30" s="655">
        <v>0</v>
      </c>
      <c r="S30" s="655">
        <v>0</v>
      </c>
      <c r="T30" s="655">
        <v>16</v>
      </c>
      <c r="U30" s="655">
        <v>325</v>
      </c>
      <c r="V30" s="655">
        <v>0</v>
      </c>
      <c r="W30" s="656">
        <v>0</v>
      </c>
      <c r="X30" s="655">
        <v>0</v>
      </c>
      <c r="Y30" s="655">
        <v>0</v>
      </c>
      <c r="Z30" s="655">
        <v>0</v>
      </c>
      <c r="AA30" s="657">
        <v>0</v>
      </c>
      <c r="AC30" s="663"/>
      <c r="AD30" s="1137" t="s">
        <v>426</v>
      </c>
      <c r="AE30" s="1137"/>
      <c r="AF30" s="489"/>
      <c r="AG30" s="655">
        <v>0</v>
      </c>
      <c r="AH30" s="655">
        <v>0</v>
      </c>
      <c r="AI30" s="655">
        <v>87</v>
      </c>
      <c r="AJ30" s="655">
        <v>429</v>
      </c>
      <c r="AK30" s="655">
        <v>0</v>
      </c>
      <c r="AL30" s="664">
        <v>0</v>
      </c>
      <c r="AM30" s="655">
        <v>0</v>
      </c>
      <c r="AN30" s="655">
        <v>0</v>
      </c>
      <c r="AO30" s="655">
        <v>0</v>
      </c>
      <c r="AP30" s="655">
        <v>0</v>
      </c>
      <c r="AQ30" s="655">
        <v>0</v>
      </c>
      <c r="AR30" s="655">
        <v>0</v>
      </c>
      <c r="AS30" s="655">
        <v>0</v>
      </c>
      <c r="AT30" s="655">
        <v>0</v>
      </c>
      <c r="AU30" s="655">
        <v>148</v>
      </c>
      <c r="AV30" s="655">
        <v>7645</v>
      </c>
      <c r="AW30" s="655">
        <v>148</v>
      </c>
      <c r="AX30" s="657">
        <v>6826</v>
      </c>
      <c r="AY30" s="424"/>
    </row>
    <row r="31" spans="2:51" s="456" customFormat="1" ht="21.75" customHeight="1">
      <c r="B31" s="658"/>
      <c r="C31" s="1312" t="s">
        <v>427</v>
      </c>
      <c r="D31" s="1312"/>
      <c r="E31" s="480"/>
      <c r="F31" s="659">
        <v>78</v>
      </c>
      <c r="G31" s="659">
        <v>207</v>
      </c>
      <c r="H31" s="659">
        <v>0</v>
      </c>
      <c r="I31" s="665">
        <v>0</v>
      </c>
      <c r="J31" s="659">
        <v>50</v>
      </c>
      <c r="K31" s="659">
        <v>199</v>
      </c>
      <c r="L31" s="659">
        <v>0</v>
      </c>
      <c r="M31" s="659">
        <v>0</v>
      </c>
      <c r="N31" s="659">
        <v>70</v>
      </c>
      <c r="O31" s="659">
        <v>36</v>
      </c>
      <c r="P31" s="659">
        <v>0</v>
      </c>
      <c r="Q31" s="659">
        <v>0</v>
      </c>
      <c r="R31" s="659">
        <v>0</v>
      </c>
      <c r="S31" s="659">
        <v>0</v>
      </c>
      <c r="T31" s="659">
        <v>14</v>
      </c>
      <c r="U31" s="659">
        <v>336</v>
      </c>
      <c r="V31" s="659">
        <v>0</v>
      </c>
      <c r="W31" s="661">
        <v>0</v>
      </c>
      <c r="X31" s="659">
        <v>0</v>
      </c>
      <c r="Y31" s="659">
        <v>0</v>
      </c>
      <c r="Z31" s="659">
        <v>0</v>
      </c>
      <c r="AA31" s="662">
        <v>0</v>
      </c>
      <c r="AC31" s="658"/>
      <c r="AD31" s="1312" t="s">
        <v>427</v>
      </c>
      <c r="AE31" s="1312"/>
      <c r="AF31" s="480"/>
      <c r="AG31" s="659">
        <v>0</v>
      </c>
      <c r="AH31" s="659">
        <v>0</v>
      </c>
      <c r="AI31" s="659">
        <v>71</v>
      </c>
      <c r="AJ31" s="659">
        <v>285</v>
      </c>
      <c r="AK31" s="659">
        <v>0</v>
      </c>
      <c r="AL31" s="665">
        <v>0</v>
      </c>
      <c r="AM31" s="659">
        <v>0</v>
      </c>
      <c r="AN31" s="660">
        <v>0</v>
      </c>
      <c r="AO31" s="659">
        <v>0</v>
      </c>
      <c r="AP31" s="659">
        <v>0</v>
      </c>
      <c r="AQ31" s="659">
        <v>0</v>
      </c>
      <c r="AR31" s="659">
        <v>0</v>
      </c>
      <c r="AS31" s="659">
        <v>0</v>
      </c>
      <c r="AT31" s="659">
        <v>0</v>
      </c>
      <c r="AU31" s="659">
        <v>137</v>
      </c>
      <c r="AV31" s="659">
        <v>7382</v>
      </c>
      <c r="AW31" s="659">
        <v>137</v>
      </c>
      <c r="AX31" s="662">
        <v>6646</v>
      </c>
      <c r="AY31" s="424"/>
    </row>
    <row r="32" spans="2:51" s="456" customFormat="1" ht="21.75" customHeight="1">
      <c r="B32" s="663"/>
      <c r="C32" s="1137" t="s">
        <v>428</v>
      </c>
      <c r="D32" s="1137"/>
      <c r="E32" s="489"/>
      <c r="F32" s="655">
        <v>44</v>
      </c>
      <c r="G32" s="655">
        <v>252</v>
      </c>
      <c r="H32" s="655">
        <v>0</v>
      </c>
      <c r="I32" s="664">
        <v>0</v>
      </c>
      <c r="J32" s="655">
        <v>25</v>
      </c>
      <c r="K32" s="655">
        <v>200</v>
      </c>
      <c r="L32" s="655">
        <v>0</v>
      </c>
      <c r="M32" s="655">
        <v>0</v>
      </c>
      <c r="N32" s="655">
        <v>55</v>
      </c>
      <c r="O32" s="655">
        <v>35</v>
      </c>
      <c r="P32" s="655">
        <v>0</v>
      </c>
      <c r="Q32" s="655">
        <v>0</v>
      </c>
      <c r="R32" s="655">
        <v>0</v>
      </c>
      <c r="S32" s="655">
        <v>0</v>
      </c>
      <c r="T32" s="655">
        <v>13</v>
      </c>
      <c r="U32" s="655">
        <v>315</v>
      </c>
      <c r="V32" s="655">
        <v>0</v>
      </c>
      <c r="W32" s="656">
        <v>0</v>
      </c>
      <c r="X32" s="655">
        <v>0</v>
      </c>
      <c r="Y32" s="655">
        <v>0</v>
      </c>
      <c r="Z32" s="655">
        <v>0</v>
      </c>
      <c r="AA32" s="657">
        <v>0</v>
      </c>
      <c r="AC32" s="663"/>
      <c r="AD32" s="1137" t="s">
        <v>428</v>
      </c>
      <c r="AE32" s="1137"/>
      <c r="AF32" s="489"/>
      <c r="AG32" s="655">
        <v>0</v>
      </c>
      <c r="AH32" s="655">
        <v>0</v>
      </c>
      <c r="AI32" s="655">
        <v>59</v>
      </c>
      <c r="AJ32" s="655">
        <v>722</v>
      </c>
      <c r="AK32" s="655">
        <v>0</v>
      </c>
      <c r="AL32" s="666">
        <v>0</v>
      </c>
      <c r="AM32" s="655">
        <v>1</v>
      </c>
      <c r="AN32" s="666" t="s">
        <v>268</v>
      </c>
      <c r="AO32" s="655">
        <v>0</v>
      </c>
      <c r="AP32" s="655">
        <v>0</v>
      </c>
      <c r="AQ32" s="655">
        <v>0</v>
      </c>
      <c r="AR32" s="655">
        <v>0</v>
      </c>
      <c r="AS32" s="655">
        <v>0</v>
      </c>
      <c r="AT32" s="655">
        <v>0</v>
      </c>
      <c r="AU32" s="655">
        <v>89</v>
      </c>
      <c r="AV32" s="655">
        <v>7035</v>
      </c>
      <c r="AW32" s="655">
        <v>88</v>
      </c>
      <c r="AX32" s="657">
        <v>6488</v>
      </c>
      <c r="AY32" s="424"/>
    </row>
    <row r="33" spans="2:51" s="456" customFormat="1" ht="21.75" customHeight="1">
      <c r="B33" s="658"/>
      <c r="C33" s="1312" t="s">
        <v>429</v>
      </c>
      <c r="D33" s="1312"/>
      <c r="E33" s="480"/>
      <c r="F33" s="659">
        <v>62</v>
      </c>
      <c r="G33" s="659">
        <v>223</v>
      </c>
      <c r="H33" s="659">
        <v>0</v>
      </c>
      <c r="I33" s="665">
        <v>0</v>
      </c>
      <c r="J33" s="659">
        <v>43</v>
      </c>
      <c r="K33" s="659">
        <v>140</v>
      </c>
      <c r="L33" s="659">
        <v>0</v>
      </c>
      <c r="M33" s="659">
        <v>0</v>
      </c>
      <c r="N33" s="659">
        <v>57</v>
      </c>
      <c r="O33" s="659">
        <v>58</v>
      </c>
      <c r="P33" s="659">
        <v>0</v>
      </c>
      <c r="Q33" s="659">
        <v>0</v>
      </c>
      <c r="R33" s="659">
        <v>0</v>
      </c>
      <c r="S33" s="659">
        <v>0</v>
      </c>
      <c r="T33" s="659">
        <v>14</v>
      </c>
      <c r="U33" s="659">
        <v>268</v>
      </c>
      <c r="V33" s="659">
        <v>0</v>
      </c>
      <c r="W33" s="661">
        <v>0</v>
      </c>
      <c r="X33" s="659">
        <v>0</v>
      </c>
      <c r="Y33" s="659">
        <v>0</v>
      </c>
      <c r="Z33" s="659">
        <v>0</v>
      </c>
      <c r="AA33" s="662">
        <v>0</v>
      </c>
      <c r="AC33" s="658"/>
      <c r="AD33" s="1312" t="s">
        <v>429</v>
      </c>
      <c r="AE33" s="1312"/>
      <c r="AF33" s="480"/>
      <c r="AG33" s="659">
        <v>0</v>
      </c>
      <c r="AH33" s="659">
        <v>0</v>
      </c>
      <c r="AI33" s="659">
        <v>53</v>
      </c>
      <c r="AJ33" s="659">
        <v>396</v>
      </c>
      <c r="AK33" s="659">
        <v>0</v>
      </c>
      <c r="AL33" s="659">
        <v>0</v>
      </c>
      <c r="AM33" s="659">
        <v>0</v>
      </c>
      <c r="AN33" s="659">
        <v>0</v>
      </c>
      <c r="AO33" s="659">
        <v>0</v>
      </c>
      <c r="AP33" s="659">
        <v>0</v>
      </c>
      <c r="AQ33" s="659">
        <v>0</v>
      </c>
      <c r="AR33" s="659">
        <v>0</v>
      </c>
      <c r="AS33" s="659">
        <v>0</v>
      </c>
      <c r="AT33" s="659">
        <v>0</v>
      </c>
      <c r="AU33" s="659">
        <v>106</v>
      </c>
      <c r="AV33" s="659">
        <v>7735</v>
      </c>
      <c r="AW33" s="659">
        <v>106</v>
      </c>
      <c r="AX33" s="662">
        <v>6999</v>
      </c>
      <c r="AY33" s="424"/>
    </row>
    <row r="34" spans="2:51" s="456" customFormat="1" ht="21.75" customHeight="1">
      <c r="B34" s="663"/>
      <c r="C34" s="1137" t="s">
        <v>430</v>
      </c>
      <c r="D34" s="1137"/>
      <c r="E34" s="489"/>
      <c r="F34" s="655">
        <v>69</v>
      </c>
      <c r="G34" s="655">
        <v>240</v>
      </c>
      <c r="H34" s="655">
        <v>0</v>
      </c>
      <c r="I34" s="664">
        <v>0</v>
      </c>
      <c r="J34" s="655">
        <v>49</v>
      </c>
      <c r="K34" s="655">
        <v>170</v>
      </c>
      <c r="L34" s="655">
        <v>0</v>
      </c>
      <c r="M34" s="655">
        <v>0</v>
      </c>
      <c r="N34" s="655">
        <v>45</v>
      </c>
      <c r="O34" s="655">
        <v>83</v>
      </c>
      <c r="P34" s="655">
        <v>1</v>
      </c>
      <c r="Q34" s="666" t="s">
        <v>268</v>
      </c>
      <c r="R34" s="655">
        <v>3</v>
      </c>
      <c r="S34" s="1118">
        <v>4200</v>
      </c>
      <c r="T34" s="655">
        <v>13</v>
      </c>
      <c r="U34" s="655">
        <v>269</v>
      </c>
      <c r="V34" s="655">
        <v>0</v>
      </c>
      <c r="W34" s="656">
        <v>0</v>
      </c>
      <c r="X34" s="655">
        <v>0</v>
      </c>
      <c r="Y34" s="655">
        <v>0</v>
      </c>
      <c r="Z34" s="655">
        <v>0</v>
      </c>
      <c r="AA34" s="657">
        <v>0</v>
      </c>
      <c r="AC34" s="663"/>
      <c r="AD34" s="1137" t="s">
        <v>430</v>
      </c>
      <c r="AE34" s="1137"/>
      <c r="AF34" s="489"/>
      <c r="AG34" s="655">
        <v>0</v>
      </c>
      <c r="AH34" s="655">
        <v>0</v>
      </c>
      <c r="AI34" s="655">
        <v>51</v>
      </c>
      <c r="AJ34" s="655">
        <v>350</v>
      </c>
      <c r="AK34" s="655">
        <v>0</v>
      </c>
      <c r="AL34" s="655">
        <v>0</v>
      </c>
      <c r="AM34" s="655">
        <v>0</v>
      </c>
      <c r="AN34" s="655">
        <v>0</v>
      </c>
      <c r="AO34" s="655">
        <v>0</v>
      </c>
      <c r="AP34" s="655">
        <v>0</v>
      </c>
      <c r="AQ34" s="655">
        <v>0</v>
      </c>
      <c r="AR34" s="655">
        <v>0</v>
      </c>
      <c r="AS34" s="655">
        <v>0</v>
      </c>
      <c r="AT34" s="655">
        <v>0</v>
      </c>
      <c r="AU34" s="655">
        <v>117</v>
      </c>
      <c r="AV34" s="655">
        <v>7671</v>
      </c>
      <c r="AW34" s="655">
        <v>117</v>
      </c>
      <c r="AX34" s="657">
        <v>6897</v>
      </c>
      <c r="AY34" s="424"/>
    </row>
    <row r="35" spans="2:51" s="456" customFormat="1" ht="21.75" customHeight="1">
      <c r="B35" s="658"/>
      <c r="C35" s="1312" t="s">
        <v>431</v>
      </c>
      <c r="D35" s="1312"/>
      <c r="E35" s="480"/>
      <c r="F35" s="659">
        <v>106</v>
      </c>
      <c r="G35" s="659">
        <v>216</v>
      </c>
      <c r="H35" s="659">
        <v>2</v>
      </c>
      <c r="I35" s="660" t="s">
        <v>268</v>
      </c>
      <c r="J35" s="659">
        <v>60</v>
      </c>
      <c r="K35" s="659">
        <v>206</v>
      </c>
      <c r="L35" s="659">
        <v>0</v>
      </c>
      <c r="M35" s="659">
        <v>0</v>
      </c>
      <c r="N35" s="659">
        <v>121</v>
      </c>
      <c r="O35" s="659">
        <v>74</v>
      </c>
      <c r="P35" s="659">
        <v>0</v>
      </c>
      <c r="Q35" s="665">
        <v>0</v>
      </c>
      <c r="R35" s="659">
        <v>27</v>
      </c>
      <c r="S35" s="659">
        <v>1039</v>
      </c>
      <c r="T35" s="659">
        <v>24</v>
      </c>
      <c r="U35" s="659">
        <v>346</v>
      </c>
      <c r="V35" s="659">
        <v>0</v>
      </c>
      <c r="W35" s="661">
        <v>0</v>
      </c>
      <c r="X35" s="659">
        <v>0</v>
      </c>
      <c r="Y35" s="659">
        <v>0</v>
      </c>
      <c r="Z35" s="659">
        <v>0</v>
      </c>
      <c r="AA35" s="662">
        <v>0</v>
      </c>
      <c r="AC35" s="658"/>
      <c r="AD35" s="1312" t="s">
        <v>431</v>
      </c>
      <c r="AE35" s="1312"/>
      <c r="AF35" s="480"/>
      <c r="AG35" s="659">
        <v>0</v>
      </c>
      <c r="AH35" s="659">
        <v>0</v>
      </c>
      <c r="AI35" s="659">
        <v>112</v>
      </c>
      <c r="AJ35" s="659">
        <v>257</v>
      </c>
      <c r="AK35" s="659">
        <v>16</v>
      </c>
      <c r="AL35" s="659">
        <v>358</v>
      </c>
      <c r="AM35" s="659">
        <v>1</v>
      </c>
      <c r="AN35" s="660" t="s">
        <v>268</v>
      </c>
      <c r="AO35" s="659">
        <v>12</v>
      </c>
      <c r="AP35" s="659">
        <v>170</v>
      </c>
      <c r="AQ35" s="659">
        <v>0</v>
      </c>
      <c r="AR35" s="659">
        <v>0</v>
      </c>
      <c r="AS35" s="659">
        <v>0</v>
      </c>
      <c r="AT35" s="659">
        <v>0</v>
      </c>
      <c r="AU35" s="659">
        <v>203</v>
      </c>
      <c r="AV35" s="659">
        <v>8284</v>
      </c>
      <c r="AW35" s="659">
        <v>201</v>
      </c>
      <c r="AX35" s="662">
        <v>7091</v>
      </c>
      <c r="AY35" s="424"/>
    </row>
    <row r="36" spans="2:51" s="456" customFormat="1" ht="21.75" customHeight="1">
      <c r="B36" s="649"/>
      <c r="C36" s="1137" t="s">
        <v>432</v>
      </c>
      <c r="D36" s="1137"/>
      <c r="E36" s="474"/>
      <c r="F36" s="655">
        <v>68</v>
      </c>
      <c r="G36" s="655">
        <v>241</v>
      </c>
      <c r="H36" s="655">
        <v>0</v>
      </c>
      <c r="I36" s="664">
        <v>0</v>
      </c>
      <c r="J36" s="655">
        <v>35</v>
      </c>
      <c r="K36" s="655">
        <v>200</v>
      </c>
      <c r="L36" s="655">
        <v>0</v>
      </c>
      <c r="M36" s="655">
        <v>0</v>
      </c>
      <c r="N36" s="655">
        <v>85</v>
      </c>
      <c r="O36" s="655">
        <v>55</v>
      </c>
      <c r="P36" s="655">
        <v>0</v>
      </c>
      <c r="Q36" s="664">
        <v>0</v>
      </c>
      <c r="R36" s="655">
        <v>29</v>
      </c>
      <c r="S36" s="655">
        <v>32</v>
      </c>
      <c r="T36" s="655">
        <v>19</v>
      </c>
      <c r="U36" s="655">
        <v>341</v>
      </c>
      <c r="V36" s="655">
        <v>0</v>
      </c>
      <c r="W36" s="656">
        <v>0</v>
      </c>
      <c r="X36" s="655">
        <v>0</v>
      </c>
      <c r="Y36" s="655">
        <v>0</v>
      </c>
      <c r="Z36" s="655">
        <v>0</v>
      </c>
      <c r="AA36" s="657">
        <v>0</v>
      </c>
      <c r="AC36" s="649"/>
      <c r="AD36" s="1137" t="s">
        <v>432</v>
      </c>
      <c r="AE36" s="1137"/>
      <c r="AF36" s="474"/>
      <c r="AG36" s="655">
        <v>0</v>
      </c>
      <c r="AH36" s="655">
        <v>0</v>
      </c>
      <c r="AI36" s="655">
        <v>44</v>
      </c>
      <c r="AJ36" s="655">
        <v>284</v>
      </c>
      <c r="AK36" s="655">
        <v>0</v>
      </c>
      <c r="AL36" s="655">
        <v>0</v>
      </c>
      <c r="AM36" s="655">
        <v>0</v>
      </c>
      <c r="AN36" s="655">
        <v>0</v>
      </c>
      <c r="AO36" s="655">
        <v>0</v>
      </c>
      <c r="AP36" s="655">
        <v>0</v>
      </c>
      <c r="AQ36" s="655">
        <v>0</v>
      </c>
      <c r="AR36" s="655">
        <v>0</v>
      </c>
      <c r="AS36" s="655">
        <v>0</v>
      </c>
      <c r="AT36" s="655">
        <v>0</v>
      </c>
      <c r="AU36" s="655">
        <v>144</v>
      </c>
      <c r="AV36" s="655">
        <v>7171</v>
      </c>
      <c r="AW36" s="655">
        <v>144</v>
      </c>
      <c r="AX36" s="657">
        <v>6507</v>
      </c>
      <c r="AY36" s="424"/>
    </row>
    <row r="37" spans="2:51" s="456" customFormat="1" ht="21.75" customHeight="1">
      <c r="B37" s="658"/>
      <c r="C37" s="1312" t="s">
        <v>433</v>
      </c>
      <c r="D37" s="1312"/>
      <c r="E37" s="480"/>
      <c r="F37" s="659">
        <v>55</v>
      </c>
      <c r="G37" s="659">
        <v>237</v>
      </c>
      <c r="H37" s="659">
        <v>0</v>
      </c>
      <c r="I37" s="665">
        <v>0</v>
      </c>
      <c r="J37" s="659">
        <v>30</v>
      </c>
      <c r="K37" s="659">
        <v>174</v>
      </c>
      <c r="L37" s="659">
        <v>0</v>
      </c>
      <c r="M37" s="659">
        <v>0</v>
      </c>
      <c r="N37" s="659">
        <v>42</v>
      </c>
      <c r="O37" s="659">
        <v>75</v>
      </c>
      <c r="P37" s="659">
        <v>0</v>
      </c>
      <c r="Q37" s="665">
        <v>0</v>
      </c>
      <c r="R37" s="659">
        <v>13</v>
      </c>
      <c r="S37" s="659">
        <v>36</v>
      </c>
      <c r="T37" s="659">
        <v>16</v>
      </c>
      <c r="U37" s="659">
        <v>421</v>
      </c>
      <c r="V37" s="659">
        <v>0</v>
      </c>
      <c r="W37" s="661">
        <v>0</v>
      </c>
      <c r="X37" s="659">
        <v>0</v>
      </c>
      <c r="Y37" s="659">
        <v>0</v>
      </c>
      <c r="Z37" s="659">
        <v>0</v>
      </c>
      <c r="AA37" s="662">
        <v>0</v>
      </c>
      <c r="AC37" s="658"/>
      <c r="AD37" s="1312" t="s">
        <v>433</v>
      </c>
      <c r="AE37" s="1312"/>
      <c r="AF37" s="480"/>
      <c r="AG37" s="659">
        <v>0</v>
      </c>
      <c r="AH37" s="659">
        <v>0</v>
      </c>
      <c r="AI37" s="659">
        <v>59</v>
      </c>
      <c r="AJ37" s="659">
        <v>517</v>
      </c>
      <c r="AK37" s="659">
        <v>0</v>
      </c>
      <c r="AL37" s="659">
        <v>0</v>
      </c>
      <c r="AM37" s="659">
        <v>0</v>
      </c>
      <c r="AN37" s="659">
        <v>0</v>
      </c>
      <c r="AO37" s="659">
        <v>0</v>
      </c>
      <c r="AP37" s="659">
        <v>0</v>
      </c>
      <c r="AQ37" s="659">
        <v>0</v>
      </c>
      <c r="AR37" s="659">
        <v>0</v>
      </c>
      <c r="AS37" s="659">
        <v>0</v>
      </c>
      <c r="AT37" s="659">
        <v>0</v>
      </c>
      <c r="AU37" s="659">
        <v>106</v>
      </c>
      <c r="AV37" s="659">
        <v>7804</v>
      </c>
      <c r="AW37" s="659">
        <v>106</v>
      </c>
      <c r="AX37" s="662">
        <v>6903</v>
      </c>
      <c r="AY37" s="424"/>
    </row>
    <row r="38" spans="2:51" s="456" customFormat="1" ht="21.75" customHeight="1">
      <c r="B38" s="663"/>
      <c r="C38" s="1137" t="s">
        <v>434</v>
      </c>
      <c r="D38" s="1137"/>
      <c r="E38" s="489"/>
      <c r="F38" s="655">
        <v>103</v>
      </c>
      <c r="G38" s="655">
        <v>208</v>
      </c>
      <c r="H38" s="655">
        <v>0</v>
      </c>
      <c r="I38" s="664">
        <v>0</v>
      </c>
      <c r="J38" s="655">
        <v>45</v>
      </c>
      <c r="K38" s="655">
        <v>179</v>
      </c>
      <c r="L38" s="655">
        <v>0</v>
      </c>
      <c r="M38" s="655">
        <v>0</v>
      </c>
      <c r="N38" s="655">
        <v>164</v>
      </c>
      <c r="O38" s="655">
        <v>143</v>
      </c>
      <c r="P38" s="655">
        <v>1</v>
      </c>
      <c r="Q38" s="666" t="s">
        <v>268</v>
      </c>
      <c r="R38" s="655">
        <v>15</v>
      </c>
      <c r="S38" s="655">
        <v>107</v>
      </c>
      <c r="T38" s="655">
        <v>20</v>
      </c>
      <c r="U38" s="655">
        <v>299</v>
      </c>
      <c r="V38" s="655">
        <v>0</v>
      </c>
      <c r="W38" s="656">
        <v>0</v>
      </c>
      <c r="X38" s="655">
        <v>4</v>
      </c>
      <c r="Y38" s="655">
        <v>784</v>
      </c>
      <c r="Z38" s="655">
        <v>0</v>
      </c>
      <c r="AA38" s="657">
        <v>0</v>
      </c>
      <c r="AC38" s="663"/>
      <c r="AD38" s="1137" t="s">
        <v>434</v>
      </c>
      <c r="AE38" s="1137"/>
      <c r="AF38" s="489"/>
      <c r="AG38" s="655">
        <v>0</v>
      </c>
      <c r="AH38" s="655">
        <v>0</v>
      </c>
      <c r="AI38" s="655">
        <v>109</v>
      </c>
      <c r="AJ38" s="655">
        <v>365</v>
      </c>
      <c r="AK38" s="655">
        <v>9</v>
      </c>
      <c r="AL38" s="655">
        <v>152</v>
      </c>
      <c r="AM38" s="655">
        <v>2</v>
      </c>
      <c r="AN38" s="666" t="s">
        <v>268</v>
      </c>
      <c r="AO38" s="655">
        <v>0</v>
      </c>
      <c r="AP38" s="655">
        <v>0</v>
      </c>
      <c r="AQ38" s="655">
        <v>0</v>
      </c>
      <c r="AR38" s="655">
        <v>0</v>
      </c>
      <c r="AS38" s="655">
        <v>0</v>
      </c>
      <c r="AT38" s="655">
        <v>0</v>
      </c>
      <c r="AU38" s="655">
        <v>186</v>
      </c>
      <c r="AV38" s="655">
        <v>7302</v>
      </c>
      <c r="AW38" s="655">
        <v>185</v>
      </c>
      <c r="AX38" s="657">
        <v>6537</v>
      </c>
      <c r="AY38" s="424"/>
    </row>
    <row r="39" spans="2:51" s="456" customFormat="1" ht="21.75" customHeight="1">
      <c r="B39" s="658"/>
      <c r="C39" s="1312" t="s">
        <v>435</v>
      </c>
      <c r="D39" s="1312"/>
      <c r="E39" s="480"/>
      <c r="F39" s="659">
        <v>35</v>
      </c>
      <c r="G39" s="659">
        <v>199</v>
      </c>
      <c r="H39" s="659">
        <v>0</v>
      </c>
      <c r="I39" s="665">
        <v>0</v>
      </c>
      <c r="J39" s="659">
        <v>24</v>
      </c>
      <c r="K39" s="659">
        <v>142</v>
      </c>
      <c r="L39" s="659">
        <v>0</v>
      </c>
      <c r="M39" s="659">
        <v>0</v>
      </c>
      <c r="N39" s="659">
        <v>38</v>
      </c>
      <c r="O39" s="659">
        <v>86</v>
      </c>
      <c r="P39" s="659">
        <v>0</v>
      </c>
      <c r="Q39" s="665">
        <v>0</v>
      </c>
      <c r="R39" s="659">
        <v>10</v>
      </c>
      <c r="S39" s="659">
        <v>1145</v>
      </c>
      <c r="T39" s="659">
        <v>11</v>
      </c>
      <c r="U39" s="659">
        <v>295</v>
      </c>
      <c r="V39" s="659">
        <v>0</v>
      </c>
      <c r="W39" s="661">
        <v>0</v>
      </c>
      <c r="X39" s="659">
        <v>0</v>
      </c>
      <c r="Y39" s="659">
        <v>0</v>
      </c>
      <c r="Z39" s="659">
        <v>0</v>
      </c>
      <c r="AA39" s="662">
        <v>0</v>
      </c>
      <c r="AC39" s="658"/>
      <c r="AD39" s="1312" t="s">
        <v>435</v>
      </c>
      <c r="AE39" s="1312"/>
      <c r="AF39" s="480"/>
      <c r="AG39" s="659">
        <v>0</v>
      </c>
      <c r="AH39" s="659">
        <v>0</v>
      </c>
      <c r="AI39" s="659">
        <v>12</v>
      </c>
      <c r="AJ39" s="659">
        <v>133</v>
      </c>
      <c r="AK39" s="659">
        <v>0</v>
      </c>
      <c r="AL39" s="659">
        <v>0</v>
      </c>
      <c r="AM39" s="659">
        <v>0</v>
      </c>
      <c r="AN39" s="659">
        <v>0</v>
      </c>
      <c r="AO39" s="659">
        <v>0</v>
      </c>
      <c r="AP39" s="659">
        <v>0</v>
      </c>
      <c r="AQ39" s="659">
        <v>0</v>
      </c>
      <c r="AR39" s="659">
        <v>0</v>
      </c>
      <c r="AS39" s="659">
        <v>0</v>
      </c>
      <c r="AT39" s="659">
        <v>0</v>
      </c>
      <c r="AU39" s="659">
        <v>71</v>
      </c>
      <c r="AV39" s="659">
        <v>6694</v>
      </c>
      <c r="AW39" s="659">
        <v>70</v>
      </c>
      <c r="AX39" s="662">
        <v>5809</v>
      </c>
      <c r="AY39" s="424"/>
    </row>
    <row r="40" spans="2:51" s="456" customFormat="1" ht="21.75" customHeight="1">
      <c r="B40" s="663"/>
      <c r="C40" s="1137" t="s">
        <v>436</v>
      </c>
      <c r="D40" s="1137"/>
      <c r="E40" s="489"/>
      <c r="F40" s="655">
        <v>37</v>
      </c>
      <c r="G40" s="655">
        <v>235</v>
      </c>
      <c r="H40" s="655">
        <v>0</v>
      </c>
      <c r="I40" s="664">
        <v>0</v>
      </c>
      <c r="J40" s="655">
        <v>12</v>
      </c>
      <c r="K40" s="655">
        <v>98</v>
      </c>
      <c r="L40" s="655">
        <v>0</v>
      </c>
      <c r="M40" s="655">
        <v>0</v>
      </c>
      <c r="N40" s="655">
        <v>22</v>
      </c>
      <c r="O40" s="655">
        <v>79</v>
      </c>
      <c r="P40" s="655">
        <v>0</v>
      </c>
      <c r="Q40" s="664">
        <v>0</v>
      </c>
      <c r="R40" s="655">
        <v>2</v>
      </c>
      <c r="S40" s="666" t="s">
        <v>268</v>
      </c>
      <c r="T40" s="655">
        <v>9</v>
      </c>
      <c r="U40" s="655">
        <v>100</v>
      </c>
      <c r="V40" s="655">
        <v>0</v>
      </c>
      <c r="W40" s="656">
        <v>0</v>
      </c>
      <c r="X40" s="655">
        <v>0</v>
      </c>
      <c r="Y40" s="655">
        <v>0</v>
      </c>
      <c r="Z40" s="655">
        <v>0</v>
      </c>
      <c r="AA40" s="657">
        <v>0</v>
      </c>
      <c r="AC40" s="663"/>
      <c r="AD40" s="1137" t="s">
        <v>436</v>
      </c>
      <c r="AE40" s="1137"/>
      <c r="AF40" s="489"/>
      <c r="AG40" s="655">
        <v>0</v>
      </c>
      <c r="AH40" s="655">
        <v>0</v>
      </c>
      <c r="AI40" s="655">
        <v>2</v>
      </c>
      <c r="AJ40" s="666" t="s">
        <v>268</v>
      </c>
      <c r="AK40" s="655">
        <v>2</v>
      </c>
      <c r="AL40" s="666" t="s">
        <v>268</v>
      </c>
      <c r="AM40" s="655">
        <v>0</v>
      </c>
      <c r="AN40" s="666">
        <v>0</v>
      </c>
      <c r="AO40" s="655">
        <v>0</v>
      </c>
      <c r="AP40" s="655">
        <v>0</v>
      </c>
      <c r="AQ40" s="655">
        <v>0</v>
      </c>
      <c r="AR40" s="655">
        <v>0</v>
      </c>
      <c r="AS40" s="655">
        <v>0</v>
      </c>
      <c r="AT40" s="655">
        <v>0</v>
      </c>
      <c r="AU40" s="655">
        <v>66</v>
      </c>
      <c r="AV40" s="655">
        <v>7201</v>
      </c>
      <c r="AW40" s="655">
        <v>64</v>
      </c>
      <c r="AX40" s="657">
        <v>6193</v>
      </c>
      <c r="AY40" s="424"/>
    </row>
    <row r="41" spans="2:51" ht="21.75" customHeight="1">
      <c r="B41" s="658"/>
      <c r="C41" s="1312" t="s">
        <v>437</v>
      </c>
      <c r="D41" s="1312"/>
      <c r="E41" s="480"/>
      <c r="F41" s="659">
        <v>114</v>
      </c>
      <c r="G41" s="659">
        <v>206</v>
      </c>
      <c r="H41" s="659">
        <v>1</v>
      </c>
      <c r="I41" s="660" t="s">
        <v>268</v>
      </c>
      <c r="J41" s="659">
        <v>93</v>
      </c>
      <c r="K41" s="659">
        <v>207</v>
      </c>
      <c r="L41" s="659">
        <v>1</v>
      </c>
      <c r="M41" s="660" t="s">
        <v>268</v>
      </c>
      <c r="N41" s="659">
        <v>41</v>
      </c>
      <c r="O41" s="659">
        <v>75</v>
      </c>
      <c r="P41" s="659">
        <v>1</v>
      </c>
      <c r="Q41" s="660" t="s">
        <v>268</v>
      </c>
      <c r="R41" s="659">
        <v>53</v>
      </c>
      <c r="S41" s="659">
        <v>111</v>
      </c>
      <c r="T41" s="659">
        <v>15</v>
      </c>
      <c r="U41" s="659">
        <v>120</v>
      </c>
      <c r="V41" s="659">
        <v>0</v>
      </c>
      <c r="W41" s="661">
        <v>0</v>
      </c>
      <c r="X41" s="659">
        <v>0</v>
      </c>
      <c r="Y41" s="659">
        <v>0</v>
      </c>
      <c r="Z41" s="659">
        <v>0</v>
      </c>
      <c r="AA41" s="662">
        <v>0</v>
      </c>
      <c r="AC41" s="658"/>
      <c r="AD41" s="1312" t="s">
        <v>437</v>
      </c>
      <c r="AE41" s="1312"/>
      <c r="AF41" s="480"/>
      <c r="AG41" s="659">
        <v>0</v>
      </c>
      <c r="AH41" s="659">
        <v>0</v>
      </c>
      <c r="AI41" s="659">
        <v>106</v>
      </c>
      <c r="AJ41" s="659">
        <v>402</v>
      </c>
      <c r="AK41" s="659">
        <v>9</v>
      </c>
      <c r="AL41" s="659">
        <v>92</v>
      </c>
      <c r="AM41" s="659">
        <v>0</v>
      </c>
      <c r="AN41" s="659">
        <v>0</v>
      </c>
      <c r="AO41" s="659">
        <v>0</v>
      </c>
      <c r="AP41" s="659">
        <v>0</v>
      </c>
      <c r="AQ41" s="659">
        <v>0</v>
      </c>
      <c r="AR41" s="659">
        <v>0</v>
      </c>
      <c r="AS41" s="659">
        <v>0</v>
      </c>
      <c r="AT41" s="659">
        <v>0</v>
      </c>
      <c r="AU41" s="659">
        <v>197</v>
      </c>
      <c r="AV41" s="659">
        <v>7050</v>
      </c>
      <c r="AW41" s="659">
        <v>196</v>
      </c>
      <c r="AX41" s="662">
        <v>5862</v>
      </c>
    </row>
    <row r="42" spans="2:51" ht="21.75" customHeight="1">
      <c r="B42" s="663"/>
      <c r="C42" s="1138" t="s">
        <v>438</v>
      </c>
      <c r="D42" s="1138"/>
      <c r="E42" s="489"/>
      <c r="F42" s="655">
        <v>53</v>
      </c>
      <c r="G42" s="655">
        <v>231</v>
      </c>
      <c r="H42" s="655">
        <v>0</v>
      </c>
      <c r="I42" s="664">
        <v>0</v>
      </c>
      <c r="J42" s="655">
        <v>41</v>
      </c>
      <c r="K42" s="655">
        <v>202</v>
      </c>
      <c r="L42" s="655">
        <v>0</v>
      </c>
      <c r="M42" s="655">
        <v>0</v>
      </c>
      <c r="N42" s="655">
        <v>71</v>
      </c>
      <c r="O42" s="655">
        <v>40</v>
      </c>
      <c r="P42" s="655">
        <v>1</v>
      </c>
      <c r="Q42" s="666" t="s">
        <v>268</v>
      </c>
      <c r="R42" s="655">
        <v>1</v>
      </c>
      <c r="S42" s="666" t="s">
        <v>268</v>
      </c>
      <c r="T42" s="655">
        <v>13</v>
      </c>
      <c r="U42" s="655">
        <v>200</v>
      </c>
      <c r="V42" s="655">
        <v>0</v>
      </c>
      <c r="W42" s="656">
        <v>0</v>
      </c>
      <c r="X42" s="655">
        <v>0</v>
      </c>
      <c r="Y42" s="655">
        <v>0</v>
      </c>
      <c r="Z42" s="655">
        <v>0</v>
      </c>
      <c r="AA42" s="657">
        <v>0</v>
      </c>
      <c r="AC42" s="663"/>
      <c r="AD42" s="1138" t="s">
        <v>438</v>
      </c>
      <c r="AE42" s="1138"/>
      <c r="AF42" s="489"/>
      <c r="AG42" s="655">
        <v>0</v>
      </c>
      <c r="AH42" s="655">
        <v>0</v>
      </c>
      <c r="AI42" s="655">
        <v>21</v>
      </c>
      <c r="AJ42" s="655">
        <v>307</v>
      </c>
      <c r="AK42" s="655">
        <v>0</v>
      </c>
      <c r="AL42" s="655">
        <v>0</v>
      </c>
      <c r="AM42" s="655">
        <v>0</v>
      </c>
      <c r="AN42" s="655">
        <v>0</v>
      </c>
      <c r="AO42" s="655">
        <v>0</v>
      </c>
      <c r="AP42" s="655">
        <v>0</v>
      </c>
      <c r="AQ42" s="655">
        <v>0</v>
      </c>
      <c r="AR42" s="655">
        <v>0</v>
      </c>
      <c r="AS42" s="655">
        <v>0</v>
      </c>
      <c r="AT42" s="655">
        <v>0</v>
      </c>
      <c r="AU42" s="655">
        <v>101</v>
      </c>
      <c r="AV42" s="655">
        <v>6885</v>
      </c>
      <c r="AW42" s="655">
        <v>101</v>
      </c>
      <c r="AX42" s="657">
        <v>6092</v>
      </c>
    </row>
    <row r="43" spans="2:51" ht="21.75" customHeight="1">
      <c r="B43" s="658"/>
      <c r="C43" s="1312" t="s">
        <v>439</v>
      </c>
      <c r="D43" s="1312"/>
      <c r="E43" s="480"/>
      <c r="F43" s="659">
        <v>88</v>
      </c>
      <c r="G43" s="659">
        <v>213</v>
      </c>
      <c r="H43" s="659">
        <v>0</v>
      </c>
      <c r="I43" s="665">
        <v>0</v>
      </c>
      <c r="J43" s="659">
        <v>47</v>
      </c>
      <c r="K43" s="659">
        <v>186</v>
      </c>
      <c r="L43" s="659">
        <v>0</v>
      </c>
      <c r="M43" s="659">
        <v>0</v>
      </c>
      <c r="N43" s="659">
        <v>57</v>
      </c>
      <c r="O43" s="659">
        <v>33</v>
      </c>
      <c r="P43" s="659">
        <v>0</v>
      </c>
      <c r="Q43" s="665">
        <v>0</v>
      </c>
      <c r="R43" s="659">
        <v>1</v>
      </c>
      <c r="S43" s="660" t="s">
        <v>268</v>
      </c>
      <c r="T43" s="659">
        <v>11</v>
      </c>
      <c r="U43" s="659">
        <v>209</v>
      </c>
      <c r="V43" s="659">
        <v>0</v>
      </c>
      <c r="W43" s="661">
        <v>0</v>
      </c>
      <c r="X43" s="659">
        <v>0</v>
      </c>
      <c r="Y43" s="659">
        <v>0</v>
      </c>
      <c r="Z43" s="659">
        <v>0</v>
      </c>
      <c r="AA43" s="662">
        <v>0</v>
      </c>
      <c r="AC43" s="658"/>
      <c r="AD43" s="1312" t="s">
        <v>439</v>
      </c>
      <c r="AE43" s="1312"/>
      <c r="AF43" s="480"/>
      <c r="AG43" s="659">
        <v>0</v>
      </c>
      <c r="AH43" s="659">
        <v>0</v>
      </c>
      <c r="AI43" s="659">
        <v>77</v>
      </c>
      <c r="AJ43" s="659">
        <v>306</v>
      </c>
      <c r="AK43" s="659">
        <v>0</v>
      </c>
      <c r="AL43" s="659">
        <v>0</v>
      </c>
      <c r="AM43" s="659">
        <v>0</v>
      </c>
      <c r="AN43" s="659">
        <v>0</v>
      </c>
      <c r="AO43" s="659">
        <v>0</v>
      </c>
      <c r="AP43" s="659">
        <v>0</v>
      </c>
      <c r="AQ43" s="659">
        <v>0</v>
      </c>
      <c r="AR43" s="659">
        <v>0</v>
      </c>
      <c r="AS43" s="659">
        <v>0</v>
      </c>
      <c r="AT43" s="659">
        <v>0</v>
      </c>
      <c r="AU43" s="659">
        <v>143</v>
      </c>
      <c r="AV43" s="659">
        <v>7485</v>
      </c>
      <c r="AW43" s="659">
        <v>143</v>
      </c>
      <c r="AX43" s="662">
        <v>6354</v>
      </c>
    </row>
    <row r="44" spans="2:51" ht="21.75" customHeight="1">
      <c r="B44" s="663"/>
      <c r="C44" s="1140" t="s">
        <v>440</v>
      </c>
      <c r="D44" s="1140"/>
      <c r="E44" s="489"/>
      <c r="F44" s="655">
        <v>95</v>
      </c>
      <c r="G44" s="655">
        <v>253</v>
      </c>
      <c r="H44" s="655">
        <v>0</v>
      </c>
      <c r="I44" s="664">
        <v>0</v>
      </c>
      <c r="J44" s="655">
        <v>81</v>
      </c>
      <c r="K44" s="655">
        <v>196</v>
      </c>
      <c r="L44" s="655">
        <v>0</v>
      </c>
      <c r="M44" s="655">
        <v>0</v>
      </c>
      <c r="N44" s="655">
        <v>86</v>
      </c>
      <c r="O44" s="655">
        <v>82</v>
      </c>
      <c r="P44" s="655">
        <v>0</v>
      </c>
      <c r="Q44" s="664">
        <v>0</v>
      </c>
      <c r="R44" s="655">
        <v>22</v>
      </c>
      <c r="S44" s="655">
        <v>76</v>
      </c>
      <c r="T44" s="655">
        <v>19</v>
      </c>
      <c r="U44" s="655">
        <v>197</v>
      </c>
      <c r="V44" s="655">
        <v>0</v>
      </c>
      <c r="W44" s="656">
        <v>0</v>
      </c>
      <c r="X44" s="655">
        <v>0</v>
      </c>
      <c r="Y44" s="655">
        <v>0</v>
      </c>
      <c r="Z44" s="655">
        <v>0</v>
      </c>
      <c r="AA44" s="657">
        <v>0</v>
      </c>
      <c r="AC44" s="663"/>
      <c r="AD44" s="1140" t="s">
        <v>440</v>
      </c>
      <c r="AE44" s="1140"/>
      <c r="AF44" s="489"/>
      <c r="AG44" s="655">
        <v>0</v>
      </c>
      <c r="AH44" s="655">
        <v>0</v>
      </c>
      <c r="AI44" s="655">
        <v>89</v>
      </c>
      <c r="AJ44" s="655">
        <v>239</v>
      </c>
      <c r="AK44" s="655">
        <v>0</v>
      </c>
      <c r="AL44" s="655">
        <v>0</v>
      </c>
      <c r="AM44" s="655">
        <v>0</v>
      </c>
      <c r="AN44" s="655">
        <v>0</v>
      </c>
      <c r="AO44" s="655">
        <v>0</v>
      </c>
      <c r="AP44" s="655">
        <v>0</v>
      </c>
      <c r="AQ44" s="655">
        <v>0</v>
      </c>
      <c r="AR44" s="655">
        <v>0</v>
      </c>
      <c r="AS44" s="655">
        <v>0</v>
      </c>
      <c r="AT44" s="655">
        <v>0</v>
      </c>
      <c r="AU44" s="655">
        <v>187</v>
      </c>
      <c r="AV44" s="655">
        <v>5815</v>
      </c>
      <c r="AW44" s="655">
        <v>186</v>
      </c>
      <c r="AX44" s="657">
        <v>5196</v>
      </c>
    </row>
    <row r="45" spans="2:51" ht="21.75" customHeight="1">
      <c r="B45" s="658"/>
      <c r="C45" s="1314" t="s">
        <v>441</v>
      </c>
      <c r="D45" s="1314"/>
      <c r="E45" s="480"/>
      <c r="F45" s="659">
        <v>87</v>
      </c>
      <c r="G45" s="659">
        <v>245</v>
      </c>
      <c r="H45" s="659">
        <v>0</v>
      </c>
      <c r="I45" s="665">
        <v>0</v>
      </c>
      <c r="J45" s="659">
        <v>58</v>
      </c>
      <c r="K45" s="659">
        <v>177</v>
      </c>
      <c r="L45" s="659">
        <v>0</v>
      </c>
      <c r="M45" s="659">
        <v>0</v>
      </c>
      <c r="N45" s="659">
        <v>101</v>
      </c>
      <c r="O45" s="659">
        <v>32</v>
      </c>
      <c r="P45" s="659">
        <v>0</v>
      </c>
      <c r="Q45" s="665">
        <v>0</v>
      </c>
      <c r="R45" s="659">
        <v>37</v>
      </c>
      <c r="S45" s="659">
        <v>60</v>
      </c>
      <c r="T45" s="659">
        <v>17</v>
      </c>
      <c r="U45" s="659">
        <v>153</v>
      </c>
      <c r="V45" s="659">
        <v>0</v>
      </c>
      <c r="W45" s="661">
        <v>0</v>
      </c>
      <c r="X45" s="659">
        <v>0</v>
      </c>
      <c r="Y45" s="659">
        <v>0</v>
      </c>
      <c r="Z45" s="659">
        <v>0</v>
      </c>
      <c r="AA45" s="662">
        <v>0</v>
      </c>
      <c r="AC45" s="658"/>
      <c r="AD45" s="1314" t="s">
        <v>441</v>
      </c>
      <c r="AE45" s="1314"/>
      <c r="AF45" s="480"/>
      <c r="AG45" s="659">
        <v>0</v>
      </c>
      <c r="AH45" s="659">
        <v>0</v>
      </c>
      <c r="AI45" s="659">
        <v>86</v>
      </c>
      <c r="AJ45" s="659">
        <v>171</v>
      </c>
      <c r="AK45" s="659">
        <v>0</v>
      </c>
      <c r="AL45" s="659">
        <v>0</v>
      </c>
      <c r="AM45" s="659">
        <v>0</v>
      </c>
      <c r="AN45" s="659">
        <v>0</v>
      </c>
      <c r="AO45" s="659">
        <v>0</v>
      </c>
      <c r="AP45" s="659">
        <v>0</v>
      </c>
      <c r="AQ45" s="659">
        <v>0</v>
      </c>
      <c r="AR45" s="659">
        <v>0</v>
      </c>
      <c r="AS45" s="659">
        <v>0</v>
      </c>
      <c r="AT45" s="659">
        <v>0</v>
      </c>
      <c r="AU45" s="659">
        <v>154</v>
      </c>
      <c r="AV45" s="659">
        <v>6368</v>
      </c>
      <c r="AW45" s="659">
        <v>154</v>
      </c>
      <c r="AX45" s="662">
        <v>5663</v>
      </c>
    </row>
    <row r="46" spans="2:51" ht="21.75" customHeight="1">
      <c r="B46" s="663"/>
      <c r="C46" s="1137" t="s">
        <v>442</v>
      </c>
      <c r="D46" s="1137"/>
      <c r="E46" s="489"/>
      <c r="F46" s="655">
        <v>94</v>
      </c>
      <c r="G46" s="655">
        <v>218</v>
      </c>
      <c r="H46" s="655">
        <v>0</v>
      </c>
      <c r="I46" s="664">
        <v>0</v>
      </c>
      <c r="J46" s="655">
        <v>57</v>
      </c>
      <c r="K46" s="655">
        <v>195</v>
      </c>
      <c r="L46" s="655">
        <v>0</v>
      </c>
      <c r="M46" s="655">
        <v>0</v>
      </c>
      <c r="N46" s="655">
        <v>75</v>
      </c>
      <c r="O46" s="655">
        <v>47</v>
      </c>
      <c r="P46" s="655">
        <v>0</v>
      </c>
      <c r="Q46" s="664">
        <v>0</v>
      </c>
      <c r="R46" s="655">
        <v>5</v>
      </c>
      <c r="S46" s="655">
        <v>40</v>
      </c>
      <c r="T46" s="655">
        <v>21</v>
      </c>
      <c r="U46" s="655">
        <v>133</v>
      </c>
      <c r="V46" s="655">
        <v>0</v>
      </c>
      <c r="W46" s="656">
        <v>0</v>
      </c>
      <c r="X46" s="655">
        <v>0</v>
      </c>
      <c r="Y46" s="655">
        <v>0</v>
      </c>
      <c r="Z46" s="655">
        <v>0</v>
      </c>
      <c r="AA46" s="657">
        <v>0</v>
      </c>
      <c r="AC46" s="663"/>
      <c r="AD46" s="1137" t="s">
        <v>442</v>
      </c>
      <c r="AE46" s="1137"/>
      <c r="AF46" s="489"/>
      <c r="AG46" s="655">
        <v>0</v>
      </c>
      <c r="AH46" s="655">
        <v>0</v>
      </c>
      <c r="AI46" s="655">
        <v>61</v>
      </c>
      <c r="AJ46" s="655">
        <v>128</v>
      </c>
      <c r="AK46" s="655">
        <v>0</v>
      </c>
      <c r="AL46" s="655">
        <v>0</v>
      </c>
      <c r="AM46" s="655">
        <v>0</v>
      </c>
      <c r="AN46" s="655">
        <v>0</v>
      </c>
      <c r="AO46" s="655">
        <v>0</v>
      </c>
      <c r="AP46" s="655">
        <v>0</v>
      </c>
      <c r="AQ46" s="655">
        <v>0</v>
      </c>
      <c r="AR46" s="655">
        <v>0</v>
      </c>
      <c r="AS46" s="655">
        <v>0</v>
      </c>
      <c r="AT46" s="655">
        <v>0</v>
      </c>
      <c r="AU46" s="655">
        <v>144</v>
      </c>
      <c r="AV46" s="655">
        <v>5879</v>
      </c>
      <c r="AW46" s="655">
        <v>143</v>
      </c>
      <c r="AX46" s="657">
        <v>5207</v>
      </c>
    </row>
    <row r="47" spans="2:51" ht="21.75" customHeight="1">
      <c r="B47" s="658"/>
      <c r="C47" s="1312" t="s">
        <v>443</v>
      </c>
      <c r="D47" s="1312"/>
      <c r="E47" s="480"/>
      <c r="F47" s="659">
        <v>71</v>
      </c>
      <c r="G47" s="659">
        <v>270</v>
      </c>
      <c r="H47" s="659">
        <v>0</v>
      </c>
      <c r="I47" s="665">
        <v>0</v>
      </c>
      <c r="J47" s="659">
        <v>49</v>
      </c>
      <c r="K47" s="659">
        <v>190</v>
      </c>
      <c r="L47" s="659">
        <v>0</v>
      </c>
      <c r="M47" s="659">
        <v>0</v>
      </c>
      <c r="N47" s="659">
        <v>86</v>
      </c>
      <c r="O47" s="659">
        <v>34</v>
      </c>
      <c r="P47" s="659">
        <v>0</v>
      </c>
      <c r="Q47" s="665">
        <v>0</v>
      </c>
      <c r="R47" s="659">
        <v>1</v>
      </c>
      <c r="S47" s="660" t="s">
        <v>268</v>
      </c>
      <c r="T47" s="659">
        <v>18</v>
      </c>
      <c r="U47" s="659">
        <v>127</v>
      </c>
      <c r="V47" s="659">
        <v>0</v>
      </c>
      <c r="W47" s="661">
        <v>0</v>
      </c>
      <c r="X47" s="659">
        <v>0</v>
      </c>
      <c r="Y47" s="659">
        <v>0</v>
      </c>
      <c r="Z47" s="659">
        <v>0</v>
      </c>
      <c r="AA47" s="662">
        <v>0</v>
      </c>
      <c r="AC47" s="658"/>
      <c r="AD47" s="1312" t="s">
        <v>443</v>
      </c>
      <c r="AE47" s="1312"/>
      <c r="AF47" s="480"/>
      <c r="AG47" s="659">
        <v>0</v>
      </c>
      <c r="AH47" s="659">
        <v>0</v>
      </c>
      <c r="AI47" s="659">
        <v>118</v>
      </c>
      <c r="AJ47" s="659">
        <v>301</v>
      </c>
      <c r="AK47" s="659">
        <v>10</v>
      </c>
      <c r="AL47" s="659">
        <v>44</v>
      </c>
      <c r="AM47" s="659">
        <v>8</v>
      </c>
      <c r="AN47" s="659">
        <v>95</v>
      </c>
      <c r="AO47" s="659">
        <v>0</v>
      </c>
      <c r="AP47" s="659">
        <v>0</v>
      </c>
      <c r="AQ47" s="659">
        <v>0</v>
      </c>
      <c r="AR47" s="659">
        <v>0</v>
      </c>
      <c r="AS47" s="659">
        <v>0</v>
      </c>
      <c r="AT47" s="659">
        <v>0</v>
      </c>
      <c r="AU47" s="659">
        <v>138</v>
      </c>
      <c r="AV47" s="659">
        <v>6849</v>
      </c>
      <c r="AW47" s="659">
        <v>138</v>
      </c>
      <c r="AX47" s="662">
        <v>6131</v>
      </c>
    </row>
    <row r="48" spans="2:51" ht="21.75" customHeight="1">
      <c r="B48" s="663"/>
      <c r="C48" s="1137" t="s">
        <v>444</v>
      </c>
      <c r="D48" s="1137"/>
      <c r="E48" s="489"/>
      <c r="F48" s="655">
        <v>69</v>
      </c>
      <c r="G48" s="655">
        <v>233</v>
      </c>
      <c r="H48" s="655">
        <v>0</v>
      </c>
      <c r="I48" s="664">
        <v>0</v>
      </c>
      <c r="J48" s="655">
        <v>59</v>
      </c>
      <c r="K48" s="655">
        <v>210</v>
      </c>
      <c r="L48" s="655">
        <v>0</v>
      </c>
      <c r="M48" s="655">
        <v>0</v>
      </c>
      <c r="N48" s="655">
        <v>73</v>
      </c>
      <c r="O48" s="655">
        <v>38</v>
      </c>
      <c r="P48" s="655">
        <v>1</v>
      </c>
      <c r="Q48" s="666" t="s">
        <v>268</v>
      </c>
      <c r="R48" s="655">
        <v>27</v>
      </c>
      <c r="S48" s="655">
        <v>140</v>
      </c>
      <c r="T48" s="655">
        <v>21</v>
      </c>
      <c r="U48" s="655">
        <v>177</v>
      </c>
      <c r="V48" s="655">
        <v>0</v>
      </c>
      <c r="W48" s="656">
        <v>0</v>
      </c>
      <c r="X48" s="655">
        <v>0</v>
      </c>
      <c r="Y48" s="655">
        <v>0</v>
      </c>
      <c r="Z48" s="655">
        <v>0</v>
      </c>
      <c r="AA48" s="657">
        <v>0</v>
      </c>
      <c r="AC48" s="663"/>
      <c r="AD48" s="1137" t="s">
        <v>444</v>
      </c>
      <c r="AE48" s="1137"/>
      <c r="AF48" s="489"/>
      <c r="AG48" s="655">
        <v>0</v>
      </c>
      <c r="AH48" s="655">
        <v>0</v>
      </c>
      <c r="AI48" s="655">
        <v>65</v>
      </c>
      <c r="AJ48" s="655">
        <v>227</v>
      </c>
      <c r="AK48" s="655">
        <v>9</v>
      </c>
      <c r="AL48" s="655">
        <v>44</v>
      </c>
      <c r="AM48" s="655">
        <v>0</v>
      </c>
      <c r="AN48" s="666">
        <v>0</v>
      </c>
      <c r="AO48" s="655">
        <v>0</v>
      </c>
      <c r="AP48" s="655">
        <v>0</v>
      </c>
      <c r="AQ48" s="655">
        <v>0</v>
      </c>
      <c r="AR48" s="655">
        <v>0</v>
      </c>
      <c r="AS48" s="655">
        <v>0</v>
      </c>
      <c r="AT48" s="655">
        <v>0</v>
      </c>
      <c r="AU48" s="655">
        <v>145</v>
      </c>
      <c r="AV48" s="655">
        <v>6421</v>
      </c>
      <c r="AW48" s="655">
        <v>144</v>
      </c>
      <c r="AX48" s="657">
        <v>5774</v>
      </c>
    </row>
    <row r="49" spans="2:50" ht="21.75" customHeight="1" thickBot="1">
      <c r="B49" s="698"/>
      <c r="C49" s="1312" t="s">
        <v>445</v>
      </c>
      <c r="D49" s="1312"/>
      <c r="E49" s="699"/>
      <c r="F49" s="700">
        <v>64</v>
      </c>
      <c r="G49" s="700">
        <v>216</v>
      </c>
      <c r="H49" s="700">
        <v>0</v>
      </c>
      <c r="I49" s="701">
        <v>0</v>
      </c>
      <c r="J49" s="700">
        <v>31</v>
      </c>
      <c r="K49" s="700">
        <v>204</v>
      </c>
      <c r="L49" s="700">
        <v>0</v>
      </c>
      <c r="M49" s="700">
        <v>0</v>
      </c>
      <c r="N49" s="700">
        <v>67</v>
      </c>
      <c r="O49" s="700">
        <v>21</v>
      </c>
      <c r="P49" s="674">
        <v>0</v>
      </c>
      <c r="Q49" s="674">
        <v>0</v>
      </c>
      <c r="R49" s="674">
        <v>1</v>
      </c>
      <c r="S49" s="702" t="s">
        <v>268</v>
      </c>
      <c r="T49" s="674">
        <v>16</v>
      </c>
      <c r="U49" s="674">
        <v>130</v>
      </c>
      <c r="V49" s="700">
        <v>0</v>
      </c>
      <c r="W49" s="703">
        <v>0</v>
      </c>
      <c r="X49" s="700">
        <v>0</v>
      </c>
      <c r="Y49" s="700">
        <v>0</v>
      </c>
      <c r="Z49" s="700">
        <v>0</v>
      </c>
      <c r="AA49" s="704">
        <v>0</v>
      </c>
      <c r="AC49" s="698"/>
      <c r="AD49" s="1312" t="s">
        <v>445</v>
      </c>
      <c r="AE49" s="1312"/>
      <c r="AF49" s="699"/>
      <c r="AG49" s="700">
        <v>0</v>
      </c>
      <c r="AH49" s="700">
        <v>0</v>
      </c>
      <c r="AI49" s="674">
        <v>72</v>
      </c>
      <c r="AJ49" s="674">
        <v>327</v>
      </c>
      <c r="AK49" s="674">
        <v>0</v>
      </c>
      <c r="AL49" s="674">
        <v>0</v>
      </c>
      <c r="AM49" s="674">
        <v>3</v>
      </c>
      <c r="AN49" s="702">
        <v>130</v>
      </c>
      <c r="AO49" s="674">
        <v>0</v>
      </c>
      <c r="AP49" s="674">
        <v>0</v>
      </c>
      <c r="AQ49" s="674">
        <v>0</v>
      </c>
      <c r="AR49" s="674">
        <v>0</v>
      </c>
      <c r="AS49" s="674">
        <v>0</v>
      </c>
      <c r="AT49" s="674">
        <v>0</v>
      </c>
      <c r="AU49" s="674">
        <v>111</v>
      </c>
      <c r="AV49" s="674">
        <v>5819</v>
      </c>
      <c r="AW49" s="674">
        <v>111</v>
      </c>
      <c r="AX49" s="677">
        <v>5261</v>
      </c>
    </row>
    <row r="50" spans="2:50" ht="21.75" customHeight="1" thickBot="1">
      <c r="B50" s="705"/>
      <c r="C50" s="1313" t="s">
        <v>513</v>
      </c>
      <c r="D50" s="1313"/>
      <c r="E50" s="706"/>
      <c r="F50" s="688">
        <v>1763</v>
      </c>
      <c r="G50" s="688">
        <v>228.88882586500284</v>
      </c>
      <c r="H50" s="688">
        <v>5</v>
      </c>
      <c r="I50" s="688">
        <v>584.20000000000005</v>
      </c>
      <c r="J50" s="688">
        <v>1097</v>
      </c>
      <c r="K50" s="688">
        <v>191.36554238833182</v>
      </c>
      <c r="L50" s="688">
        <v>1</v>
      </c>
      <c r="M50" s="707" t="s">
        <v>268</v>
      </c>
      <c r="N50" s="688">
        <v>1817</v>
      </c>
      <c r="O50" s="688">
        <v>62.220693450742985</v>
      </c>
      <c r="P50" s="708">
        <v>5</v>
      </c>
      <c r="Q50" s="708">
        <v>416</v>
      </c>
      <c r="R50" s="708">
        <v>395</v>
      </c>
      <c r="S50" s="708">
        <v>329.76962025316453</v>
      </c>
      <c r="T50" s="708">
        <v>383</v>
      </c>
      <c r="U50" s="708">
        <v>263.53002610966058</v>
      </c>
      <c r="V50" s="688">
        <v>0</v>
      </c>
      <c r="W50" s="709">
        <v>0</v>
      </c>
      <c r="X50" s="688">
        <v>4</v>
      </c>
      <c r="Y50" s="688">
        <v>784</v>
      </c>
      <c r="Z50" s="709">
        <v>0</v>
      </c>
      <c r="AA50" s="691">
        <v>0</v>
      </c>
      <c r="AC50" s="705"/>
      <c r="AD50" s="1313" t="s">
        <v>513</v>
      </c>
      <c r="AE50" s="1313"/>
      <c r="AF50" s="706"/>
      <c r="AG50" s="688">
        <v>0</v>
      </c>
      <c r="AH50" s="709">
        <v>0</v>
      </c>
      <c r="AI50" s="708">
        <v>1713</v>
      </c>
      <c r="AJ50" s="708">
        <v>344.97548161120841</v>
      </c>
      <c r="AK50" s="708">
        <v>89</v>
      </c>
      <c r="AL50" s="708">
        <v>158.29213483146069</v>
      </c>
      <c r="AM50" s="708">
        <v>15</v>
      </c>
      <c r="AN50" s="708">
        <v>122.66666666666667</v>
      </c>
      <c r="AO50" s="708">
        <v>50</v>
      </c>
      <c r="AP50" s="708">
        <v>69.680000000000007</v>
      </c>
      <c r="AQ50" s="708">
        <v>25</v>
      </c>
      <c r="AR50" s="708">
        <v>186</v>
      </c>
      <c r="AS50" s="708">
        <v>0</v>
      </c>
      <c r="AT50" s="708">
        <v>0</v>
      </c>
      <c r="AU50" s="708">
        <v>3264</v>
      </c>
      <c r="AV50" s="708">
        <v>7133.6550245098042</v>
      </c>
      <c r="AW50" s="708">
        <v>3251</v>
      </c>
      <c r="AX50" s="710">
        <v>6249.3128268225164</v>
      </c>
    </row>
    <row r="51" spans="2:50" ht="21.75" customHeight="1" thickBot="1">
      <c r="B51" s="705"/>
      <c r="C51" s="1313" t="s">
        <v>514</v>
      </c>
      <c r="D51" s="1313"/>
      <c r="E51" s="706"/>
      <c r="F51" s="708">
        <v>9100</v>
      </c>
      <c r="G51" s="708">
        <v>224.67923076923077</v>
      </c>
      <c r="H51" s="708">
        <v>220</v>
      </c>
      <c r="I51" s="708">
        <v>748.3045454545454</v>
      </c>
      <c r="J51" s="708">
        <v>5670</v>
      </c>
      <c r="K51" s="708">
        <v>230.60881834215166</v>
      </c>
      <c r="L51" s="708">
        <v>25</v>
      </c>
      <c r="M51" s="708">
        <v>1129.92</v>
      </c>
      <c r="N51" s="708">
        <v>12655</v>
      </c>
      <c r="O51" s="708">
        <v>68.412248123271439</v>
      </c>
      <c r="P51" s="708">
        <v>66</v>
      </c>
      <c r="Q51" s="708">
        <v>422.530303030303</v>
      </c>
      <c r="R51" s="708">
        <v>3795</v>
      </c>
      <c r="S51" s="708">
        <v>336.02845849802372</v>
      </c>
      <c r="T51" s="708">
        <v>1942</v>
      </c>
      <c r="U51" s="708">
        <v>481.25540679711639</v>
      </c>
      <c r="V51" s="708">
        <v>49</v>
      </c>
      <c r="W51" s="711">
        <v>346</v>
      </c>
      <c r="X51" s="708">
        <v>4</v>
      </c>
      <c r="Y51" s="708">
        <v>784</v>
      </c>
      <c r="Z51" s="711">
        <v>5</v>
      </c>
      <c r="AA51" s="710">
        <v>240</v>
      </c>
      <c r="AC51" s="705"/>
      <c r="AD51" s="1313" t="s">
        <v>514</v>
      </c>
      <c r="AE51" s="1313"/>
      <c r="AF51" s="706"/>
      <c r="AG51" s="708">
        <v>441</v>
      </c>
      <c r="AH51" s="711">
        <v>61.115646258503403</v>
      </c>
      <c r="AI51" s="708">
        <v>10784</v>
      </c>
      <c r="AJ51" s="708">
        <v>434.73080489614244</v>
      </c>
      <c r="AK51" s="708">
        <v>464</v>
      </c>
      <c r="AL51" s="708">
        <v>266.16163793103448</v>
      </c>
      <c r="AM51" s="708">
        <v>94</v>
      </c>
      <c r="AN51" s="708">
        <v>92.872340425531917</v>
      </c>
      <c r="AO51" s="708">
        <v>1154</v>
      </c>
      <c r="AP51" s="708">
        <v>104.73830155979203</v>
      </c>
      <c r="AQ51" s="708">
        <v>1244</v>
      </c>
      <c r="AR51" s="708">
        <v>197.83681672025725</v>
      </c>
      <c r="AS51" s="708">
        <v>0</v>
      </c>
      <c r="AT51" s="708">
        <v>0</v>
      </c>
      <c r="AU51" s="708">
        <v>17846</v>
      </c>
      <c r="AV51" s="708">
        <v>7751.5062759161719</v>
      </c>
      <c r="AW51" s="708">
        <v>17762</v>
      </c>
      <c r="AX51" s="710">
        <v>6724.4579439252338</v>
      </c>
    </row>
    <row r="52" spans="2:50">
      <c r="C52" s="424"/>
      <c r="D52" s="424"/>
      <c r="E52" s="424"/>
      <c r="R52" s="423"/>
      <c r="S52" s="423"/>
      <c r="T52" s="423"/>
      <c r="U52" s="423"/>
      <c r="V52" s="423"/>
      <c r="AD52" s="424"/>
      <c r="AE52" s="424"/>
      <c r="AF52" s="424"/>
    </row>
    <row r="53" spans="2:50">
      <c r="C53" s="424"/>
      <c r="D53" s="424"/>
      <c r="E53" s="424"/>
      <c r="R53" s="423"/>
      <c r="S53" s="423"/>
      <c r="T53" s="423"/>
      <c r="U53" s="423"/>
      <c r="V53" s="423"/>
      <c r="AD53" s="424"/>
      <c r="AE53" s="424"/>
      <c r="AF53" s="424"/>
    </row>
    <row r="54" spans="2:50">
      <c r="C54" s="424"/>
      <c r="D54" s="424"/>
      <c r="E54" s="424"/>
      <c r="R54" s="423"/>
      <c r="S54" s="423"/>
      <c r="T54" s="423"/>
      <c r="U54" s="423"/>
      <c r="V54" s="423"/>
      <c r="AD54" s="424"/>
      <c r="AE54" s="424"/>
      <c r="AF54" s="424"/>
    </row>
  </sheetData>
  <mergeCells count="114">
    <mergeCell ref="C7:D7"/>
    <mergeCell ref="AD7:AE7"/>
    <mergeCell ref="C8:D8"/>
    <mergeCell ref="AD8:AE8"/>
    <mergeCell ref="C9:D9"/>
    <mergeCell ref="AD9:AE9"/>
    <mergeCell ref="AU3:AV3"/>
    <mergeCell ref="AW3:AX3"/>
    <mergeCell ref="C5:D5"/>
    <mergeCell ref="AD5:AE5"/>
    <mergeCell ref="C6:D6"/>
    <mergeCell ref="AD6:AE6"/>
    <mergeCell ref="AI3:AJ3"/>
    <mergeCell ref="AK3:AL3"/>
    <mergeCell ref="AM3:AN3"/>
    <mergeCell ref="AO3:AP3"/>
    <mergeCell ref="AQ3:AR3"/>
    <mergeCell ref="AS3:AT3"/>
    <mergeCell ref="R3:S3"/>
    <mergeCell ref="T3:U3"/>
    <mergeCell ref="V3:W3"/>
    <mergeCell ref="X3:Y3"/>
    <mergeCell ref="Z3:AA3"/>
    <mergeCell ref="AG3:AH3"/>
    <mergeCell ref="F3:G3"/>
    <mergeCell ref="H3:I3"/>
    <mergeCell ref="J3:K3"/>
    <mergeCell ref="L3:M3"/>
    <mergeCell ref="N3:O3"/>
    <mergeCell ref="P3:Q3"/>
    <mergeCell ref="C13:D13"/>
    <mergeCell ref="AD13:AE13"/>
    <mergeCell ref="C14:D14"/>
    <mergeCell ref="AD14:AE14"/>
    <mergeCell ref="C15:D15"/>
    <mergeCell ref="AD15:AE15"/>
    <mergeCell ref="C10:D10"/>
    <mergeCell ref="AD10:AE10"/>
    <mergeCell ref="C11:D11"/>
    <mergeCell ref="AD11:AE11"/>
    <mergeCell ref="C12:D12"/>
    <mergeCell ref="AD12:AE12"/>
    <mergeCell ref="C19:D19"/>
    <mergeCell ref="AD19:AE19"/>
    <mergeCell ref="C20:D20"/>
    <mergeCell ref="AD20:AE20"/>
    <mergeCell ref="C21:D21"/>
    <mergeCell ref="AD21:AE21"/>
    <mergeCell ref="C16:D16"/>
    <mergeCell ref="AD16:AE16"/>
    <mergeCell ref="C17:D17"/>
    <mergeCell ref="AD17:AE17"/>
    <mergeCell ref="C18:D18"/>
    <mergeCell ref="AD18:AE18"/>
    <mergeCell ref="C25:D25"/>
    <mergeCell ref="AD25:AE25"/>
    <mergeCell ref="C26:D26"/>
    <mergeCell ref="AD26:AE26"/>
    <mergeCell ref="C27:D27"/>
    <mergeCell ref="AD27:AE27"/>
    <mergeCell ref="C22:D22"/>
    <mergeCell ref="AD22:AE22"/>
    <mergeCell ref="C23:D23"/>
    <mergeCell ref="AD23:AE23"/>
    <mergeCell ref="C24:D24"/>
    <mergeCell ref="AD24:AE24"/>
    <mergeCell ref="C31:D31"/>
    <mergeCell ref="AD31:AE31"/>
    <mergeCell ref="C32:D32"/>
    <mergeCell ref="AD32:AE32"/>
    <mergeCell ref="C33:D33"/>
    <mergeCell ref="AD33:AE33"/>
    <mergeCell ref="C28:D28"/>
    <mergeCell ref="AD28:AE28"/>
    <mergeCell ref="C29:D29"/>
    <mergeCell ref="AD29:AE29"/>
    <mergeCell ref="C30:D30"/>
    <mergeCell ref="AD30:AE30"/>
    <mergeCell ref="C37:D37"/>
    <mergeCell ref="AD37:AE37"/>
    <mergeCell ref="C38:D38"/>
    <mergeCell ref="AD38:AE38"/>
    <mergeCell ref="C39:D39"/>
    <mergeCell ref="AD39:AE39"/>
    <mergeCell ref="C34:D34"/>
    <mergeCell ref="AD34:AE34"/>
    <mergeCell ref="C35:D35"/>
    <mergeCell ref="AD35:AE35"/>
    <mergeCell ref="C36:D36"/>
    <mergeCell ref="AD36:AE36"/>
    <mergeCell ref="C43:D43"/>
    <mergeCell ref="AD43:AE43"/>
    <mergeCell ref="C44:D44"/>
    <mergeCell ref="AD44:AE44"/>
    <mergeCell ref="C45:D45"/>
    <mergeCell ref="AD45:AE45"/>
    <mergeCell ref="C40:D40"/>
    <mergeCell ref="AD40:AE40"/>
    <mergeCell ref="C41:D41"/>
    <mergeCell ref="AD41:AE41"/>
    <mergeCell ref="C42:D42"/>
    <mergeCell ref="AD42:AE42"/>
    <mergeCell ref="C49:D49"/>
    <mergeCell ref="AD49:AE49"/>
    <mergeCell ref="C50:D50"/>
    <mergeCell ref="AD50:AE50"/>
    <mergeCell ref="C51:D51"/>
    <mergeCell ref="AD51:AE51"/>
    <mergeCell ref="C46:D46"/>
    <mergeCell ref="AD46:AE46"/>
    <mergeCell ref="C47:D47"/>
    <mergeCell ref="AD47:AE47"/>
    <mergeCell ref="C48:D48"/>
    <mergeCell ref="AD48:AE48"/>
  </mergeCells>
  <phoneticPr fontId="1"/>
  <printOptions horizontalCentered="1"/>
  <pageMargins left="0.86614173228346458" right="0.86614173228346458" top="0.59055118110236227" bottom="0.78740157480314965" header="0.51181102362204722" footer="0.39370078740157483"/>
  <pageSetup paperSize="9" scale="70" firstPageNumber="24" fitToWidth="4" pageOrder="overThenDown" orientation="portrait" useFirstPageNumber="1" r:id="rId1"/>
  <headerFooter alignWithMargins="0"/>
  <colBreaks count="1" manualBreakCount="1">
    <brk id="27"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A57-41C4-445B-AA3A-094E4C3E349D}">
  <dimension ref="B1:F138"/>
  <sheetViews>
    <sheetView showGridLines="0" view="pageBreakPreview" zoomScale="80" zoomScaleNormal="80" zoomScaleSheetLayoutView="80" workbookViewId="0">
      <selection activeCell="I19" sqref="I19"/>
    </sheetView>
  </sheetViews>
  <sheetFormatPr defaultColWidth="9" defaultRowHeight="13.2"/>
  <cols>
    <col min="1" max="1" width="2.6640625" style="712" customWidth="1"/>
    <col min="2" max="2" width="1.6640625" style="712" customWidth="1"/>
    <col min="3" max="3" width="14.77734375" style="713" customWidth="1"/>
    <col min="4" max="4" width="1.6640625" style="713" customWidth="1"/>
    <col min="5" max="5" width="26.77734375" style="712" customWidth="1"/>
    <col min="6" max="6" width="68.77734375" style="712" customWidth="1"/>
    <col min="7" max="16384" width="9" style="712"/>
  </cols>
  <sheetData>
    <row r="1" spans="2:6" ht="10.5" customHeight="1">
      <c r="B1" s="714"/>
      <c r="C1" s="715"/>
      <c r="D1" s="715"/>
      <c r="E1" s="714"/>
      <c r="F1" s="714"/>
    </row>
    <row r="2" spans="2:6" ht="26.25" customHeight="1">
      <c r="B2" s="524" t="s">
        <v>590</v>
      </c>
      <c r="C2" s="715"/>
      <c r="D2" s="524"/>
      <c r="E2" s="714"/>
      <c r="F2" s="720"/>
    </row>
    <row r="3" spans="2:6" ht="17.25" customHeight="1" thickBot="1">
      <c r="B3" s="714"/>
      <c r="C3" s="524"/>
      <c r="D3" s="524"/>
      <c r="E3" s="714"/>
      <c r="F3" s="720"/>
    </row>
    <row r="4" spans="2:6" s="720" customFormat="1" ht="39.9" customHeight="1">
      <c r="B4" s="749"/>
      <c r="C4" s="748" t="s">
        <v>558</v>
      </c>
      <c r="D4" s="747"/>
      <c r="E4" s="746" t="s">
        <v>557</v>
      </c>
      <c r="F4" s="745" t="s">
        <v>255</v>
      </c>
    </row>
    <row r="5" spans="2:6" s="720" customFormat="1" ht="37.5" customHeight="1">
      <c r="B5" s="733"/>
      <c r="C5" s="756" t="s">
        <v>6</v>
      </c>
      <c r="D5" s="743"/>
      <c r="E5" s="726"/>
      <c r="F5" s="725"/>
    </row>
    <row r="6" spans="2:6" s="720" customFormat="1" ht="37.5" customHeight="1">
      <c r="B6" s="739"/>
      <c r="C6" s="738" t="s">
        <v>14</v>
      </c>
      <c r="D6" s="737"/>
      <c r="E6" s="722"/>
      <c r="F6" s="725"/>
    </row>
    <row r="7" spans="2:6" s="720" customFormat="1" ht="37.5" customHeight="1">
      <c r="B7" s="728"/>
      <c r="C7" s="727" t="s">
        <v>34</v>
      </c>
      <c r="D7" s="731"/>
      <c r="E7" s="726"/>
      <c r="F7" s="725"/>
    </row>
    <row r="8" spans="2:6" s="720" customFormat="1" ht="37.5" customHeight="1">
      <c r="B8" s="739"/>
      <c r="C8" s="1329" t="s">
        <v>37</v>
      </c>
      <c r="D8" s="737"/>
      <c r="E8" s="726" t="s">
        <v>536</v>
      </c>
      <c r="F8" s="725" t="s">
        <v>589</v>
      </c>
    </row>
    <row r="9" spans="2:6" s="720" customFormat="1" ht="37.5" customHeight="1">
      <c r="B9" s="733"/>
      <c r="C9" s="1326"/>
      <c r="D9" s="735"/>
      <c r="E9" s="770" t="s">
        <v>534</v>
      </c>
      <c r="F9" s="769" t="s">
        <v>588</v>
      </c>
    </row>
    <row r="10" spans="2:6" s="720" customFormat="1" ht="37.5" customHeight="1">
      <c r="B10" s="728"/>
      <c r="C10" s="727" t="s">
        <v>23</v>
      </c>
      <c r="D10" s="535"/>
      <c r="E10" s="726"/>
      <c r="F10" s="725"/>
    </row>
    <row r="11" spans="2:6" s="720" customFormat="1" ht="37.5" customHeight="1">
      <c r="B11" s="728"/>
      <c r="C11" s="727" t="s">
        <v>39</v>
      </c>
      <c r="D11" s="535"/>
      <c r="E11" s="726"/>
      <c r="F11" s="725"/>
    </row>
    <row r="12" spans="2:6" s="720" customFormat="1" ht="37.5" customHeight="1">
      <c r="B12" s="728"/>
      <c r="C12" s="727" t="s">
        <v>41</v>
      </c>
      <c r="D12" s="535"/>
      <c r="E12" s="726"/>
      <c r="F12" s="725"/>
    </row>
    <row r="13" spans="2:6" s="720" customFormat="1" ht="37.5" customHeight="1">
      <c r="B13" s="739"/>
      <c r="C13" s="1329" t="s">
        <v>587</v>
      </c>
      <c r="D13" s="737"/>
      <c r="E13" s="726" t="s">
        <v>586</v>
      </c>
      <c r="F13" s="725" t="s">
        <v>585</v>
      </c>
    </row>
    <row r="14" spans="2:6" s="720" customFormat="1" ht="37.5" customHeight="1">
      <c r="B14" s="733"/>
      <c r="C14" s="1326"/>
      <c r="D14" s="735"/>
      <c r="E14" s="726" t="s">
        <v>522</v>
      </c>
      <c r="F14" s="725" t="s">
        <v>532</v>
      </c>
    </row>
    <row r="15" spans="2:6" s="720" customFormat="1" ht="37.5" customHeight="1">
      <c r="B15" s="739"/>
      <c r="C15" s="768" t="s">
        <v>584</v>
      </c>
      <c r="D15" s="737"/>
      <c r="E15" s="726"/>
      <c r="F15" s="725"/>
    </row>
    <row r="16" spans="2:6" s="720" customFormat="1" ht="37.5" customHeight="1">
      <c r="B16" s="767"/>
      <c r="C16" s="1333" t="s">
        <v>583</v>
      </c>
      <c r="D16" s="766"/>
      <c r="E16" s="726" t="s">
        <v>582</v>
      </c>
      <c r="F16" s="725" t="s">
        <v>581</v>
      </c>
    </row>
    <row r="17" spans="2:6" s="720" customFormat="1" ht="37.5" customHeight="1">
      <c r="B17" s="765"/>
      <c r="C17" s="1334"/>
      <c r="D17" s="764"/>
      <c r="E17" s="726" t="s">
        <v>580</v>
      </c>
      <c r="F17" s="725" t="s">
        <v>579</v>
      </c>
    </row>
    <row r="18" spans="2:6" s="720" customFormat="1" ht="37.5" customHeight="1">
      <c r="B18" s="733"/>
      <c r="C18" s="743" t="s">
        <v>578</v>
      </c>
      <c r="D18" s="735"/>
      <c r="E18" s="726"/>
      <c r="F18" s="725"/>
    </row>
    <row r="19" spans="2:6" s="720" customFormat="1" ht="37.5" customHeight="1">
      <c r="B19" s="733"/>
      <c r="C19" s="756" t="s">
        <v>577</v>
      </c>
      <c r="D19" s="735"/>
      <c r="E19" s="726"/>
      <c r="F19" s="725"/>
    </row>
    <row r="20" spans="2:6" s="720" customFormat="1" ht="37.5" customHeight="1">
      <c r="B20" s="728"/>
      <c r="C20" s="763" t="s">
        <v>576</v>
      </c>
      <c r="D20" s="535"/>
      <c r="E20" s="726"/>
      <c r="F20" s="725"/>
    </row>
    <row r="21" spans="2:6" s="720" customFormat="1" ht="37.5" customHeight="1">
      <c r="B21" s="739"/>
      <c r="C21" s="1333" t="s">
        <v>575</v>
      </c>
      <c r="D21" s="762"/>
      <c r="E21" s="730" t="s">
        <v>574</v>
      </c>
      <c r="F21" s="729" t="s">
        <v>573</v>
      </c>
    </row>
    <row r="22" spans="2:6" s="720" customFormat="1" ht="37.5" customHeight="1">
      <c r="B22" s="724"/>
      <c r="C22" s="1334"/>
      <c r="D22" s="761"/>
      <c r="E22" s="730" t="s">
        <v>572</v>
      </c>
      <c r="F22" s="729" t="s">
        <v>571</v>
      </c>
    </row>
    <row r="23" spans="2:6" s="720" customFormat="1" ht="37.5" customHeight="1">
      <c r="B23" s="760"/>
      <c r="C23" s="759" t="s">
        <v>570</v>
      </c>
      <c r="D23" s="758"/>
      <c r="E23" s="757" t="s">
        <v>552</v>
      </c>
      <c r="F23" s="736" t="s">
        <v>569</v>
      </c>
    </row>
    <row r="24" spans="2:6" s="720" customFormat="1" ht="37.5" customHeight="1">
      <c r="B24" s="733"/>
      <c r="C24" s="756" t="s">
        <v>568</v>
      </c>
      <c r="D24" s="743"/>
      <c r="E24" s="742"/>
      <c r="F24" s="725"/>
    </row>
    <row r="25" spans="2:6" s="720" customFormat="1" ht="37.5" customHeight="1">
      <c r="B25" s="728"/>
      <c r="C25" s="727" t="s">
        <v>567</v>
      </c>
      <c r="D25" s="731"/>
      <c r="E25" s="726"/>
      <c r="F25" s="725"/>
    </row>
    <row r="26" spans="2:6" s="720" customFormat="1" ht="37.5" customHeight="1">
      <c r="B26" s="728"/>
      <c r="C26" s="727" t="s">
        <v>566</v>
      </c>
      <c r="D26" s="731"/>
      <c r="E26" s="726"/>
      <c r="F26" s="725"/>
    </row>
    <row r="27" spans="2:6" s="720" customFormat="1" ht="37.5" customHeight="1">
      <c r="B27" s="739"/>
      <c r="C27" s="1329" t="s">
        <v>565</v>
      </c>
      <c r="D27" s="737"/>
      <c r="E27" s="722" t="s">
        <v>564</v>
      </c>
      <c r="F27" s="721" t="s">
        <v>515</v>
      </c>
    </row>
    <row r="28" spans="2:6" s="720" customFormat="1" ht="37.5" customHeight="1">
      <c r="B28" s="733"/>
      <c r="C28" s="1326"/>
      <c r="D28" s="735"/>
      <c r="E28" s="755" t="s">
        <v>563</v>
      </c>
      <c r="F28" s="754" t="s">
        <v>562</v>
      </c>
    </row>
    <row r="29" spans="2:6" s="720" customFormat="1" ht="37.5" customHeight="1">
      <c r="B29" s="739"/>
      <c r="C29" s="738" t="s">
        <v>561</v>
      </c>
      <c r="D29" s="737"/>
      <c r="E29" s="726"/>
      <c r="F29" s="725"/>
    </row>
    <row r="30" spans="2:6" s="720" customFormat="1" ht="37.5" customHeight="1">
      <c r="B30" s="739"/>
      <c r="C30" s="738" t="s">
        <v>58</v>
      </c>
      <c r="D30" s="740"/>
      <c r="E30" s="722"/>
      <c r="F30" s="721"/>
    </row>
    <row r="31" spans="2:6" s="720" customFormat="1" ht="37.5" customHeight="1">
      <c r="B31" s="728"/>
      <c r="C31" s="727" t="s">
        <v>560</v>
      </c>
      <c r="D31" s="535"/>
      <c r="E31" s="726" t="s">
        <v>528</v>
      </c>
      <c r="F31" s="736" t="s">
        <v>559</v>
      </c>
    </row>
    <row r="32" spans="2:6" s="720" customFormat="1" ht="37.5" customHeight="1" thickBot="1">
      <c r="B32" s="753"/>
      <c r="C32" s="752" t="s">
        <v>21</v>
      </c>
      <c r="D32" s="751"/>
      <c r="E32" s="717"/>
      <c r="F32" s="750"/>
    </row>
    <row r="33" spans="2:6" ht="10.5" customHeight="1">
      <c r="B33" s="714"/>
      <c r="C33" s="715"/>
      <c r="D33" s="715"/>
      <c r="E33" s="714"/>
      <c r="F33" s="714"/>
    </row>
    <row r="34" spans="2:6" ht="26.25" customHeight="1">
      <c r="B34" s="524"/>
      <c r="C34" s="715"/>
      <c r="D34" s="524"/>
      <c r="E34" s="714"/>
      <c r="F34" s="720"/>
    </row>
    <row r="35" spans="2:6" ht="17.25" customHeight="1" thickBot="1">
      <c r="B35" s="714"/>
      <c r="C35" s="524"/>
      <c r="D35" s="524"/>
      <c r="E35" s="714"/>
      <c r="F35" s="720"/>
    </row>
    <row r="36" spans="2:6" s="720" customFormat="1" ht="39.9" customHeight="1">
      <c r="B36" s="749"/>
      <c r="C36" s="748" t="s">
        <v>558</v>
      </c>
      <c r="D36" s="747"/>
      <c r="E36" s="746" t="s">
        <v>557</v>
      </c>
      <c r="F36" s="745" t="s">
        <v>255</v>
      </c>
    </row>
    <row r="37" spans="2:6" s="720" customFormat="1" ht="37.5" customHeight="1">
      <c r="B37" s="728"/>
      <c r="C37" s="727" t="s">
        <v>556</v>
      </c>
      <c r="D37" s="731"/>
      <c r="E37" s="726"/>
      <c r="F37" s="725"/>
    </row>
    <row r="38" spans="2:6" s="720" customFormat="1" ht="37.5" customHeight="1">
      <c r="B38" s="733"/>
      <c r="C38" s="744" t="s">
        <v>24</v>
      </c>
      <c r="D38" s="743"/>
      <c r="E38" s="742"/>
      <c r="F38" s="741"/>
    </row>
    <row r="39" spans="2:6" s="720" customFormat="1" ht="37.5" customHeight="1">
      <c r="B39" s="728"/>
      <c r="C39" s="727" t="s">
        <v>36</v>
      </c>
      <c r="D39" s="731"/>
      <c r="E39" s="726"/>
      <c r="F39" s="725"/>
    </row>
    <row r="40" spans="2:6" s="720" customFormat="1" ht="37.5" customHeight="1">
      <c r="B40" s="739"/>
      <c r="C40" s="738" t="s">
        <v>555</v>
      </c>
      <c r="D40" s="740"/>
      <c r="E40" s="726"/>
      <c r="F40" s="725"/>
    </row>
    <row r="41" spans="2:6" s="720" customFormat="1" ht="37.5" customHeight="1">
      <c r="B41" s="728"/>
      <c r="C41" s="727" t="s">
        <v>554</v>
      </c>
      <c r="D41" s="535"/>
      <c r="E41" s="726"/>
      <c r="F41" s="725"/>
    </row>
    <row r="42" spans="2:6" s="720" customFormat="1" ht="37.5" customHeight="1">
      <c r="B42" s="739"/>
      <c r="C42" s="738" t="s">
        <v>553</v>
      </c>
      <c r="D42" s="737"/>
      <c r="E42" s="726" t="s">
        <v>552</v>
      </c>
      <c r="F42" s="725" t="s">
        <v>551</v>
      </c>
    </row>
    <row r="43" spans="2:6" s="720" customFormat="1" ht="37.5" customHeight="1">
      <c r="B43" s="728"/>
      <c r="C43" s="727" t="s">
        <v>42</v>
      </c>
      <c r="D43" s="535"/>
      <c r="E43" s="726" t="s">
        <v>528</v>
      </c>
      <c r="F43" s="725" t="s">
        <v>540</v>
      </c>
    </row>
    <row r="44" spans="2:6" s="720" customFormat="1" ht="37.5" customHeight="1">
      <c r="B44" s="728"/>
      <c r="C44" s="727" t="s">
        <v>44</v>
      </c>
      <c r="D44" s="535"/>
      <c r="E44" s="726" t="s">
        <v>528</v>
      </c>
      <c r="F44" s="725" t="s">
        <v>540</v>
      </c>
    </row>
    <row r="45" spans="2:6" s="720" customFormat="1" ht="37.5" customHeight="1">
      <c r="B45" s="724"/>
      <c r="C45" s="1329" t="s">
        <v>550</v>
      </c>
      <c r="D45" s="723"/>
      <c r="E45" s="726" t="s">
        <v>549</v>
      </c>
      <c r="F45" s="736" t="s">
        <v>515</v>
      </c>
    </row>
    <row r="46" spans="2:6" s="720" customFormat="1" ht="37.5" customHeight="1">
      <c r="B46" s="724"/>
      <c r="C46" s="1325"/>
      <c r="D46" s="723"/>
      <c r="E46" s="726" t="s">
        <v>548</v>
      </c>
      <c r="F46" s="736" t="s">
        <v>547</v>
      </c>
    </row>
    <row r="47" spans="2:6" s="720" customFormat="1" ht="37.5" customHeight="1">
      <c r="B47" s="724"/>
      <c r="C47" s="1325"/>
      <c r="D47" s="723"/>
      <c r="E47" s="726" t="s">
        <v>546</v>
      </c>
      <c r="F47" s="736" t="s">
        <v>545</v>
      </c>
    </row>
    <row r="48" spans="2:6" s="720" customFormat="1" ht="37.5" customHeight="1">
      <c r="B48" s="724"/>
      <c r="C48" s="1325"/>
      <c r="D48" s="723"/>
      <c r="E48" s="726" t="s">
        <v>528</v>
      </c>
      <c r="F48" s="736" t="s">
        <v>526</v>
      </c>
    </row>
    <row r="49" spans="2:6" s="720" customFormat="1" ht="37.5" customHeight="1">
      <c r="B49" s="724"/>
      <c r="C49" s="1325"/>
      <c r="D49" s="723"/>
      <c r="E49" s="726" t="s">
        <v>544</v>
      </c>
      <c r="F49" s="736" t="s">
        <v>543</v>
      </c>
    </row>
    <row r="50" spans="2:6" s="720" customFormat="1" ht="37.5" customHeight="1">
      <c r="B50" s="733"/>
      <c r="C50" s="1326"/>
      <c r="D50" s="735"/>
      <c r="E50" s="726" t="s">
        <v>542</v>
      </c>
      <c r="F50" s="736" t="s">
        <v>541</v>
      </c>
    </row>
    <row r="51" spans="2:6" s="720" customFormat="1" ht="37.5" customHeight="1">
      <c r="B51" s="728"/>
      <c r="C51" s="727" t="s">
        <v>59</v>
      </c>
      <c r="D51" s="731"/>
      <c r="E51" s="726" t="s">
        <v>528</v>
      </c>
      <c r="F51" s="725" t="s">
        <v>540</v>
      </c>
    </row>
    <row r="52" spans="2:6" s="720" customFormat="1" ht="37.5" customHeight="1">
      <c r="B52" s="728"/>
      <c r="C52" s="727" t="s">
        <v>60</v>
      </c>
      <c r="D52" s="535"/>
      <c r="E52" s="726" t="s">
        <v>527</v>
      </c>
      <c r="F52" s="725" t="s">
        <v>539</v>
      </c>
    </row>
    <row r="53" spans="2:6" s="720" customFormat="1" ht="37.5" customHeight="1">
      <c r="B53" s="724"/>
      <c r="C53" s="1325" t="s">
        <v>437</v>
      </c>
      <c r="D53" s="723"/>
      <c r="E53" s="726" t="s">
        <v>538</v>
      </c>
      <c r="F53" s="721" t="s">
        <v>537</v>
      </c>
    </row>
    <row r="54" spans="2:6" s="720" customFormat="1" ht="37.5" customHeight="1">
      <c r="B54" s="733"/>
      <c r="C54" s="1326"/>
      <c r="D54" s="735"/>
      <c r="E54" s="726" t="s">
        <v>536</v>
      </c>
      <c r="F54" s="725" t="s">
        <v>535</v>
      </c>
    </row>
    <row r="55" spans="2:6" s="720" customFormat="1" ht="37.5" customHeight="1">
      <c r="B55" s="728"/>
      <c r="C55" s="727" t="s">
        <v>32</v>
      </c>
      <c r="D55" s="731"/>
      <c r="E55" s="726" t="s">
        <v>534</v>
      </c>
      <c r="F55" s="725" t="s">
        <v>533</v>
      </c>
    </row>
    <row r="56" spans="2:6" s="720" customFormat="1" ht="37.5" customHeight="1">
      <c r="B56" s="728"/>
      <c r="C56" s="727" t="s">
        <v>46</v>
      </c>
      <c r="D56" s="731"/>
      <c r="E56" s="726"/>
      <c r="F56" s="725"/>
    </row>
    <row r="57" spans="2:6" s="720" customFormat="1" ht="37.5" customHeight="1">
      <c r="B57" s="728"/>
      <c r="C57" s="727" t="s">
        <v>18</v>
      </c>
      <c r="D57" s="535"/>
      <c r="E57" s="726" t="s">
        <v>522</v>
      </c>
      <c r="F57" s="725" t="s">
        <v>532</v>
      </c>
    </row>
    <row r="58" spans="2:6" s="720" customFormat="1" ht="37.5" customHeight="1">
      <c r="B58" s="1331" t="s">
        <v>531</v>
      </c>
      <c r="C58" s="1332"/>
      <c r="D58" s="1264"/>
      <c r="E58" s="726" t="s">
        <v>530</v>
      </c>
      <c r="F58" s="725" t="s">
        <v>529</v>
      </c>
    </row>
    <row r="59" spans="2:6" s="720" customFormat="1" ht="37.200000000000003" customHeight="1">
      <c r="B59" s="1308"/>
      <c r="C59" s="1309"/>
      <c r="D59" s="1266"/>
      <c r="E59" s="726" t="s">
        <v>528</v>
      </c>
      <c r="F59" s="725" t="s">
        <v>526</v>
      </c>
    </row>
    <row r="60" spans="2:6" s="720" customFormat="1" ht="37.5" customHeight="1">
      <c r="B60" s="724"/>
      <c r="C60" s="1327" t="s">
        <v>525</v>
      </c>
      <c r="D60" s="734"/>
      <c r="E60" s="726" t="s">
        <v>524</v>
      </c>
      <c r="F60" s="725" t="s">
        <v>523</v>
      </c>
    </row>
    <row r="61" spans="2:6" s="714" customFormat="1" ht="37.5" customHeight="1">
      <c r="B61" s="733"/>
      <c r="C61" s="1328"/>
      <c r="D61" s="732"/>
      <c r="E61" s="730" t="s">
        <v>522</v>
      </c>
      <c r="F61" s="729" t="s">
        <v>521</v>
      </c>
    </row>
    <row r="62" spans="2:6" s="714" customFormat="1" ht="37.5" customHeight="1">
      <c r="B62" s="728"/>
      <c r="C62" s="727" t="s">
        <v>52</v>
      </c>
      <c r="D62" s="731"/>
      <c r="E62" s="730" t="s">
        <v>520</v>
      </c>
      <c r="F62" s="729" t="s">
        <v>519</v>
      </c>
    </row>
    <row r="63" spans="2:6" s="720" customFormat="1" ht="37.5" customHeight="1">
      <c r="B63" s="728"/>
      <c r="C63" s="727" t="s">
        <v>54</v>
      </c>
      <c r="D63" s="535"/>
      <c r="E63" s="726"/>
      <c r="F63" s="725"/>
    </row>
    <row r="64" spans="2:6" s="720" customFormat="1" ht="39.75" customHeight="1">
      <c r="B64" s="724"/>
      <c r="C64" s="1329" t="s">
        <v>55</v>
      </c>
      <c r="D64" s="723"/>
      <c r="E64" s="722" t="s">
        <v>518</v>
      </c>
      <c r="F64" s="721" t="s">
        <v>517</v>
      </c>
    </row>
    <row r="65" spans="2:6" s="714" customFormat="1" ht="39.75" customHeight="1" thickBot="1">
      <c r="B65" s="719"/>
      <c r="C65" s="1330"/>
      <c r="D65" s="718"/>
      <c r="E65" s="717" t="s">
        <v>516</v>
      </c>
      <c r="F65" s="716" t="s">
        <v>515</v>
      </c>
    </row>
    <row r="66" spans="2:6" s="714" customFormat="1">
      <c r="C66" s="715"/>
      <c r="D66" s="715"/>
    </row>
    <row r="67" spans="2:6" s="714" customFormat="1">
      <c r="C67" s="715"/>
      <c r="D67" s="715"/>
    </row>
    <row r="68" spans="2:6" s="714" customFormat="1">
      <c r="C68" s="715"/>
      <c r="D68" s="715"/>
    </row>
    <row r="69" spans="2:6" s="714" customFormat="1">
      <c r="C69" s="715"/>
      <c r="D69" s="715"/>
    </row>
    <row r="70" spans="2:6" s="714" customFormat="1">
      <c r="C70" s="715"/>
      <c r="D70" s="715"/>
    </row>
    <row r="71" spans="2:6" s="714" customFormat="1">
      <c r="C71" s="715"/>
      <c r="D71" s="715"/>
    </row>
    <row r="72" spans="2:6" s="714" customFormat="1">
      <c r="C72" s="715"/>
      <c r="D72" s="715"/>
    </row>
    <row r="73" spans="2:6" s="714" customFormat="1">
      <c r="C73" s="715"/>
      <c r="D73" s="715"/>
    </row>
    <row r="74" spans="2:6" s="714" customFormat="1">
      <c r="C74" s="715"/>
      <c r="D74" s="715"/>
    </row>
    <row r="75" spans="2:6" s="714" customFormat="1">
      <c r="C75" s="715"/>
      <c r="D75" s="715"/>
    </row>
    <row r="76" spans="2:6" s="714" customFormat="1">
      <c r="C76" s="715"/>
      <c r="D76" s="715"/>
    </row>
    <row r="77" spans="2:6" s="714" customFormat="1">
      <c r="C77" s="715"/>
      <c r="D77" s="715"/>
    </row>
    <row r="78" spans="2:6" s="714" customFormat="1">
      <c r="C78" s="715"/>
      <c r="D78" s="715"/>
    </row>
    <row r="79" spans="2:6" s="714" customFormat="1">
      <c r="C79" s="715"/>
      <c r="D79" s="715"/>
    </row>
    <row r="80" spans="2:6" s="714" customFormat="1">
      <c r="C80" s="715"/>
      <c r="D80" s="715"/>
    </row>
    <row r="81" spans="3:4" s="714" customFormat="1">
      <c r="C81" s="715"/>
      <c r="D81" s="715"/>
    </row>
    <row r="82" spans="3:4" s="714" customFormat="1">
      <c r="C82" s="715"/>
      <c r="D82" s="715"/>
    </row>
    <row r="83" spans="3:4" s="714" customFormat="1">
      <c r="C83" s="715"/>
      <c r="D83" s="715"/>
    </row>
    <row r="84" spans="3:4" s="714" customFormat="1">
      <c r="C84" s="715"/>
      <c r="D84" s="715"/>
    </row>
    <row r="85" spans="3:4" s="714" customFormat="1">
      <c r="C85" s="715"/>
      <c r="D85" s="715"/>
    </row>
    <row r="86" spans="3:4" s="714" customFormat="1">
      <c r="C86" s="715"/>
      <c r="D86" s="715"/>
    </row>
    <row r="87" spans="3:4" s="714" customFormat="1">
      <c r="C87" s="715"/>
      <c r="D87" s="715"/>
    </row>
    <row r="88" spans="3:4" s="714" customFormat="1">
      <c r="C88" s="715"/>
      <c r="D88" s="715"/>
    </row>
    <row r="89" spans="3:4" s="714" customFormat="1">
      <c r="C89" s="715"/>
      <c r="D89" s="715"/>
    </row>
    <row r="90" spans="3:4" s="714" customFormat="1">
      <c r="C90" s="715"/>
      <c r="D90" s="715"/>
    </row>
    <row r="91" spans="3:4" s="714" customFormat="1">
      <c r="C91" s="715"/>
      <c r="D91" s="715"/>
    </row>
    <row r="92" spans="3:4" s="714" customFormat="1">
      <c r="C92" s="715"/>
      <c r="D92" s="715"/>
    </row>
    <row r="93" spans="3:4" s="714" customFormat="1">
      <c r="C93" s="715"/>
      <c r="D93" s="715"/>
    </row>
    <row r="94" spans="3:4" s="714" customFormat="1">
      <c r="C94" s="715"/>
      <c r="D94" s="715"/>
    </row>
    <row r="95" spans="3:4" s="714" customFormat="1">
      <c r="C95" s="715"/>
      <c r="D95" s="715"/>
    </row>
    <row r="96" spans="3:4" s="714" customFormat="1">
      <c r="C96" s="715"/>
      <c r="D96" s="715"/>
    </row>
    <row r="97" spans="3:4" s="714" customFormat="1">
      <c r="C97" s="715"/>
      <c r="D97" s="715"/>
    </row>
    <row r="98" spans="3:4" s="714" customFormat="1">
      <c r="C98" s="715"/>
      <c r="D98" s="715"/>
    </row>
    <row r="99" spans="3:4" s="714" customFormat="1">
      <c r="C99" s="715"/>
      <c r="D99" s="715"/>
    </row>
    <row r="100" spans="3:4" s="714" customFormat="1">
      <c r="C100" s="715"/>
      <c r="D100" s="715"/>
    </row>
    <row r="101" spans="3:4" s="714" customFormat="1">
      <c r="C101" s="715"/>
      <c r="D101" s="715"/>
    </row>
    <row r="102" spans="3:4" s="714" customFormat="1">
      <c r="C102" s="715"/>
      <c r="D102" s="715"/>
    </row>
    <row r="103" spans="3:4" s="714" customFormat="1">
      <c r="C103" s="715"/>
      <c r="D103" s="715"/>
    </row>
    <row r="104" spans="3:4" s="714" customFormat="1">
      <c r="C104" s="715"/>
      <c r="D104" s="715"/>
    </row>
    <row r="105" spans="3:4" s="714" customFormat="1">
      <c r="C105" s="715"/>
      <c r="D105" s="715"/>
    </row>
    <row r="106" spans="3:4" s="714" customFormat="1">
      <c r="C106" s="715"/>
      <c r="D106" s="715"/>
    </row>
    <row r="107" spans="3:4" s="714" customFormat="1">
      <c r="C107" s="715"/>
      <c r="D107" s="715"/>
    </row>
    <row r="108" spans="3:4" s="714" customFormat="1">
      <c r="C108" s="715"/>
      <c r="D108" s="715"/>
    </row>
    <row r="109" spans="3:4" s="714" customFormat="1">
      <c r="C109" s="715"/>
      <c r="D109" s="715"/>
    </row>
    <row r="110" spans="3:4" s="714" customFormat="1">
      <c r="C110" s="715"/>
      <c r="D110" s="715"/>
    </row>
    <row r="111" spans="3:4" s="714" customFormat="1">
      <c r="C111" s="715"/>
      <c r="D111" s="715"/>
    </row>
    <row r="112" spans="3:4" s="714" customFormat="1">
      <c r="C112" s="715"/>
      <c r="D112" s="715"/>
    </row>
    <row r="113" spans="3:4" s="714" customFormat="1">
      <c r="C113" s="715"/>
      <c r="D113" s="715"/>
    </row>
    <row r="114" spans="3:4" s="714" customFormat="1">
      <c r="C114" s="715"/>
      <c r="D114" s="715"/>
    </row>
    <row r="115" spans="3:4" s="714" customFormat="1">
      <c r="C115" s="715"/>
      <c r="D115" s="715"/>
    </row>
    <row r="116" spans="3:4" s="714" customFormat="1">
      <c r="C116" s="715"/>
      <c r="D116" s="715"/>
    </row>
    <row r="117" spans="3:4" s="714" customFormat="1">
      <c r="C117" s="715"/>
      <c r="D117" s="715"/>
    </row>
    <row r="118" spans="3:4" s="714" customFormat="1">
      <c r="C118" s="715"/>
      <c r="D118" s="715"/>
    </row>
    <row r="119" spans="3:4" s="714" customFormat="1">
      <c r="C119" s="715"/>
      <c r="D119" s="715"/>
    </row>
    <row r="120" spans="3:4" s="714" customFormat="1">
      <c r="C120" s="715"/>
      <c r="D120" s="715"/>
    </row>
    <row r="121" spans="3:4" s="714" customFormat="1">
      <c r="C121" s="715"/>
      <c r="D121" s="715"/>
    </row>
    <row r="122" spans="3:4" s="714" customFormat="1">
      <c r="C122" s="715"/>
      <c r="D122" s="715"/>
    </row>
    <row r="123" spans="3:4" s="714" customFormat="1">
      <c r="C123" s="715"/>
      <c r="D123" s="715"/>
    </row>
    <row r="124" spans="3:4" s="714" customFormat="1">
      <c r="C124" s="715"/>
      <c r="D124" s="715"/>
    </row>
    <row r="125" spans="3:4" s="714" customFormat="1">
      <c r="C125" s="715"/>
      <c r="D125" s="715"/>
    </row>
    <row r="126" spans="3:4" s="714" customFormat="1">
      <c r="C126" s="715"/>
      <c r="D126" s="715"/>
    </row>
    <row r="127" spans="3:4" s="714" customFormat="1">
      <c r="C127" s="715"/>
      <c r="D127" s="715"/>
    </row>
    <row r="128" spans="3:4" s="714" customFormat="1">
      <c r="C128" s="715"/>
      <c r="D128" s="715"/>
    </row>
    <row r="129" spans="2:6" s="714" customFormat="1">
      <c r="C129" s="715"/>
      <c r="D129" s="715"/>
    </row>
    <row r="130" spans="2:6" s="714" customFormat="1">
      <c r="C130" s="715"/>
      <c r="D130" s="715"/>
    </row>
    <row r="131" spans="2:6" s="714" customFormat="1">
      <c r="C131" s="715"/>
      <c r="D131" s="715"/>
    </row>
    <row r="132" spans="2:6" s="714" customFormat="1">
      <c r="C132" s="715"/>
      <c r="D132" s="715"/>
    </row>
    <row r="133" spans="2:6" s="714" customFormat="1">
      <c r="C133" s="715"/>
      <c r="D133" s="715"/>
    </row>
    <row r="134" spans="2:6" s="714" customFormat="1">
      <c r="C134" s="715"/>
      <c r="D134" s="715"/>
    </row>
    <row r="135" spans="2:6" s="714" customFormat="1">
      <c r="C135" s="715"/>
      <c r="D135" s="715"/>
    </row>
    <row r="136" spans="2:6" s="714" customFormat="1">
      <c r="C136" s="715"/>
      <c r="D136" s="715"/>
    </row>
    <row r="137" spans="2:6" s="714" customFormat="1">
      <c r="C137" s="715"/>
      <c r="D137" s="715"/>
    </row>
    <row r="138" spans="2:6">
      <c r="B138" s="714"/>
      <c r="C138" s="715"/>
      <c r="D138" s="715"/>
      <c r="E138" s="714"/>
      <c r="F138" s="714"/>
    </row>
  </sheetData>
  <mergeCells count="10">
    <mergeCell ref="C53:C54"/>
    <mergeCell ref="C60:C61"/>
    <mergeCell ref="C64:C65"/>
    <mergeCell ref="B58:D59"/>
    <mergeCell ref="C8:C9"/>
    <mergeCell ref="C13:C14"/>
    <mergeCell ref="C16:C17"/>
    <mergeCell ref="C21:C22"/>
    <mergeCell ref="C27:C28"/>
    <mergeCell ref="C45:C50"/>
  </mergeCells>
  <phoneticPr fontId="1"/>
  <printOptions horizontalCentered="1"/>
  <pageMargins left="0.78740157480314965" right="0.78740157480314965" top="0.51181102362204722" bottom="0.70866141732283472" header="0.51181102362204722" footer="0.39370078740157483"/>
  <pageSetup paperSize="9" scale="68" firstPageNumber="30" orientation="portrait" useFirstPageNumber="1" r:id="rId1"/>
  <headerFooter alignWithMargins="0"/>
  <rowBreaks count="1" manualBreakCount="1">
    <brk id="32" min="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2715-B15A-4CE4-BA71-534C78670AB9}">
  <sheetPr>
    <pageSetUpPr fitToPage="1"/>
  </sheetPr>
  <dimension ref="A1:U82"/>
  <sheetViews>
    <sheetView view="pageBreakPreview" zoomScaleNormal="115" zoomScaleSheetLayoutView="100" workbookViewId="0">
      <selection activeCell="Z32" sqref="Z32"/>
    </sheetView>
  </sheetViews>
  <sheetFormatPr defaultColWidth="2.6640625" defaultRowHeight="13.2"/>
  <cols>
    <col min="1" max="1" width="0.88671875" style="771" customWidth="1"/>
    <col min="2" max="2" width="9.109375" style="771" customWidth="1"/>
    <col min="3" max="3" width="0.88671875" style="771" customWidth="1"/>
    <col min="4" max="5" width="11" style="771" customWidth="1"/>
    <col min="6" max="6" width="11" style="772" customWidth="1"/>
    <col min="7" max="8" width="0.88671875" style="771" customWidth="1"/>
    <col min="9" max="9" width="9.109375" style="771" customWidth="1"/>
    <col min="10" max="10" width="0.88671875" style="771" customWidth="1"/>
    <col min="11" max="12" width="11" style="771" customWidth="1"/>
    <col min="13" max="13" width="11" style="772" customWidth="1"/>
    <col min="14" max="16384" width="2.6640625" style="771"/>
  </cols>
  <sheetData>
    <row r="1" spans="1:21" s="773" customFormat="1" ht="21.75" customHeight="1">
      <c r="A1" s="847" t="s">
        <v>603</v>
      </c>
      <c r="B1" s="847"/>
      <c r="C1" s="847"/>
      <c r="D1" s="850"/>
      <c r="F1" s="849"/>
      <c r="G1" s="848"/>
      <c r="H1" s="847"/>
      <c r="J1" s="847"/>
      <c r="M1" s="774"/>
    </row>
    <row r="2" spans="1:21" s="839" customFormat="1" ht="27" customHeight="1">
      <c r="F2" s="846"/>
      <c r="M2" s="846"/>
    </row>
    <row r="3" spans="1:21" s="839" customFormat="1" ht="22.5" customHeight="1">
      <c r="A3" s="844" t="s">
        <v>602</v>
      </c>
      <c r="B3" s="844"/>
      <c r="C3" s="844"/>
      <c r="F3" s="845"/>
      <c r="G3" s="844"/>
      <c r="H3" s="844"/>
      <c r="I3" s="840"/>
      <c r="J3" s="844"/>
      <c r="K3" s="840"/>
      <c r="L3" s="840"/>
      <c r="M3" s="842"/>
      <c r="N3" s="840"/>
      <c r="O3" s="840"/>
      <c r="P3" s="840"/>
      <c r="Q3" s="840"/>
      <c r="R3" s="840"/>
      <c r="S3" s="840"/>
      <c r="U3" s="840"/>
    </row>
    <row r="4" spans="1:21" s="839" customFormat="1" ht="22.5" customHeight="1" thickBot="1">
      <c r="A4" s="843"/>
      <c r="B4" s="843"/>
      <c r="C4" s="843"/>
      <c r="D4" s="843"/>
      <c r="E4" s="843"/>
      <c r="F4" s="842"/>
      <c r="G4" s="840"/>
      <c r="I4" s="840"/>
      <c r="K4" s="840"/>
      <c r="L4" s="840"/>
      <c r="M4" s="842"/>
      <c r="N4" s="840"/>
      <c r="O4" s="840"/>
      <c r="P4" s="840"/>
      <c r="Q4" s="840"/>
      <c r="R4" s="840"/>
      <c r="S4" s="840"/>
      <c r="T4" s="841"/>
      <c r="U4" s="840"/>
    </row>
    <row r="5" spans="1:21" s="796" customFormat="1" ht="24" customHeight="1" thickTop="1">
      <c r="A5" s="1344"/>
      <c r="B5" s="1346" t="s">
        <v>601</v>
      </c>
      <c r="C5" s="1346"/>
      <c r="D5" s="1335" t="s">
        <v>600</v>
      </c>
      <c r="E5" s="1338" t="s">
        <v>599</v>
      </c>
      <c r="F5" s="1341" t="s">
        <v>598</v>
      </c>
      <c r="G5" s="838"/>
      <c r="H5" s="1348"/>
      <c r="I5" s="1349" t="s">
        <v>601</v>
      </c>
      <c r="J5" s="1347"/>
      <c r="K5" s="1335" t="s">
        <v>600</v>
      </c>
      <c r="L5" s="1338" t="s">
        <v>599</v>
      </c>
      <c r="M5" s="1341" t="s">
        <v>598</v>
      </c>
    </row>
    <row r="6" spans="1:21" s="796" customFormat="1" ht="24" customHeight="1">
      <c r="A6" s="1344"/>
      <c r="B6" s="1346"/>
      <c r="C6" s="1346"/>
      <c r="D6" s="1336"/>
      <c r="E6" s="1339"/>
      <c r="F6" s="1342"/>
      <c r="G6" s="838"/>
      <c r="H6" s="1348"/>
      <c r="I6" s="1350"/>
      <c r="J6" s="1347"/>
      <c r="K6" s="1336"/>
      <c r="L6" s="1339"/>
      <c r="M6" s="1342"/>
    </row>
    <row r="7" spans="1:21" s="796" customFormat="1" ht="24" customHeight="1">
      <c r="A7" s="1345"/>
      <c r="B7" s="1347"/>
      <c r="C7" s="1347"/>
      <c r="D7" s="1337"/>
      <c r="E7" s="1340"/>
      <c r="F7" s="1343"/>
      <c r="G7" s="838"/>
      <c r="H7" s="1348"/>
      <c r="I7" s="1350"/>
      <c r="J7" s="1347"/>
      <c r="K7" s="1337"/>
      <c r="L7" s="1340"/>
      <c r="M7" s="1343"/>
    </row>
    <row r="8" spans="1:21" s="796" customFormat="1" ht="24" customHeight="1">
      <c r="A8" s="813"/>
      <c r="B8" s="786" t="s">
        <v>6</v>
      </c>
      <c r="C8" s="812"/>
      <c r="D8" s="811">
        <v>99.7</v>
      </c>
      <c r="E8" s="818">
        <v>99.3</v>
      </c>
      <c r="F8" s="809">
        <f t="shared" ref="F8:F26" si="0">E8-D8</f>
        <v>-0.40000000000000568</v>
      </c>
      <c r="G8" s="775"/>
      <c r="H8" s="837"/>
      <c r="I8" s="786" t="s">
        <v>57</v>
      </c>
      <c r="J8" s="836"/>
      <c r="K8" s="784">
        <v>93.9</v>
      </c>
      <c r="L8" s="790">
        <v>89.9</v>
      </c>
      <c r="M8" s="782">
        <f t="shared" ref="M8:M31" si="1">L8-K8</f>
        <v>-4</v>
      </c>
    </row>
    <row r="9" spans="1:21" s="796" customFormat="1" ht="24" customHeight="1">
      <c r="A9" s="813"/>
      <c r="B9" s="786" t="s">
        <v>14</v>
      </c>
      <c r="C9" s="812"/>
      <c r="D9" s="811">
        <v>97.3</v>
      </c>
      <c r="E9" s="818">
        <v>96.9</v>
      </c>
      <c r="F9" s="809">
        <f t="shared" si="0"/>
        <v>-0.39999999999999147</v>
      </c>
      <c r="G9" s="775"/>
      <c r="H9" s="813"/>
      <c r="I9" s="786" t="s">
        <v>58</v>
      </c>
      <c r="J9" s="812"/>
      <c r="K9" s="784">
        <v>93.2</v>
      </c>
      <c r="L9" s="790">
        <v>93.8</v>
      </c>
      <c r="M9" s="782">
        <f t="shared" si="1"/>
        <v>0.59999999999999432</v>
      </c>
    </row>
    <row r="10" spans="1:21" s="796" customFormat="1" ht="24" customHeight="1">
      <c r="A10" s="813"/>
      <c r="B10" s="786" t="s">
        <v>34</v>
      </c>
      <c r="C10" s="812"/>
      <c r="D10" s="811">
        <v>96.8</v>
      </c>
      <c r="E10" s="818">
        <v>96.7</v>
      </c>
      <c r="F10" s="809">
        <f t="shared" si="0"/>
        <v>-9.9999999999994316E-2</v>
      </c>
      <c r="G10" s="775"/>
      <c r="H10" s="813"/>
      <c r="I10" s="786" t="s">
        <v>8</v>
      </c>
      <c r="J10" s="812"/>
      <c r="K10" s="784">
        <v>95.6</v>
      </c>
      <c r="L10" s="790">
        <v>95.3</v>
      </c>
      <c r="M10" s="782">
        <f t="shared" si="1"/>
        <v>-0.29999999999999716</v>
      </c>
    </row>
    <row r="11" spans="1:21" s="796" customFormat="1" ht="24" customHeight="1">
      <c r="A11" s="813"/>
      <c r="B11" s="786" t="s">
        <v>37</v>
      </c>
      <c r="C11" s="812"/>
      <c r="D11" s="811">
        <v>95.6</v>
      </c>
      <c r="E11" s="818">
        <v>95.2</v>
      </c>
      <c r="F11" s="809">
        <f t="shared" si="0"/>
        <v>-0.39999999999999147</v>
      </c>
      <c r="G11" s="775"/>
      <c r="H11" s="787"/>
      <c r="I11" s="786" t="s">
        <v>21</v>
      </c>
      <c r="J11" s="785"/>
      <c r="K11" s="784">
        <v>95.3</v>
      </c>
      <c r="L11" s="790">
        <v>97.3</v>
      </c>
      <c r="M11" s="782">
        <f t="shared" si="1"/>
        <v>2</v>
      </c>
    </row>
    <row r="12" spans="1:21" s="796" customFormat="1" ht="24" customHeight="1">
      <c r="A12" s="813"/>
      <c r="B12" s="786" t="s">
        <v>23</v>
      </c>
      <c r="C12" s="812"/>
      <c r="D12" s="811">
        <v>98.1</v>
      </c>
      <c r="E12" s="818">
        <v>98</v>
      </c>
      <c r="F12" s="809">
        <f t="shared" si="0"/>
        <v>-9.9999999999994316E-2</v>
      </c>
      <c r="G12" s="775"/>
      <c r="H12" s="787"/>
      <c r="I12" s="786" t="s">
        <v>28</v>
      </c>
      <c r="J12" s="785"/>
      <c r="K12" s="784">
        <v>94.7</v>
      </c>
      <c r="L12" s="790">
        <v>95.9</v>
      </c>
      <c r="M12" s="782">
        <f t="shared" si="1"/>
        <v>1.2000000000000028</v>
      </c>
    </row>
    <row r="13" spans="1:21" s="796" customFormat="1" ht="24" customHeight="1">
      <c r="A13" s="813"/>
      <c r="B13" s="786" t="s">
        <v>39</v>
      </c>
      <c r="C13" s="812"/>
      <c r="D13" s="811">
        <v>99.2</v>
      </c>
      <c r="E13" s="818">
        <v>98.6</v>
      </c>
      <c r="F13" s="809">
        <f t="shared" si="0"/>
        <v>-0.60000000000000853</v>
      </c>
      <c r="G13" s="775"/>
      <c r="H13" s="787"/>
      <c r="I13" s="786" t="s">
        <v>24</v>
      </c>
      <c r="J13" s="785"/>
      <c r="K13" s="784">
        <v>94.7</v>
      </c>
      <c r="L13" s="790">
        <v>95.5</v>
      </c>
      <c r="M13" s="782">
        <f t="shared" si="1"/>
        <v>0.79999999999999716</v>
      </c>
    </row>
    <row r="14" spans="1:21" s="796" customFormat="1" ht="24" customHeight="1">
      <c r="A14" s="813"/>
      <c r="B14" s="786" t="s">
        <v>41</v>
      </c>
      <c r="C14" s="812"/>
      <c r="D14" s="811">
        <v>96.8</v>
      </c>
      <c r="E14" s="818">
        <v>97</v>
      </c>
      <c r="F14" s="809">
        <f t="shared" si="0"/>
        <v>0.20000000000000284</v>
      </c>
      <c r="G14" s="775"/>
      <c r="H14" s="787"/>
      <c r="I14" s="786" t="s">
        <v>36</v>
      </c>
      <c r="J14" s="785"/>
      <c r="K14" s="784">
        <v>96</v>
      </c>
      <c r="L14" s="790">
        <v>96.5</v>
      </c>
      <c r="M14" s="782">
        <f t="shared" si="1"/>
        <v>0.5</v>
      </c>
    </row>
    <row r="15" spans="1:21" s="796" customFormat="1" ht="24" customHeight="1">
      <c r="A15" s="813"/>
      <c r="B15" s="786" t="s">
        <v>43</v>
      </c>
      <c r="C15" s="812"/>
      <c r="D15" s="811">
        <v>95.5</v>
      </c>
      <c r="E15" s="818">
        <v>95.3</v>
      </c>
      <c r="F15" s="809">
        <f t="shared" si="0"/>
        <v>-0.20000000000000284</v>
      </c>
      <c r="G15" s="775"/>
      <c r="H15" s="787"/>
      <c r="I15" s="786" t="s">
        <v>38</v>
      </c>
      <c r="J15" s="785"/>
      <c r="K15" s="784">
        <v>96.1</v>
      </c>
      <c r="L15" s="790">
        <v>96</v>
      </c>
      <c r="M15" s="782">
        <f t="shared" si="1"/>
        <v>-9.9999999999994316E-2</v>
      </c>
    </row>
    <row r="16" spans="1:21" s="796" customFormat="1" ht="24" customHeight="1">
      <c r="A16" s="813"/>
      <c r="B16" s="830" t="s">
        <v>17</v>
      </c>
      <c r="C16" s="812"/>
      <c r="D16" s="811">
        <v>97.4</v>
      </c>
      <c r="E16" s="818">
        <v>97</v>
      </c>
      <c r="F16" s="809">
        <f t="shared" si="0"/>
        <v>-0.40000000000000568</v>
      </c>
      <c r="G16" s="775"/>
      <c r="H16" s="787"/>
      <c r="I16" s="786" t="s">
        <v>40</v>
      </c>
      <c r="J16" s="785"/>
      <c r="K16" s="784">
        <v>94.8</v>
      </c>
      <c r="L16" s="790">
        <v>96</v>
      </c>
      <c r="M16" s="782">
        <f t="shared" si="1"/>
        <v>1.2000000000000028</v>
      </c>
    </row>
    <row r="17" spans="1:13" s="796" customFormat="1" ht="24" customHeight="1">
      <c r="A17" s="813"/>
      <c r="B17" s="786" t="s">
        <v>26</v>
      </c>
      <c r="C17" s="812"/>
      <c r="D17" s="811">
        <v>96.6</v>
      </c>
      <c r="E17" s="818">
        <v>96.8</v>
      </c>
      <c r="F17" s="809">
        <f t="shared" si="0"/>
        <v>0.20000000000000284</v>
      </c>
      <c r="G17" s="775"/>
      <c r="H17" s="787"/>
      <c r="I17" s="786" t="s">
        <v>144</v>
      </c>
      <c r="J17" s="785"/>
      <c r="K17" s="784">
        <v>96.1</v>
      </c>
      <c r="L17" s="790">
        <v>96.8</v>
      </c>
      <c r="M17" s="782">
        <f t="shared" si="1"/>
        <v>0.70000000000000284</v>
      </c>
    </row>
    <row r="18" spans="1:13" s="796" customFormat="1" ht="24" customHeight="1">
      <c r="A18" s="813"/>
      <c r="B18" s="786" t="s">
        <v>45</v>
      </c>
      <c r="C18" s="812"/>
      <c r="D18" s="811">
        <v>98</v>
      </c>
      <c r="E18" s="818">
        <v>98.6</v>
      </c>
      <c r="F18" s="809">
        <f t="shared" si="0"/>
        <v>0.59999999999999432</v>
      </c>
      <c r="G18" s="775"/>
      <c r="H18" s="787"/>
      <c r="I18" s="786" t="s">
        <v>42</v>
      </c>
      <c r="J18" s="785"/>
      <c r="K18" s="784">
        <v>97.2</v>
      </c>
      <c r="L18" s="790">
        <v>96.5</v>
      </c>
      <c r="M18" s="782">
        <f t="shared" si="1"/>
        <v>-0.70000000000000284</v>
      </c>
    </row>
    <row r="19" spans="1:13" s="796" customFormat="1" ht="24" customHeight="1">
      <c r="A19" s="821"/>
      <c r="B19" s="820" t="s">
        <v>10</v>
      </c>
      <c r="C19" s="819"/>
      <c r="D19" s="834">
        <v>97.9</v>
      </c>
      <c r="E19" s="833">
        <v>97.7</v>
      </c>
      <c r="F19" s="809">
        <f t="shared" si="0"/>
        <v>-0.20000000000000284</v>
      </c>
      <c r="G19" s="775"/>
      <c r="H19" s="787"/>
      <c r="I19" s="786" t="s">
        <v>44</v>
      </c>
      <c r="J19" s="785"/>
      <c r="K19" s="831">
        <v>96.9</v>
      </c>
      <c r="L19" s="790">
        <v>96.7</v>
      </c>
      <c r="M19" s="782">
        <f t="shared" si="1"/>
        <v>-0.20000000000000284</v>
      </c>
    </row>
    <row r="20" spans="1:13" s="796" customFormat="1" ht="24" customHeight="1">
      <c r="A20" s="827"/>
      <c r="B20" s="835" t="s">
        <v>29</v>
      </c>
      <c r="C20" s="828"/>
      <c r="D20" s="834">
        <v>95.8</v>
      </c>
      <c r="E20" s="833">
        <v>94.8</v>
      </c>
      <c r="F20" s="809">
        <f t="shared" si="0"/>
        <v>-1</v>
      </c>
      <c r="G20" s="775"/>
      <c r="H20" s="787"/>
      <c r="I20" s="786" t="s">
        <v>597</v>
      </c>
      <c r="J20" s="832"/>
      <c r="K20" s="831">
        <v>96</v>
      </c>
      <c r="L20" s="790">
        <v>96.1</v>
      </c>
      <c r="M20" s="782">
        <f t="shared" si="1"/>
        <v>9.9999999999994316E-2</v>
      </c>
    </row>
    <row r="21" spans="1:13" s="796" customFormat="1" ht="24" customHeight="1">
      <c r="A21" s="813"/>
      <c r="B21" s="830" t="s">
        <v>47</v>
      </c>
      <c r="C21" s="812"/>
      <c r="D21" s="811">
        <v>95.6</v>
      </c>
      <c r="E21" s="818">
        <v>96.1</v>
      </c>
      <c r="F21" s="809">
        <f t="shared" si="0"/>
        <v>0.5</v>
      </c>
      <c r="G21" s="775"/>
      <c r="H21" s="829"/>
      <c r="I21" s="786" t="s">
        <v>59</v>
      </c>
      <c r="J21" s="828"/>
      <c r="K21" s="784">
        <v>93.4</v>
      </c>
      <c r="L21" s="790">
        <v>94.7</v>
      </c>
      <c r="M21" s="782">
        <f t="shared" si="1"/>
        <v>1.2999999999999972</v>
      </c>
    </row>
    <row r="22" spans="1:13" s="796" customFormat="1" ht="24" customHeight="1">
      <c r="A22" s="813"/>
      <c r="B22" s="786" t="s">
        <v>49</v>
      </c>
      <c r="C22" s="812"/>
      <c r="D22" s="811">
        <v>97</v>
      </c>
      <c r="E22" s="818">
        <v>97.2</v>
      </c>
      <c r="F22" s="809">
        <f t="shared" si="0"/>
        <v>0.20000000000000284</v>
      </c>
      <c r="G22" s="775"/>
      <c r="H22" s="827"/>
      <c r="I22" s="786" t="s">
        <v>60</v>
      </c>
      <c r="J22" s="785"/>
      <c r="K22" s="784">
        <v>93.7</v>
      </c>
      <c r="L22" s="790">
        <v>92.4</v>
      </c>
      <c r="M22" s="782">
        <f t="shared" si="1"/>
        <v>-1.2999999999999972</v>
      </c>
    </row>
    <row r="23" spans="1:13" s="796" customFormat="1" ht="24" customHeight="1">
      <c r="A23" s="826"/>
      <c r="B23" s="825" t="s">
        <v>31</v>
      </c>
      <c r="C23" s="824"/>
      <c r="D23" s="811">
        <v>98.2</v>
      </c>
      <c r="E23" s="818">
        <v>97.6</v>
      </c>
      <c r="F23" s="809">
        <f t="shared" si="0"/>
        <v>-0.60000000000000853</v>
      </c>
      <c r="G23" s="775"/>
      <c r="H23" s="787"/>
      <c r="I23" s="786" t="s">
        <v>30</v>
      </c>
      <c r="J23" s="785"/>
      <c r="K23" s="784">
        <v>92.4</v>
      </c>
      <c r="L23" s="790">
        <v>91.9</v>
      </c>
      <c r="M23" s="782">
        <f t="shared" si="1"/>
        <v>-0.5</v>
      </c>
    </row>
    <row r="24" spans="1:13" s="796" customFormat="1" ht="24" customHeight="1">
      <c r="A24" s="826"/>
      <c r="B24" s="825" t="s">
        <v>596</v>
      </c>
      <c r="C24" s="824"/>
      <c r="D24" s="811">
        <v>98</v>
      </c>
      <c r="E24" s="818">
        <v>97.5</v>
      </c>
      <c r="F24" s="809">
        <f t="shared" si="0"/>
        <v>-0.5</v>
      </c>
      <c r="G24" s="775"/>
      <c r="H24" s="787"/>
      <c r="I24" s="823" t="s">
        <v>32</v>
      </c>
      <c r="J24" s="822"/>
      <c r="K24" s="784">
        <v>94.7</v>
      </c>
      <c r="L24" s="814">
        <v>94.4</v>
      </c>
      <c r="M24" s="782">
        <f t="shared" si="1"/>
        <v>-0.29999999999999716</v>
      </c>
    </row>
    <row r="25" spans="1:13" s="796" customFormat="1" ht="24" customHeight="1">
      <c r="A25" s="821"/>
      <c r="B25" s="820" t="s">
        <v>595</v>
      </c>
      <c r="C25" s="819"/>
      <c r="D25" s="811">
        <v>98.6</v>
      </c>
      <c r="E25" s="818">
        <v>98.7</v>
      </c>
      <c r="F25" s="809">
        <f t="shared" si="0"/>
        <v>0.10000000000000853</v>
      </c>
      <c r="G25" s="775"/>
      <c r="H25" s="817"/>
      <c r="I25" s="816" t="s">
        <v>46</v>
      </c>
      <c r="J25" s="815"/>
      <c r="K25" s="784">
        <v>94.9</v>
      </c>
      <c r="L25" s="814">
        <v>94.5</v>
      </c>
      <c r="M25" s="782">
        <f t="shared" si="1"/>
        <v>-0.40000000000000568</v>
      </c>
    </row>
    <row r="26" spans="1:13" s="796" customFormat="1" ht="24" customHeight="1" thickBot="1">
      <c r="A26" s="813"/>
      <c r="B26" s="786" t="s">
        <v>594</v>
      </c>
      <c r="C26" s="812"/>
      <c r="D26" s="811">
        <v>99.2</v>
      </c>
      <c r="E26" s="810">
        <v>98.8</v>
      </c>
      <c r="F26" s="809">
        <f t="shared" si="0"/>
        <v>-0.40000000000000568</v>
      </c>
      <c r="G26" s="775"/>
      <c r="H26" s="808"/>
      <c r="I26" s="786" t="s">
        <v>18</v>
      </c>
      <c r="J26" s="785"/>
      <c r="K26" s="784">
        <v>89.7</v>
      </c>
      <c r="L26" s="790">
        <v>90.7</v>
      </c>
      <c r="M26" s="782">
        <f t="shared" si="1"/>
        <v>1</v>
      </c>
    </row>
    <row r="27" spans="1:13" s="796" customFormat="1" ht="24" customHeight="1" thickTop="1" thickBot="1">
      <c r="A27" s="807"/>
      <c r="B27" s="781"/>
      <c r="C27" s="781"/>
      <c r="D27" s="788"/>
      <c r="E27" s="788"/>
      <c r="F27" s="788"/>
      <c r="H27" s="787"/>
      <c r="I27" s="786" t="s">
        <v>48</v>
      </c>
      <c r="J27" s="785"/>
      <c r="K27" s="784">
        <v>91.3</v>
      </c>
      <c r="L27" s="790">
        <v>92.7</v>
      </c>
      <c r="M27" s="782">
        <f t="shared" si="1"/>
        <v>1.4000000000000057</v>
      </c>
    </row>
    <row r="28" spans="1:13" s="796" customFormat="1" ht="24" customHeight="1" thickTop="1">
      <c r="A28" s="806"/>
      <c r="B28" s="805" t="s">
        <v>593</v>
      </c>
      <c r="C28" s="804"/>
      <c r="D28" s="803">
        <v>97.2</v>
      </c>
      <c r="E28" s="802">
        <v>97</v>
      </c>
      <c r="F28" s="801">
        <f>E28-D28</f>
        <v>-0.20000000000000284</v>
      </c>
      <c r="H28" s="787"/>
      <c r="I28" s="786" t="s">
        <v>50</v>
      </c>
      <c r="J28" s="785"/>
      <c r="K28" s="784">
        <v>88.2</v>
      </c>
      <c r="L28" s="790">
        <v>89.3</v>
      </c>
      <c r="M28" s="782">
        <f t="shared" si="1"/>
        <v>1.0999999999999943</v>
      </c>
    </row>
    <row r="29" spans="1:13" s="796" customFormat="1" ht="24" customHeight="1">
      <c r="A29" s="800"/>
      <c r="B29" s="799" t="s">
        <v>592</v>
      </c>
      <c r="C29" s="798"/>
      <c r="D29" s="784">
        <v>98.1</v>
      </c>
      <c r="E29" s="790">
        <v>97.8</v>
      </c>
      <c r="F29" s="797">
        <f>E29-D29</f>
        <v>-0.29999999999999716</v>
      </c>
      <c r="H29" s="787"/>
      <c r="I29" s="786" t="s">
        <v>52</v>
      </c>
      <c r="J29" s="785"/>
      <c r="K29" s="784">
        <v>92.6</v>
      </c>
      <c r="L29" s="790">
        <v>93</v>
      </c>
      <c r="M29" s="782">
        <f t="shared" si="1"/>
        <v>0.40000000000000568</v>
      </c>
    </row>
    <row r="30" spans="1:13" s="789" customFormat="1" ht="24" customHeight="1" thickBot="1">
      <c r="A30" s="795"/>
      <c r="B30" s="794" t="s">
        <v>591</v>
      </c>
      <c r="C30" s="793"/>
      <c r="D30" s="792">
        <v>94</v>
      </c>
      <c r="E30" s="783">
        <v>94.4</v>
      </c>
      <c r="F30" s="791">
        <f>E30-D30</f>
        <v>0.40000000000000568</v>
      </c>
      <c r="H30" s="787"/>
      <c r="I30" s="786" t="s">
        <v>54</v>
      </c>
      <c r="J30" s="785"/>
      <c r="K30" s="784">
        <v>96</v>
      </c>
      <c r="L30" s="790">
        <v>95.1</v>
      </c>
      <c r="M30" s="782">
        <f t="shared" si="1"/>
        <v>-0.90000000000000568</v>
      </c>
    </row>
    <row r="31" spans="1:13" s="775" customFormat="1" ht="24" customHeight="1" thickTop="1" thickBot="1">
      <c r="A31" s="773"/>
      <c r="B31" s="773"/>
      <c r="C31" s="773"/>
      <c r="D31" s="788"/>
      <c r="E31" s="788"/>
      <c r="F31" s="788"/>
      <c r="H31" s="787"/>
      <c r="I31" s="786" t="s">
        <v>55</v>
      </c>
      <c r="J31" s="785"/>
      <c r="K31" s="784">
        <v>88.8</v>
      </c>
      <c r="L31" s="783">
        <v>90.1</v>
      </c>
      <c r="M31" s="782">
        <f t="shared" si="1"/>
        <v>1.2999999999999972</v>
      </c>
    </row>
    <row r="32" spans="1:13" s="775" customFormat="1" ht="14.25" customHeight="1" thickTop="1">
      <c r="A32" s="773"/>
      <c r="B32" s="773"/>
      <c r="C32" s="773"/>
      <c r="D32" s="773"/>
      <c r="E32" s="773"/>
      <c r="F32" s="774"/>
      <c r="H32" s="781"/>
      <c r="I32" s="780"/>
      <c r="K32" s="779"/>
      <c r="L32" s="779"/>
      <c r="M32" s="778"/>
    </row>
    <row r="33" spans="1:13" s="775" customFormat="1" ht="20.100000000000001" customHeight="1">
      <c r="A33" s="773"/>
      <c r="B33" s="773"/>
      <c r="C33" s="773"/>
      <c r="D33" s="773"/>
      <c r="E33" s="773"/>
      <c r="F33" s="774"/>
      <c r="H33" s="777"/>
      <c r="I33" s="777"/>
      <c r="J33" s="777"/>
      <c r="K33" s="777"/>
      <c r="L33" s="777"/>
      <c r="M33" s="776"/>
    </row>
    <row r="34" spans="1:13" s="775" customFormat="1" ht="20.100000000000001" customHeight="1">
      <c r="A34" s="773"/>
      <c r="B34" s="773"/>
      <c r="C34" s="773"/>
      <c r="D34" s="773"/>
      <c r="E34" s="773"/>
      <c r="F34" s="774"/>
      <c r="H34" s="773"/>
      <c r="I34" s="773"/>
      <c r="J34" s="773"/>
      <c r="K34" s="773"/>
      <c r="L34" s="773"/>
      <c r="M34" s="774"/>
    </row>
    <row r="35" spans="1:13" s="775" customFormat="1" ht="20.100000000000001" customHeight="1">
      <c r="A35" s="773"/>
      <c r="B35" s="773"/>
      <c r="C35" s="773"/>
      <c r="D35" s="773"/>
      <c r="E35" s="773"/>
      <c r="F35" s="774"/>
      <c r="H35" s="773"/>
      <c r="I35" s="773"/>
      <c r="J35" s="773"/>
      <c r="K35" s="773"/>
      <c r="L35" s="773"/>
      <c r="M35" s="774"/>
    </row>
    <row r="36" spans="1:13" s="775" customFormat="1" ht="20.100000000000001" customHeight="1">
      <c r="A36" s="773"/>
      <c r="B36" s="773"/>
      <c r="C36" s="773"/>
      <c r="D36" s="773"/>
      <c r="E36" s="773"/>
      <c r="F36" s="774"/>
      <c r="H36" s="773"/>
      <c r="I36" s="773"/>
      <c r="J36" s="773"/>
      <c r="K36" s="773"/>
      <c r="L36" s="773"/>
      <c r="M36" s="774"/>
    </row>
    <row r="37" spans="1:13" s="775" customFormat="1" ht="12">
      <c r="A37" s="773"/>
      <c r="B37" s="773"/>
      <c r="C37" s="773"/>
      <c r="D37" s="773"/>
      <c r="E37" s="773"/>
      <c r="F37" s="774"/>
      <c r="H37" s="773"/>
      <c r="I37" s="773"/>
      <c r="J37" s="773"/>
      <c r="K37" s="773"/>
      <c r="L37" s="773"/>
      <c r="M37" s="774"/>
    </row>
    <row r="38" spans="1:13" s="775" customFormat="1" ht="12">
      <c r="A38" s="773"/>
      <c r="B38" s="773"/>
      <c r="C38" s="773"/>
      <c r="D38" s="773"/>
      <c r="E38" s="773"/>
      <c r="F38" s="774"/>
      <c r="H38" s="773"/>
      <c r="I38" s="773"/>
      <c r="J38" s="773"/>
      <c r="K38" s="773"/>
      <c r="L38" s="773"/>
      <c r="M38" s="774"/>
    </row>
    <row r="39" spans="1:13" s="773" customFormat="1" ht="12">
      <c r="F39" s="774"/>
      <c r="M39" s="774"/>
    </row>
    <row r="40" spans="1:13" s="773" customFormat="1" ht="12" customHeight="1">
      <c r="F40" s="774"/>
      <c r="M40" s="774"/>
    </row>
    <row r="41" spans="1:13" s="773" customFormat="1" ht="12" customHeight="1">
      <c r="F41" s="774"/>
      <c r="M41" s="774"/>
    </row>
    <row r="42" spans="1:13" s="773" customFormat="1" ht="12" customHeight="1">
      <c r="F42" s="774"/>
      <c r="M42" s="774"/>
    </row>
    <row r="43" spans="1:13" s="773" customFormat="1" ht="12" customHeight="1">
      <c r="F43" s="774"/>
      <c r="M43" s="774"/>
    </row>
    <row r="44" spans="1:13" s="773" customFormat="1" ht="12" customHeight="1">
      <c r="F44" s="774"/>
      <c r="M44" s="774"/>
    </row>
    <row r="45" spans="1:13" s="773" customFormat="1" ht="12" customHeight="1">
      <c r="F45" s="774"/>
      <c r="M45" s="774"/>
    </row>
    <row r="46" spans="1:13" s="773" customFormat="1" ht="12">
      <c r="F46" s="774"/>
      <c r="M46" s="774"/>
    </row>
    <row r="47" spans="1:13" s="773" customFormat="1" ht="12">
      <c r="F47" s="774"/>
      <c r="M47" s="774"/>
    </row>
    <row r="48" spans="1:13" s="773" customFormat="1" ht="12">
      <c r="F48" s="774"/>
      <c r="M48" s="774"/>
    </row>
    <row r="49" spans="1:13" s="773" customFormat="1" ht="12">
      <c r="F49" s="774"/>
      <c r="M49" s="774"/>
    </row>
    <row r="50" spans="1:13" s="773" customFormat="1" ht="12">
      <c r="F50" s="774"/>
      <c r="M50" s="774"/>
    </row>
    <row r="51" spans="1:13" s="773" customFormat="1" ht="12">
      <c r="F51" s="774"/>
      <c r="M51" s="774"/>
    </row>
    <row r="52" spans="1:13" s="773" customFormat="1" ht="12">
      <c r="F52" s="774"/>
      <c r="M52" s="774"/>
    </row>
    <row r="53" spans="1:13" s="773" customFormat="1" ht="12">
      <c r="F53" s="774"/>
      <c r="M53" s="774"/>
    </row>
    <row r="54" spans="1:13" s="773" customFormat="1" ht="12">
      <c r="F54" s="774"/>
      <c r="M54" s="774"/>
    </row>
    <row r="55" spans="1:13" s="773" customFormat="1" ht="12">
      <c r="F55" s="774"/>
      <c r="M55" s="774"/>
    </row>
    <row r="56" spans="1:13" s="773" customFormat="1" ht="12">
      <c r="F56" s="774"/>
      <c r="M56" s="774"/>
    </row>
    <row r="57" spans="1:13" s="773" customFormat="1" ht="12">
      <c r="F57" s="774"/>
      <c r="M57" s="774"/>
    </row>
    <row r="58" spans="1:13" s="773" customFormat="1" ht="12">
      <c r="F58" s="774"/>
      <c r="M58" s="774"/>
    </row>
    <row r="59" spans="1:13" s="773" customFormat="1" ht="12">
      <c r="F59" s="774"/>
      <c r="M59" s="774"/>
    </row>
    <row r="60" spans="1:13" s="773" customFormat="1" ht="12">
      <c r="F60" s="774"/>
      <c r="M60" s="774"/>
    </row>
    <row r="61" spans="1:13" s="773" customFormat="1" ht="12">
      <c r="F61" s="774"/>
      <c r="M61" s="774"/>
    </row>
    <row r="62" spans="1:13" s="773" customFormat="1">
      <c r="F62" s="774"/>
      <c r="I62" s="771"/>
      <c r="K62" s="771"/>
      <c r="L62" s="771"/>
      <c r="M62" s="772"/>
    </row>
    <row r="63" spans="1:13" s="773" customFormat="1">
      <c r="A63" s="771"/>
      <c r="B63" s="771"/>
      <c r="C63" s="771"/>
      <c r="D63" s="771"/>
      <c r="E63" s="771"/>
      <c r="F63" s="772"/>
      <c r="I63" s="771"/>
      <c r="K63" s="771"/>
      <c r="L63" s="771"/>
      <c r="M63" s="772"/>
    </row>
    <row r="64" spans="1:13" s="773" customFormat="1">
      <c r="A64" s="771"/>
      <c r="B64" s="771"/>
      <c r="C64" s="771"/>
      <c r="D64" s="771"/>
      <c r="E64" s="771"/>
      <c r="F64" s="772"/>
      <c r="I64" s="771"/>
      <c r="J64" s="771"/>
      <c r="K64" s="771"/>
      <c r="L64" s="771"/>
      <c r="M64" s="772"/>
    </row>
    <row r="65" spans="1:13" s="773" customFormat="1">
      <c r="A65" s="771"/>
      <c r="B65" s="771"/>
      <c r="C65" s="771"/>
      <c r="D65" s="771"/>
      <c r="E65" s="771"/>
      <c r="F65" s="772"/>
      <c r="H65" s="771"/>
      <c r="I65" s="771"/>
      <c r="J65" s="771"/>
      <c r="K65" s="771"/>
      <c r="L65" s="771"/>
      <c r="M65" s="772"/>
    </row>
    <row r="66" spans="1:13" s="773" customFormat="1">
      <c r="A66" s="771"/>
      <c r="B66" s="771"/>
      <c r="C66" s="771"/>
      <c r="D66" s="771"/>
      <c r="E66" s="771"/>
      <c r="F66" s="772"/>
      <c r="H66" s="771"/>
      <c r="I66" s="771"/>
      <c r="J66" s="771"/>
      <c r="K66" s="771"/>
      <c r="L66" s="771"/>
      <c r="M66" s="772"/>
    </row>
    <row r="67" spans="1:13" s="773" customFormat="1">
      <c r="A67" s="771"/>
      <c r="B67" s="771"/>
      <c r="C67" s="771"/>
      <c r="D67" s="771"/>
      <c r="E67" s="771"/>
      <c r="F67" s="772"/>
      <c r="H67" s="771"/>
      <c r="I67" s="771"/>
      <c r="J67" s="771"/>
      <c r="K67" s="771"/>
      <c r="L67" s="771"/>
      <c r="M67" s="772"/>
    </row>
    <row r="68" spans="1:13" s="773" customFormat="1">
      <c r="A68" s="771"/>
      <c r="B68" s="771"/>
      <c r="C68" s="771"/>
      <c r="D68" s="771"/>
      <c r="E68" s="771"/>
      <c r="F68" s="772"/>
      <c r="H68" s="771"/>
      <c r="I68" s="771"/>
      <c r="J68" s="771"/>
      <c r="K68" s="771"/>
      <c r="L68" s="771"/>
      <c r="M68" s="772"/>
    </row>
    <row r="69" spans="1:13" s="773" customFormat="1">
      <c r="A69" s="771"/>
      <c r="B69" s="771"/>
      <c r="C69" s="771"/>
      <c r="D69" s="771"/>
      <c r="E69" s="771"/>
      <c r="F69" s="772"/>
      <c r="H69" s="771"/>
      <c r="I69" s="771"/>
      <c r="J69" s="771"/>
      <c r="K69" s="771"/>
      <c r="L69" s="771"/>
      <c r="M69" s="772"/>
    </row>
    <row r="70" spans="1:13" s="773" customFormat="1">
      <c r="A70" s="771"/>
      <c r="B70" s="771"/>
      <c r="C70" s="771"/>
      <c r="D70" s="771"/>
      <c r="E70" s="771"/>
      <c r="F70" s="772"/>
      <c r="H70" s="771"/>
      <c r="I70" s="771"/>
      <c r="J70" s="771"/>
      <c r="K70" s="771"/>
      <c r="L70" s="771"/>
      <c r="M70" s="772"/>
    </row>
    <row r="71" spans="1:13" s="773" customFormat="1">
      <c r="A71" s="771"/>
      <c r="B71" s="771"/>
      <c r="C71" s="771"/>
      <c r="D71" s="771"/>
      <c r="E71" s="771"/>
      <c r="F71" s="772"/>
      <c r="H71" s="771"/>
      <c r="I71" s="771"/>
      <c r="J71" s="771"/>
      <c r="K71" s="771"/>
      <c r="L71" s="771"/>
      <c r="M71" s="772"/>
    </row>
    <row r="72" spans="1:13" s="773" customFormat="1">
      <c r="A72" s="771"/>
      <c r="B72" s="771"/>
      <c r="C72" s="771"/>
      <c r="D72" s="771"/>
      <c r="E72" s="771"/>
      <c r="F72" s="772"/>
      <c r="H72" s="771"/>
      <c r="I72" s="771"/>
      <c r="J72" s="771"/>
      <c r="K72" s="771"/>
      <c r="L72" s="771"/>
      <c r="M72" s="772"/>
    </row>
    <row r="73" spans="1:13" s="773" customFormat="1">
      <c r="A73" s="771"/>
      <c r="B73" s="771"/>
      <c r="C73" s="771"/>
      <c r="D73" s="771"/>
      <c r="E73" s="771"/>
      <c r="F73" s="772"/>
      <c r="H73" s="771"/>
      <c r="I73" s="771"/>
      <c r="J73" s="771"/>
      <c r="K73" s="771"/>
      <c r="L73" s="771"/>
      <c r="M73" s="772"/>
    </row>
    <row r="74" spans="1:13" s="773" customFormat="1">
      <c r="A74" s="771"/>
      <c r="B74" s="771"/>
      <c r="C74" s="771"/>
      <c r="D74" s="771"/>
      <c r="E74" s="771"/>
      <c r="F74" s="772"/>
      <c r="H74" s="771"/>
      <c r="I74" s="771"/>
      <c r="J74" s="771"/>
      <c r="K74" s="771"/>
      <c r="L74" s="771"/>
      <c r="M74" s="772"/>
    </row>
    <row r="75" spans="1:13" s="773" customFormat="1">
      <c r="A75" s="771"/>
      <c r="B75" s="771"/>
      <c r="C75" s="771"/>
      <c r="D75" s="771"/>
      <c r="E75" s="771"/>
      <c r="F75" s="772"/>
      <c r="H75" s="771"/>
      <c r="I75" s="771"/>
      <c r="J75" s="771"/>
      <c r="K75" s="771"/>
      <c r="L75" s="771"/>
      <c r="M75" s="772"/>
    </row>
    <row r="76" spans="1:13" s="773" customFormat="1">
      <c r="A76" s="771"/>
      <c r="B76" s="771"/>
      <c r="C76" s="771"/>
      <c r="D76" s="771"/>
      <c r="E76" s="771"/>
      <c r="F76" s="772"/>
      <c r="H76" s="771"/>
      <c r="I76" s="771"/>
      <c r="J76" s="771"/>
      <c r="K76" s="771"/>
      <c r="L76" s="771"/>
      <c r="M76" s="772"/>
    </row>
    <row r="77" spans="1:13" s="773" customFormat="1">
      <c r="A77" s="771"/>
      <c r="B77" s="771"/>
      <c r="C77" s="771"/>
      <c r="D77" s="771"/>
      <c r="E77" s="771"/>
      <c r="F77" s="772"/>
      <c r="G77" s="771"/>
      <c r="H77" s="771"/>
      <c r="I77" s="771"/>
      <c r="J77" s="771"/>
      <c r="K77" s="771"/>
      <c r="L77" s="771"/>
      <c r="M77" s="772"/>
    </row>
    <row r="78" spans="1:13" s="773" customFormat="1">
      <c r="A78" s="771"/>
      <c r="B78" s="771"/>
      <c r="C78" s="771"/>
      <c r="D78" s="771"/>
      <c r="E78" s="771"/>
      <c r="F78" s="772"/>
      <c r="G78" s="771"/>
      <c r="H78" s="771"/>
      <c r="I78" s="771"/>
      <c r="J78" s="771"/>
      <c r="K78" s="771"/>
      <c r="L78" s="771"/>
      <c r="M78" s="772"/>
    </row>
    <row r="79" spans="1:13" s="773" customFormat="1">
      <c r="A79" s="771"/>
      <c r="B79" s="771"/>
      <c r="C79" s="771"/>
      <c r="D79" s="771"/>
      <c r="E79" s="771"/>
      <c r="F79" s="772"/>
      <c r="G79" s="771"/>
      <c r="H79" s="771"/>
      <c r="I79" s="771"/>
      <c r="J79" s="771"/>
      <c r="K79" s="771"/>
      <c r="L79" s="771"/>
      <c r="M79" s="772"/>
    </row>
    <row r="80" spans="1:13" s="773" customFormat="1">
      <c r="A80" s="771"/>
      <c r="B80" s="771"/>
      <c r="C80" s="771"/>
      <c r="D80" s="771"/>
      <c r="E80" s="771"/>
      <c r="F80" s="772"/>
      <c r="G80" s="771"/>
      <c r="H80" s="771"/>
      <c r="I80" s="771"/>
      <c r="J80" s="771"/>
      <c r="K80" s="771"/>
      <c r="L80" s="771"/>
      <c r="M80" s="772"/>
    </row>
    <row r="81" spans="1:13" s="773" customFormat="1">
      <c r="A81" s="771"/>
      <c r="B81" s="771"/>
      <c r="C81" s="771"/>
      <c r="D81" s="771"/>
      <c r="E81" s="771"/>
      <c r="F81" s="772"/>
      <c r="G81" s="771"/>
      <c r="H81" s="771"/>
      <c r="I81" s="771"/>
      <c r="J81" s="771"/>
      <c r="K81" s="771"/>
      <c r="L81" s="771"/>
      <c r="M81" s="772"/>
    </row>
    <row r="82" spans="1:13" s="773" customFormat="1">
      <c r="A82" s="771"/>
      <c r="B82" s="771"/>
      <c r="C82" s="771"/>
      <c r="D82" s="771"/>
      <c r="E82" s="771"/>
      <c r="F82" s="772"/>
      <c r="G82" s="771"/>
      <c r="H82" s="771"/>
      <c r="I82" s="771"/>
      <c r="J82" s="771"/>
      <c r="K82" s="771"/>
      <c r="L82" s="771"/>
      <c r="M82" s="772"/>
    </row>
  </sheetData>
  <mergeCells count="12">
    <mergeCell ref="K5:K7"/>
    <mergeCell ref="L5:L7"/>
    <mergeCell ref="M5:M7"/>
    <mergeCell ref="A5:A7"/>
    <mergeCell ref="B5:B7"/>
    <mergeCell ref="C5:C7"/>
    <mergeCell ref="D5:D7"/>
    <mergeCell ref="E5:E7"/>
    <mergeCell ref="F5:F7"/>
    <mergeCell ref="H5:H7"/>
    <mergeCell ref="I5:I7"/>
    <mergeCell ref="J5:J7"/>
  </mergeCells>
  <phoneticPr fontId="1"/>
  <printOptions horizontalCentered="1"/>
  <pageMargins left="0.59055118110236227" right="0.59055118110236227" top="0.78740157480314965" bottom="0.51181102362204722" header="0.6692913385826772" footer="0.39370078740157483"/>
  <pageSetup paperSize="9" firstPageNumber="3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50A2-A692-46C2-B153-7251A1A54F2E}">
  <dimension ref="A1:S37"/>
  <sheetViews>
    <sheetView showGridLines="0" view="pageBreakPreview" zoomScale="115" zoomScaleNormal="100" zoomScaleSheetLayoutView="115" workbookViewId="0">
      <selection activeCell="AC22" sqref="AC22"/>
    </sheetView>
  </sheetViews>
  <sheetFormatPr defaultColWidth="9" defaultRowHeight="13.2"/>
  <cols>
    <col min="1" max="2" width="0.88671875" style="852" customWidth="1"/>
    <col min="3" max="3" width="5.88671875" style="852" customWidth="1"/>
    <col min="4" max="5" width="4" style="852" customWidth="1"/>
    <col min="6" max="17" width="5.88671875" style="852" customWidth="1"/>
    <col min="18" max="19" width="0.88671875" style="852" customWidth="1"/>
    <col min="20" max="20" width="6.6640625" style="852" customWidth="1"/>
    <col min="21" max="23" width="4.21875" style="852" customWidth="1"/>
    <col min="24" max="34" width="5.6640625" style="852" customWidth="1"/>
    <col min="35" max="16384" width="9" style="852"/>
  </cols>
  <sheetData>
    <row r="1" spans="1:19" ht="15" customHeight="1">
      <c r="A1" s="851"/>
      <c r="B1" s="851"/>
      <c r="C1" s="851"/>
      <c r="D1" s="851"/>
      <c r="E1" s="851"/>
      <c r="F1" s="851"/>
      <c r="G1" s="851"/>
      <c r="H1" s="851"/>
      <c r="I1" s="851"/>
      <c r="J1" s="851"/>
      <c r="K1" s="851"/>
      <c r="L1" s="851"/>
      <c r="M1" s="851"/>
      <c r="N1" s="851"/>
      <c r="O1" s="851"/>
      <c r="P1" s="851"/>
      <c r="Q1" s="851"/>
      <c r="R1" s="851"/>
      <c r="S1" s="851"/>
    </row>
    <row r="2" spans="1:19" ht="17.25" customHeight="1">
      <c r="A2" s="851"/>
      <c r="B2" s="851"/>
      <c r="C2" s="851"/>
      <c r="D2" s="851"/>
      <c r="E2" s="851"/>
      <c r="F2" s="851"/>
      <c r="G2" s="851"/>
      <c r="H2" s="851"/>
      <c r="I2" s="851"/>
      <c r="J2" s="851"/>
      <c r="K2" s="851"/>
      <c r="L2" s="851"/>
      <c r="M2" s="851"/>
      <c r="N2" s="851"/>
      <c r="O2" s="851"/>
      <c r="P2" s="851"/>
      <c r="Q2" s="851"/>
      <c r="R2" s="851"/>
      <c r="S2" s="851"/>
    </row>
    <row r="3" spans="1:19" ht="20.100000000000001" customHeight="1">
      <c r="A3" s="851"/>
      <c r="B3" s="853" t="s">
        <v>604</v>
      </c>
      <c r="D3" s="851"/>
      <c r="E3" s="851"/>
      <c r="F3" s="851"/>
      <c r="G3" s="851"/>
      <c r="H3" s="851"/>
      <c r="I3" s="851"/>
      <c r="J3" s="851"/>
      <c r="K3" s="851"/>
      <c r="L3" s="851"/>
      <c r="M3" s="851"/>
      <c r="N3" s="851"/>
      <c r="O3" s="851"/>
      <c r="P3" s="851"/>
      <c r="Q3" s="851"/>
      <c r="R3" s="851"/>
      <c r="S3" s="851"/>
    </row>
    <row r="4" spans="1:19" ht="16.5" customHeight="1">
      <c r="A4" s="851"/>
      <c r="B4" s="851"/>
      <c r="C4" s="1374" t="s">
        <v>605</v>
      </c>
      <c r="D4" s="1374"/>
      <c r="E4" s="1374"/>
      <c r="F4" s="1374"/>
      <c r="G4" s="1374"/>
      <c r="H4" s="1374"/>
      <c r="I4" s="1374"/>
      <c r="J4" s="1374"/>
      <c r="K4" s="1374"/>
      <c r="L4" s="1374"/>
      <c r="M4" s="1374"/>
      <c r="N4" s="1374"/>
      <c r="O4" s="1374"/>
      <c r="P4" s="854"/>
      <c r="Q4" s="854"/>
      <c r="R4" s="855"/>
      <c r="S4" s="855"/>
    </row>
    <row r="5" spans="1:19" ht="16.5" customHeight="1">
      <c r="A5" s="851"/>
      <c r="B5" s="851"/>
      <c r="C5" s="1357" t="s">
        <v>606</v>
      </c>
      <c r="D5" s="1375"/>
      <c r="E5" s="1376"/>
      <c r="F5" s="856" t="s">
        <v>607</v>
      </c>
      <c r="G5" s="857"/>
      <c r="H5" s="858"/>
      <c r="I5" s="858"/>
      <c r="J5" s="858"/>
      <c r="K5" s="859" t="s">
        <v>608</v>
      </c>
      <c r="L5" s="851"/>
      <c r="M5" s="860"/>
      <c r="O5" s="861" t="s">
        <v>609</v>
      </c>
      <c r="P5" s="862"/>
      <c r="Q5" s="863"/>
    </row>
    <row r="6" spans="1:19" ht="30" customHeight="1">
      <c r="A6" s="851"/>
      <c r="B6" s="851"/>
      <c r="C6" s="1377"/>
      <c r="D6" s="1378"/>
      <c r="E6" s="1379"/>
      <c r="F6" s="864" t="s">
        <v>610</v>
      </c>
      <c r="G6" s="865" t="s">
        <v>611</v>
      </c>
      <c r="H6" s="866" t="s">
        <v>612</v>
      </c>
      <c r="I6" s="866" t="s">
        <v>613</v>
      </c>
      <c r="J6" s="866" t="s">
        <v>614</v>
      </c>
      <c r="K6" s="867" t="s">
        <v>615</v>
      </c>
      <c r="L6" s="867" t="s">
        <v>616</v>
      </c>
      <c r="M6" s="867" t="s">
        <v>617</v>
      </c>
      <c r="N6" s="867" t="s">
        <v>618</v>
      </c>
      <c r="O6" s="1383" t="s">
        <v>619</v>
      </c>
      <c r="P6" s="1383" t="s">
        <v>620</v>
      </c>
      <c r="Q6" s="868"/>
    </row>
    <row r="7" spans="1:19" ht="15" customHeight="1">
      <c r="A7" s="851"/>
      <c r="B7" s="851"/>
      <c r="C7" s="1380"/>
      <c r="D7" s="1381"/>
      <c r="E7" s="1382"/>
      <c r="F7" s="869" t="s">
        <v>621</v>
      </c>
      <c r="G7" s="870"/>
      <c r="H7" s="871"/>
      <c r="I7" s="871"/>
      <c r="J7" s="871"/>
      <c r="K7" s="872"/>
      <c r="L7" s="872"/>
      <c r="M7" s="872"/>
      <c r="N7" s="872"/>
      <c r="O7" s="1384"/>
      <c r="P7" s="1384"/>
      <c r="Q7" s="868"/>
    </row>
    <row r="8" spans="1:19" ht="19.5" customHeight="1">
      <c r="A8" s="851"/>
      <c r="B8" s="851"/>
      <c r="C8" s="1385" t="s">
        <v>622</v>
      </c>
      <c r="D8" s="1388" t="s">
        <v>623</v>
      </c>
      <c r="E8" s="1389"/>
      <c r="F8" s="873">
        <v>98.2</v>
      </c>
      <c r="G8" s="874">
        <v>98.6</v>
      </c>
      <c r="H8" s="875">
        <v>98.4</v>
      </c>
      <c r="I8" s="875">
        <v>98.2</v>
      </c>
      <c r="J8" s="875">
        <v>98</v>
      </c>
      <c r="K8" s="876">
        <v>98.1</v>
      </c>
      <c r="L8" s="876">
        <v>98.1</v>
      </c>
      <c r="M8" s="877">
        <v>98.1</v>
      </c>
      <c r="N8" s="877">
        <v>97.8</v>
      </c>
      <c r="O8" s="878">
        <f>N8-F8</f>
        <v>-0.40000000000000568</v>
      </c>
      <c r="P8" s="879">
        <f t="shared" ref="P8:P14" si="0">N8-M8</f>
        <v>-0.29999999999999716</v>
      </c>
      <c r="Q8" s="880"/>
    </row>
    <row r="9" spans="1:19" ht="19.5" customHeight="1">
      <c r="A9" s="851"/>
      <c r="B9" s="851"/>
      <c r="C9" s="1386"/>
      <c r="D9" s="1390"/>
      <c r="E9" s="1391"/>
      <c r="F9" s="881"/>
      <c r="G9" s="882">
        <v>98.6</v>
      </c>
      <c r="H9" s="883">
        <v>98.4</v>
      </c>
      <c r="I9" s="883">
        <v>98.2</v>
      </c>
      <c r="J9" s="883">
        <v>98</v>
      </c>
      <c r="K9" s="884">
        <v>98.1</v>
      </c>
      <c r="L9" s="884">
        <v>98.1</v>
      </c>
      <c r="M9" s="885">
        <v>98.1</v>
      </c>
      <c r="N9" s="885">
        <v>97.8</v>
      </c>
      <c r="O9" s="886"/>
      <c r="P9" s="887">
        <f t="shared" si="0"/>
        <v>-0.29999999999999716</v>
      </c>
      <c r="Q9" s="888"/>
    </row>
    <row r="10" spans="1:19" ht="19.5" customHeight="1">
      <c r="A10" s="851"/>
      <c r="B10" s="851"/>
      <c r="C10" s="1386"/>
      <c r="D10" s="1388" t="s">
        <v>624</v>
      </c>
      <c r="E10" s="1389"/>
      <c r="F10" s="873">
        <v>93.8</v>
      </c>
      <c r="G10" s="889">
        <v>94.1</v>
      </c>
      <c r="H10" s="890">
        <v>94.2</v>
      </c>
      <c r="I10" s="890">
        <v>94.4</v>
      </c>
      <c r="J10" s="890">
        <v>94</v>
      </c>
      <c r="K10" s="876">
        <v>94.1</v>
      </c>
      <c r="L10" s="876">
        <v>94.1</v>
      </c>
      <c r="M10" s="877">
        <v>94</v>
      </c>
      <c r="N10" s="877">
        <v>94.4</v>
      </c>
      <c r="O10" s="878">
        <f>N10-F10</f>
        <v>0.60000000000000853</v>
      </c>
      <c r="P10" s="879">
        <f t="shared" si="0"/>
        <v>0.40000000000000568</v>
      </c>
      <c r="Q10" s="880"/>
    </row>
    <row r="11" spans="1:19" ht="19.5" customHeight="1">
      <c r="A11" s="851"/>
      <c r="B11" s="851"/>
      <c r="C11" s="1386"/>
      <c r="D11" s="1390"/>
      <c r="E11" s="1391"/>
      <c r="F11" s="881"/>
      <c r="G11" s="882">
        <v>94.1</v>
      </c>
      <c r="H11" s="883">
        <v>94.2</v>
      </c>
      <c r="I11" s="883">
        <v>94.4</v>
      </c>
      <c r="J11" s="883">
        <v>94</v>
      </c>
      <c r="K11" s="884">
        <v>94.1</v>
      </c>
      <c r="L11" s="884">
        <v>94.1</v>
      </c>
      <c r="M11" s="885">
        <v>94</v>
      </c>
      <c r="N11" s="885">
        <v>94.4</v>
      </c>
      <c r="O11" s="886"/>
      <c r="P11" s="887">
        <f t="shared" si="0"/>
        <v>0.40000000000000568</v>
      </c>
      <c r="Q11" s="888"/>
    </row>
    <row r="12" spans="1:19" ht="19.5" customHeight="1">
      <c r="A12" s="851"/>
      <c r="B12" s="851"/>
      <c r="C12" s="1386"/>
      <c r="D12" s="1388" t="s">
        <v>625</v>
      </c>
      <c r="E12" s="1389"/>
      <c r="F12" s="873">
        <v>97.2</v>
      </c>
      <c r="G12" s="889">
        <v>97.5</v>
      </c>
      <c r="H12" s="890">
        <v>97.4</v>
      </c>
      <c r="I12" s="890">
        <v>97.3</v>
      </c>
      <c r="J12" s="890">
        <v>97</v>
      </c>
      <c r="K12" s="876">
        <v>97.2</v>
      </c>
      <c r="L12" s="876">
        <v>97.2</v>
      </c>
      <c r="M12" s="877">
        <v>97.2</v>
      </c>
      <c r="N12" s="877">
        <v>97</v>
      </c>
      <c r="O12" s="878">
        <f>N12-F12</f>
        <v>-0.20000000000000284</v>
      </c>
      <c r="P12" s="879">
        <f t="shared" si="0"/>
        <v>-0.20000000000000284</v>
      </c>
      <c r="Q12" s="880"/>
    </row>
    <row r="13" spans="1:19" ht="19.5" customHeight="1">
      <c r="A13" s="851"/>
      <c r="B13" s="851"/>
      <c r="C13" s="1387"/>
      <c r="D13" s="1390"/>
      <c r="E13" s="1391"/>
      <c r="F13" s="881"/>
      <c r="G13" s="882">
        <v>97.5</v>
      </c>
      <c r="H13" s="883">
        <v>97.4</v>
      </c>
      <c r="I13" s="883">
        <v>97.3</v>
      </c>
      <c r="J13" s="883">
        <v>97</v>
      </c>
      <c r="K13" s="884">
        <v>97.2</v>
      </c>
      <c r="L13" s="884">
        <v>97.2</v>
      </c>
      <c r="M13" s="885">
        <v>97.2</v>
      </c>
      <c r="N13" s="885">
        <v>97</v>
      </c>
      <c r="O13" s="886"/>
      <c r="P13" s="887">
        <f t="shared" si="0"/>
        <v>-0.20000000000000284</v>
      </c>
      <c r="Q13" s="888"/>
    </row>
    <row r="14" spans="1:19" ht="19.5" customHeight="1">
      <c r="A14" s="851"/>
      <c r="B14" s="851"/>
      <c r="C14" s="1385" t="s">
        <v>626</v>
      </c>
      <c r="D14" s="1388" t="s">
        <v>623</v>
      </c>
      <c r="E14" s="1389"/>
      <c r="F14" s="873">
        <v>98.5</v>
      </c>
      <c r="G14" s="889">
        <v>99.1</v>
      </c>
      <c r="H14" s="890">
        <v>99.1</v>
      </c>
      <c r="I14" s="890">
        <v>99.1</v>
      </c>
      <c r="J14" s="890">
        <v>98.9</v>
      </c>
      <c r="K14" s="876">
        <v>98.9</v>
      </c>
      <c r="L14" s="876">
        <v>98.8</v>
      </c>
      <c r="M14" s="877">
        <v>98.7</v>
      </c>
      <c r="N14" s="891">
        <v>98.6</v>
      </c>
      <c r="O14" s="878">
        <f>N14-F14</f>
        <v>9.9999999999994316E-2</v>
      </c>
      <c r="P14" s="879">
        <f t="shared" si="0"/>
        <v>-0.10000000000000853</v>
      </c>
      <c r="Q14" s="880"/>
    </row>
    <row r="15" spans="1:19" ht="19.5" customHeight="1">
      <c r="A15" s="851"/>
      <c r="B15" s="851"/>
      <c r="C15" s="1386"/>
      <c r="D15" s="1390"/>
      <c r="E15" s="1391"/>
      <c r="F15" s="881"/>
      <c r="G15" s="882">
        <v>99.1</v>
      </c>
      <c r="H15" s="883">
        <v>99.1</v>
      </c>
      <c r="I15" s="883">
        <v>99.1</v>
      </c>
      <c r="J15" s="883">
        <v>98.9</v>
      </c>
      <c r="K15" s="884">
        <v>98.9</v>
      </c>
      <c r="L15" s="884">
        <v>98.8</v>
      </c>
      <c r="M15" s="885">
        <v>98.7</v>
      </c>
      <c r="N15" s="892">
        <v>98.6</v>
      </c>
      <c r="O15" s="886"/>
      <c r="P15" s="893">
        <f>N15-M15</f>
        <v>-0.10000000000000853</v>
      </c>
      <c r="Q15" s="888"/>
    </row>
    <row r="16" spans="1:19" ht="19.5" customHeight="1">
      <c r="A16" s="851"/>
      <c r="B16" s="851"/>
      <c r="C16" s="1386"/>
      <c r="D16" s="1388" t="s">
        <v>624</v>
      </c>
      <c r="E16" s="1389"/>
      <c r="F16" s="873">
        <v>95.4</v>
      </c>
      <c r="G16" s="889">
        <v>96.3</v>
      </c>
      <c r="H16" s="890">
        <v>96.4</v>
      </c>
      <c r="I16" s="890">
        <v>96.4</v>
      </c>
      <c r="J16" s="890">
        <v>96.3</v>
      </c>
      <c r="K16" s="876">
        <v>96.4</v>
      </c>
      <c r="L16" s="876">
        <v>96.3</v>
      </c>
      <c r="M16" s="877">
        <v>96.3</v>
      </c>
      <c r="N16" s="891">
        <v>96.3</v>
      </c>
      <c r="O16" s="878">
        <f>N16-F16</f>
        <v>0.89999999999999147</v>
      </c>
      <c r="P16" s="879">
        <f>N16-M16</f>
        <v>0</v>
      </c>
      <c r="Q16" s="880"/>
    </row>
    <row r="17" spans="1:19" ht="19.5" customHeight="1">
      <c r="A17" s="851"/>
      <c r="B17" s="851"/>
      <c r="C17" s="1387"/>
      <c r="D17" s="1390"/>
      <c r="E17" s="1391"/>
      <c r="F17" s="881"/>
      <c r="G17" s="882">
        <v>96.5</v>
      </c>
      <c r="H17" s="883">
        <v>96.6</v>
      </c>
      <c r="I17" s="883">
        <v>96.6</v>
      </c>
      <c r="J17" s="883">
        <v>96.5</v>
      </c>
      <c r="K17" s="884">
        <v>96.6</v>
      </c>
      <c r="L17" s="884">
        <v>96.5</v>
      </c>
      <c r="M17" s="885">
        <v>96.5</v>
      </c>
      <c r="N17" s="892">
        <v>96.5</v>
      </c>
      <c r="O17" s="886"/>
      <c r="P17" s="887">
        <v>0</v>
      </c>
      <c r="Q17" s="888"/>
    </row>
    <row r="18" spans="1:19" s="896" customFormat="1" ht="20.100000000000001" customHeight="1">
      <c r="A18" s="894"/>
      <c r="B18" s="894"/>
      <c r="C18" s="1392" t="s">
        <v>627</v>
      </c>
      <c r="D18" s="1392"/>
      <c r="E18" s="1392"/>
      <c r="F18" s="1392"/>
      <c r="G18" s="1392"/>
      <c r="H18" s="1392"/>
      <c r="I18" s="1392"/>
      <c r="J18" s="1392"/>
      <c r="K18" s="1392"/>
      <c r="L18" s="1392"/>
      <c r="M18" s="1392"/>
      <c r="N18" s="1392"/>
      <c r="O18" s="1392"/>
      <c r="P18" s="1392"/>
      <c r="Q18" s="895"/>
      <c r="R18" s="895"/>
      <c r="S18" s="895"/>
    </row>
    <row r="19" spans="1:19" s="896" customFormat="1" ht="20.100000000000001" customHeight="1">
      <c r="A19" s="894"/>
      <c r="B19" s="894"/>
      <c r="C19" s="1393" t="s">
        <v>628</v>
      </c>
      <c r="D19" s="1393"/>
      <c r="E19" s="1393"/>
      <c r="F19" s="1393"/>
      <c r="G19" s="1393"/>
      <c r="H19" s="1393"/>
      <c r="I19" s="1393"/>
      <c r="J19" s="1393"/>
      <c r="K19" s="1393"/>
      <c r="L19" s="1393"/>
      <c r="M19" s="1393"/>
      <c r="N19" s="1393"/>
      <c r="O19" s="1393"/>
      <c r="P19" s="1393"/>
      <c r="Q19" s="897"/>
      <c r="R19" s="897"/>
      <c r="S19" s="897"/>
    </row>
    <row r="20" spans="1:19" s="896" customFormat="1" ht="20.100000000000001" customHeight="1">
      <c r="A20" s="894"/>
      <c r="B20" s="894"/>
      <c r="C20" s="898"/>
      <c r="D20" s="898"/>
      <c r="E20" s="898"/>
      <c r="F20" s="898"/>
      <c r="G20" s="898"/>
      <c r="H20" s="898"/>
      <c r="I20" s="898"/>
      <c r="J20" s="898"/>
      <c r="K20" s="898"/>
      <c r="L20" s="898"/>
      <c r="M20" s="898"/>
      <c r="N20" s="898"/>
      <c r="O20" s="898"/>
      <c r="P20" s="898"/>
      <c r="Q20" s="898"/>
      <c r="R20" s="897"/>
      <c r="S20" s="897"/>
    </row>
    <row r="21" spans="1:19" ht="15" customHeight="1">
      <c r="A21" s="851"/>
      <c r="B21" s="851"/>
      <c r="C21" s="851"/>
      <c r="D21" s="851"/>
      <c r="E21" s="851"/>
      <c r="F21" s="851"/>
      <c r="G21" s="851"/>
      <c r="H21" s="851"/>
      <c r="I21" s="851"/>
      <c r="J21" s="851"/>
      <c r="K21" s="851"/>
      <c r="L21" s="851"/>
      <c r="M21" s="851"/>
      <c r="N21" s="851"/>
      <c r="O21" s="851"/>
      <c r="P21" s="851"/>
      <c r="Q21" s="851"/>
      <c r="R21" s="851"/>
      <c r="S21" s="851"/>
    </row>
    <row r="22" spans="1:19" ht="19.5" customHeight="1">
      <c r="A22" s="851"/>
      <c r="B22" s="853" t="s">
        <v>629</v>
      </c>
      <c r="D22" s="851"/>
      <c r="E22" s="851"/>
      <c r="F22" s="851"/>
      <c r="G22" s="851"/>
      <c r="H22" s="851"/>
      <c r="I22" s="851"/>
      <c r="J22" s="851"/>
      <c r="K22" s="851"/>
      <c r="L22" s="851"/>
      <c r="M22" s="851"/>
      <c r="N22" s="851"/>
      <c r="O22" s="851"/>
      <c r="P22" s="851"/>
      <c r="Q22" s="851"/>
      <c r="R22" s="851"/>
      <c r="S22" s="851"/>
    </row>
    <row r="23" spans="1:19" ht="15.75" customHeight="1">
      <c r="A23" s="851"/>
      <c r="B23" s="851"/>
      <c r="C23" s="1374" t="s">
        <v>605</v>
      </c>
      <c r="D23" s="1374"/>
      <c r="E23" s="1374"/>
      <c r="F23" s="1374"/>
      <c r="G23" s="1374"/>
      <c r="H23" s="1374"/>
      <c r="I23" s="1374"/>
      <c r="J23" s="1374"/>
      <c r="K23" s="1374"/>
      <c r="L23" s="1374"/>
      <c r="M23" s="1374"/>
      <c r="N23" s="1374"/>
      <c r="O23" s="1374"/>
      <c r="P23" s="1374"/>
      <c r="Q23" s="854"/>
      <c r="R23" s="851"/>
      <c r="S23" s="851"/>
    </row>
    <row r="24" spans="1:19" ht="20.100000000000001" customHeight="1">
      <c r="A24" s="851"/>
      <c r="B24" s="851"/>
      <c r="C24" s="1357" t="s">
        <v>606</v>
      </c>
      <c r="D24" s="1358"/>
      <c r="E24" s="1358"/>
      <c r="F24" s="1359"/>
      <c r="G24" s="1366" t="s">
        <v>623</v>
      </c>
      <c r="H24" s="1367"/>
      <c r="I24" s="1368"/>
      <c r="J24" s="1366" t="s">
        <v>630</v>
      </c>
      <c r="K24" s="1367"/>
      <c r="L24" s="1368"/>
      <c r="M24" s="1366" t="s">
        <v>631</v>
      </c>
      <c r="N24" s="1367"/>
      <c r="O24" s="1368"/>
      <c r="P24" s="1366" t="s">
        <v>632</v>
      </c>
      <c r="Q24" s="1369"/>
      <c r="R24" s="899"/>
      <c r="S24" s="899"/>
    </row>
    <row r="25" spans="1:19" ht="12" customHeight="1">
      <c r="A25" s="851"/>
      <c r="B25" s="851"/>
      <c r="C25" s="1360"/>
      <c r="D25" s="1361"/>
      <c r="E25" s="1361"/>
      <c r="F25" s="1362"/>
      <c r="G25" s="900" t="s">
        <v>607</v>
      </c>
      <c r="H25" s="901"/>
      <c r="I25" s="856" t="s">
        <v>608</v>
      </c>
      <c r="J25" s="900" t="s">
        <v>607</v>
      </c>
      <c r="K25" s="902"/>
      <c r="L25" s="856" t="s">
        <v>608</v>
      </c>
      <c r="M25" s="900" t="s">
        <v>607</v>
      </c>
      <c r="N25" s="901"/>
      <c r="O25" s="903" t="s">
        <v>608</v>
      </c>
      <c r="P25" s="1370" t="s">
        <v>619</v>
      </c>
      <c r="Q25" s="1372" t="s">
        <v>633</v>
      </c>
      <c r="R25" s="851"/>
      <c r="S25" s="851"/>
    </row>
    <row r="26" spans="1:19" ht="28.5" customHeight="1">
      <c r="A26" s="851"/>
      <c r="B26" s="851"/>
      <c r="C26" s="1363"/>
      <c r="D26" s="1364"/>
      <c r="E26" s="1364"/>
      <c r="F26" s="1365"/>
      <c r="G26" s="904" t="s">
        <v>634</v>
      </c>
      <c r="H26" s="905" t="s">
        <v>613</v>
      </c>
      <c r="I26" s="864" t="s">
        <v>635</v>
      </c>
      <c r="J26" s="904" t="s">
        <v>634</v>
      </c>
      <c r="K26" s="905" t="s">
        <v>613</v>
      </c>
      <c r="L26" s="864" t="s">
        <v>635</v>
      </c>
      <c r="M26" s="904" t="s">
        <v>634</v>
      </c>
      <c r="N26" s="905" t="s">
        <v>613</v>
      </c>
      <c r="O26" s="906" t="s">
        <v>635</v>
      </c>
      <c r="P26" s="1371"/>
      <c r="Q26" s="1373"/>
      <c r="R26" s="851"/>
      <c r="S26" s="851"/>
    </row>
    <row r="27" spans="1:19" ht="28.5" customHeight="1">
      <c r="A27" s="851"/>
      <c r="B27" s="851"/>
      <c r="C27" s="1351" t="s">
        <v>636</v>
      </c>
      <c r="D27" s="1352"/>
      <c r="E27" s="1356"/>
      <c r="F27" s="1354"/>
      <c r="G27" s="907">
        <v>15</v>
      </c>
      <c r="H27" s="908"/>
      <c r="I27" s="909"/>
      <c r="J27" s="908">
        <v>4</v>
      </c>
      <c r="K27" s="910"/>
      <c r="L27" s="909"/>
      <c r="M27" s="907">
        <v>19</v>
      </c>
      <c r="N27" s="908">
        <v>0</v>
      </c>
      <c r="O27" s="910">
        <f t="shared" ref="N27:O32" si="1">I27+L27</f>
        <v>0</v>
      </c>
      <c r="P27" s="911">
        <f t="shared" ref="P27:P32" si="2">O27-M27</f>
        <v>-19</v>
      </c>
      <c r="Q27" s="912">
        <f t="shared" ref="Q27:Q32" si="3">O27-N27</f>
        <v>0</v>
      </c>
      <c r="R27" s="913"/>
      <c r="S27" s="851"/>
    </row>
    <row r="28" spans="1:19" ht="28.5" customHeight="1">
      <c r="A28" s="851"/>
      <c r="B28" s="851"/>
      <c r="C28" s="1351" t="s">
        <v>637</v>
      </c>
      <c r="D28" s="1352"/>
      <c r="E28" s="1353" t="s">
        <v>638</v>
      </c>
      <c r="F28" s="1354"/>
      <c r="G28" s="907">
        <v>3</v>
      </c>
      <c r="H28" s="908"/>
      <c r="I28" s="909"/>
      <c r="J28" s="908">
        <v>14</v>
      </c>
      <c r="K28" s="910"/>
      <c r="L28" s="909"/>
      <c r="M28" s="907">
        <v>17</v>
      </c>
      <c r="N28" s="908">
        <v>0</v>
      </c>
      <c r="O28" s="910">
        <f t="shared" si="1"/>
        <v>0</v>
      </c>
      <c r="P28" s="911">
        <f>O28-M28</f>
        <v>-17</v>
      </c>
      <c r="Q28" s="912">
        <f t="shared" si="3"/>
        <v>0</v>
      </c>
      <c r="R28" s="913"/>
      <c r="S28" s="851"/>
    </row>
    <row r="29" spans="1:19" ht="28.5" customHeight="1">
      <c r="A29" s="851"/>
      <c r="B29" s="851"/>
      <c r="C29" s="1351" t="s">
        <v>639</v>
      </c>
      <c r="D29" s="1352"/>
      <c r="E29" s="1353" t="s">
        <v>640</v>
      </c>
      <c r="F29" s="1354"/>
      <c r="G29" s="907">
        <v>1</v>
      </c>
      <c r="H29" s="908">
        <v>18</v>
      </c>
      <c r="I29" s="909">
        <v>18</v>
      </c>
      <c r="J29" s="908">
        <v>3</v>
      </c>
      <c r="K29" s="910">
        <v>12</v>
      </c>
      <c r="L29" s="909">
        <v>12</v>
      </c>
      <c r="M29" s="907">
        <v>4</v>
      </c>
      <c r="N29" s="908">
        <v>30</v>
      </c>
      <c r="O29" s="910">
        <f>I29+L29</f>
        <v>30</v>
      </c>
      <c r="P29" s="911">
        <f t="shared" si="2"/>
        <v>26</v>
      </c>
      <c r="Q29" s="912">
        <f t="shared" si="3"/>
        <v>0</v>
      </c>
      <c r="R29" s="913"/>
      <c r="S29" s="851"/>
    </row>
    <row r="30" spans="1:19" ht="28.5" customHeight="1">
      <c r="A30" s="851"/>
      <c r="B30" s="851"/>
      <c r="C30" s="1351" t="s">
        <v>641</v>
      </c>
      <c r="D30" s="1352"/>
      <c r="E30" s="1353" t="s">
        <v>642</v>
      </c>
      <c r="F30" s="1354"/>
      <c r="G30" s="907"/>
      <c r="H30" s="908">
        <v>1</v>
      </c>
      <c r="I30" s="909">
        <v>1</v>
      </c>
      <c r="J30" s="908">
        <v>3</v>
      </c>
      <c r="K30" s="910">
        <v>9</v>
      </c>
      <c r="L30" s="909">
        <v>10</v>
      </c>
      <c r="M30" s="907">
        <v>3</v>
      </c>
      <c r="N30" s="908">
        <v>10</v>
      </c>
      <c r="O30" s="910">
        <f t="shared" si="1"/>
        <v>11</v>
      </c>
      <c r="P30" s="911">
        <f t="shared" si="2"/>
        <v>8</v>
      </c>
      <c r="Q30" s="912">
        <f t="shared" si="3"/>
        <v>1</v>
      </c>
      <c r="R30" s="913"/>
      <c r="S30" s="851"/>
    </row>
    <row r="31" spans="1:19" ht="28.5" customHeight="1">
      <c r="A31" s="851"/>
      <c r="B31" s="851"/>
      <c r="C31" s="914"/>
      <c r="D31" s="915"/>
      <c r="E31" s="1353" t="s">
        <v>643</v>
      </c>
      <c r="F31" s="1354"/>
      <c r="G31" s="907"/>
      <c r="H31" s="908"/>
      <c r="I31" s="909"/>
      <c r="J31" s="908"/>
      <c r="K31" s="910">
        <v>3</v>
      </c>
      <c r="L31" s="909">
        <v>2</v>
      </c>
      <c r="M31" s="907">
        <v>0</v>
      </c>
      <c r="N31" s="908">
        <v>3</v>
      </c>
      <c r="O31" s="910">
        <f t="shared" si="1"/>
        <v>2</v>
      </c>
      <c r="P31" s="911">
        <f t="shared" si="2"/>
        <v>2</v>
      </c>
      <c r="Q31" s="912">
        <f t="shared" si="3"/>
        <v>-1</v>
      </c>
      <c r="R31" s="913"/>
      <c r="S31" s="851"/>
    </row>
    <row r="32" spans="1:19" ht="28.5" customHeight="1">
      <c r="A32" s="851"/>
      <c r="B32" s="851"/>
      <c r="C32" s="1355" t="s">
        <v>76</v>
      </c>
      <c r="D32" s="1352"/>
      <c r="E32" s="1352"/>
      <c r="F32" s="1354"/>
      <c r="G32" s="910">
        <f t="shared" ref="G32:H32" si="4">SUM(G27:G31)</f>
        <v>19</v>
      </c>
      <c r="H32" s="910">
        <f t="shared" si="4"/>
        <v>19</v>
      </c>
      <c r="I32" s="910">
        <f>SUM(I27:I31)</f>
        <v>19</v>
      </c>
      <c r="J32" s="907">
        <f>SUM(J27:J31)</f>
        <v>24</v>
      </c>
      <c r="K32" s="916">
        <f t="shared" ref="K32:L32" si="5">SUM(K27:K31)</f>
        <v>24</v>
      </c>
      <c r="L32" s="916">
        <f t="shared" si="5"/>
        <v>24</v>
      </c>
      <c r="M32" s="907">
        <f>G32+J32</f>
        <v>43</v>
      </c>
      <c r="N32" s="908">
        <f t="shared" si="1"/>
        <v>43</v>
      </c>
      <c r="O32" s="910">
        <f t="shared" si="1"/>
        <v>43</v>
      </c>
      <c r="P32" s="911">
        <f t="shared" si="2"/>
        <v>0</v>
      </c>
      <c r="Q32" s="912">
        <f t="shared" si="3"/>
        <v>0</v>
      </c>
      <c r="R32" s="913"/>
      <c r="S32" s="851"/>
    </row>
    <row r="33" spans="1:19" ht="20.100000000000001" customHeight="1">
      <c r="A33" s="851"/>
      <c r="B33" s="851"/>
      <c r="C33" s="917" t="s">
        <v>627</v>
      </c>
      <c r="D33" s="918"/>
      <c r="E33" s="918"/>
      <c r="F33" s="918"/>
      <c r="G33" s="918"/>
      <c r="H33" s="918"/>
      <c r="I33" s="918"/>
      <c r="J33" s="918"/>
      <c r="K33" s="918"/>
      <c r="L33" s="918"/>
      <c r="M33" s="918"/>
      <c r="N33" s="918"/>
      <c r="O33" s="919"/>
      <c r="P33" s="919"/>
      <c r="Q33" s="851"/>
      <c r="R33" s="851"/>
      <c r="S33" s="851"/>
    </row>
    <row r="34" spans="1:19" s="920" customFormat="1" ht="20.100000000000001" customHeight="1">
      <c r="A34" s="853"/>
      <c r="B34" s="853"/>
      <c r="C34" s="853"/>
      <c r="D34" s="853"/>
      <c r="E34" s="853"/>
      <c r="F34" s="853"/>
      <c r="G34" s="853"/>
      <c r="H34" s="853"/>
      <c r="I34" s="853"/>
      <c r="J34" s="853"/>
      <c r="K34" s="853"/>
      <c r="L34" s="853"/>
      <c r="M34" s="853"/>
      <c r="N34" s="853"/>
      <c r="O34" s="853"/>
      <c r="P34" s="853"/>
      <c r="Q34" s="853"/>
      <c r="R34" s="853"/>
      <c r="S34" s="853"/>
    </row>
    <row r="35" spans="1:19" ht="20.100000000000001" customHeight="1">
      <c r="A35" s="851"/>
      <c r="B35" s="851"/>
      <c r="C35" s="851"/>
      <c r="D35" s="851"/>
      <c r="E35" s="851"/>
      <c r="F35" s="851"/>
      <c r="G35" s="851"/>
      <c r="H35" s="851"/>
      <c r="I35" s="851"/>
      <c r="J35" s="851"/>
      <c r="K35" s="851"/>
      <c r="L35" s="851"/>
      <c r="M35" s="851"/>
      <c r="N35" s="851"/>
      <c r="O35" s="851"/>
      <c r="P35" s="851"/>
      <c r="Q35" s="851"/>
      <c r="R35" s="851"/>
      <c r="S35" s="851"/>
    </row>
    <row r="36" spans="1:19" ht="20.100000000000001" customHeight="1">
      <c r="A36" s="851"/>
      <c r="B36" s="851"/>
      <c r="C36" s="851"/>
      <c r="D36" s="851"/>
      <c r="E36" s="851"/>
      <c r="F36" s="851"/>
      <c r="G36" s="851"/>
      <c r="H36" s="851"/>
      <c r="I36" s="851"/>
      <c r="J36" s="851"/>
      <c r="K36" s="851"/>
      <c r="L36" s="851"/>
      <c r="M36" s="851"/>
      <c r="N36" s="851"/>
      <c r="O36" s="851"/>
      <c r="P36" s="851"/>
      <c r="Q36" s="851"/>
      <c r="R36" s="851"/>
      <c r="S36" s="851"/>
    </row>
    <row r="37" spans="1:19" ht="20.100000000000001" customHeight="1">
      <c r="A37" s="851"/>
      <c r="B37" s="851"/>
      <c r="C37" s="851"/>
      <c r="D37" s="851"/>
      <c r="E37" s="851"/>
      <c r="F37" s="851"/>
      <c r="G37" s="851"/>
      <c r="H37" s="851"/>
      <c r="I37" s="851"/>
      <c r="J37" s="851"/>
      <c r="K37" s="851"/>
      <c r="L37" s="851"/>
      <c r="M37" s="851"/>
      <c r="N37" s="851"/>
      <c r="O37" s="851"/>
      <c r="P37" s="851"/>
      <c r="Q37" s="851"/>
      <c r="R37" s="851"/>
      <c r="S37" s="851"/>
    </row>
  </sheetData>
  <mergeCells count="31">
    <mergeCell ref="C23:P23"/>
    <mergeCell ref="C4:O4"/>
    <mergeCell ref="C5:E7"/>
    <mergeCell ref="O6:O7"/>
    <mergeCell ref="P6:P7"/>
    <mergeCell ref="C8:C13"/>
    <mergeCell ref="D8:E9"/>
    <mergeCell ref="D10:E11"/>
    <mergeCell ref="D12:E13"/>
    <mergeCell ref="C14:C17"/>
    <mergeCell ref="D14:E15"/>
    <mergeCell ref="D16:E17"/>
    <mergeCell ref="C18:P18"/>
    <mergeCell ref="C19:P19"/>
    <mergeCell ref="C24:F26"/>
    <mergeCell ref="G24:I24"/>
    <mergeCell ref="J24:L24"/>
    <mergeCell ref="M24:O24"/>
    <mergeCell ref="P24:Q24"/>
    <mergeCell ref="P25:P26"/>
    <mergeCell ref="Q25:Q26"/>
    <mergeCell ref="C30:D30"/>
    <mergeCell ref="E30:F30"/>
    <mergeCell ref="E31:F31"/>
    <mergeCell ref="C32:F32"/>
    <mergeCell ref="C27:D27"/>
    <mergeCell ref="E27:F27"/>
    <mergeCell ref="C28:D28"/>
    <mergeCell ref="E28:F28"/>
    <mergeCell ref="C29:D29"/>
    <mergeCell ref="E29:F29"/>
  </mergeCells>
  <phoneticPr fontId="1"/>
  <printOptions horizontalCentered="1"/>
  <pageMargins left="0.59055118110236227" right="0.59055118110236227" top="0.78740157480314965" bottom="0.51181102362204722" header="0.6692913385826772" footer="0.39370078740157483"/>
  <pageSetup paperSize="9" firstPageNumber="3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EA2B-82EC-44C1-BFE1-A597B1D06169}">
  <dimension ref="A1:X576"/>
  <sheetViews>
    <sheetView showGridLines="0" view="pageBreakPreview" topLeftCell="B1" zoomScale="80" zoomScaleNormal="70" zoomScaleSheetLayoutView="80" workbookViewId="0">
      <selection activeCell="AA12" sqref="AA12"/>
    </sheetView>
  </sheetViews>
  <sheetFormatPr defaultColWidth="9" defaultRowHeight="13.2"/>
  <cols>
    <col min="1" max="1" width="2" style="66" customWidth="1"/>
    <col min="2" max="2" width="3.33203125" style="66" customWidth="1"/>
    <col min="3" max="3" width="1.6640625" style="66" customWidth="1"/>
    <col min="4" max="4" width="3.6640625" style="66" customWidth="1"/>
    <col min="5" max="5" width="1.6640625" style="66" customWidth="1"/>
    <col min="6" max="6" width="2.6640625" style="66" customWidth="1"/>
    <col min="7" max="7" width="1.6640625" style="66" customWidth="1"/>
    <col min="8" max="8" width="10.6640625" style="66" customWidth="1"/>
    <col min="9" max="9" width="1.6640625" style="66" customWidth="1"/>
    <col min="10" max="10" width="5" style="987" customWidth="1"/>
    <col min="11" max="11" width="5.44140625" style="987" customWidth="1"/>
    <col min="12" max="12" width="4.88671875" style="988" customWidth="1"/>
    <col min="13" max="14" width="5" style="987" customWidth="1"/>
    <col min="15" max="15" width="4.88671875" style="988" customWidth="1"/>
    <col min="16" max="17" width="5" style="987" customWidth="1"/>
    <col min="18" max="18" width="4.88671875" style="66" customWidth="1"/>
    <col min="19" max="20" width="5" style="987" customWidth="1"/>
    <col min="21" max="21" width="4.88671875" style="66" customWidth="1"/>
    <col min="22" max="23" width="5" style="987" customWidth="1"/>
    <col min="24" max="24" width="4.88671875" style="66" customWidth="1"/>
    <col min="25" max="16384" width="9" style="66"/>
  </cols>
  <sheetData>
    <row r="1" spans="1:24">
      <c r="A1" s="65"/>
      <c r="B1" s="65"/>
      <c r="C1" s="65"/>
      <c r="D1" s="65"/>
      <c r="E1" s="65"/>
      <c r="F1" s="65"/>
      <c r="G1" s="65"/>
      <c r="H1" s="65"/>
      <c r="I1" s="65"/>
      <c r="J1" s="921"/>
      <c r="K1" s="921"/>
      <c r="L1" s="65"/>
      <c r="M1" s="921"/>
      <c r="N1" s="921"/>
      <c r="O1" s="65"/>
      <c r="P1" s="921"/>
      <c r="Q1" s="921"/>
      <c r="R1" s="65"/>
      <c r="S1" s="921"/>
      <c r="T1" s="921"/>
      <c r="U1" s="65"/>
      <c r="V1" s="921"/>
      <c r="W1" s="921"/>
      <c r="X1" s="65"/>
    </row>
    <row r="2" spans="1:24" ht="21.75" customHeight="1">
      <c r="A2" s="65"/>
      <c r="B2" s="65"/>
      <c r="C2" s="65"/>
      <c r="D2" s="65"/>
      <c r="E2" s="65"/>
      <c r="F2" s="65"/>
      <c r="G2" s="65"/>
      <c r="H2" s="65"/>
      <c r="I2" s="65"/>
      <c r="J2" s="921"/>
      <c r="K2" s="921"/>
      <c r="L2" s="65"/>
      <c r="M2" s="921"/>
      <c r="N2" s="921"/>
      <c r="O2" s="65"/>
      <c r="P2" s="921"/>
      <c r="Q2" s="921"/>
      <c r="R2" s="65"/>
      <c r="S2" s="921"/>
      <c r="T2" s="921"/>
      <c r="U2" s="65"/>
      <c r="V2" s="921"/>
      <c r="W2" s="921"/>
      <c r="X2" s="65"/>
    </row>
    <row r="3" spans="1:24" ht="23.4">
      <c r="A3" s="65"/>
      <c r="B3" s="65"/>
      <c r="C3" s="238" t="s">
        <v>644</v>
      </c>
      <c r="D3" s="238"/>
      <c r="E3" s="65"/>
      <c r="F3" s="65"/>
      <c r="G3" s="65"/>
      <c r="H3" s="65"/>
      <c r="I3" s="65"/>
      <c r="J3" s="921"/>
      <c r="K3" s="921"/>
      <c r="L3" s="65"/>
      <c r="M3" s="921"/>
      <c r="N3" s="921"/>
      <c r="O3" s="65"/>
      <c r="P3" s="921"/>
      <c r="Q3" s="921"/>
      <c r="R3" s="65"/>
      <c r="S3" s="921"/>
      <c r="T3" s="921"/>
      <c r="U3" s="65"/>
      <c r="V3" s="921"/>
      <c r="W3" s="921"/>
      <c r="X3" s="65"/>
    </row>
    <row r="4" spans="1:24" ht="9.9" customHeight="1">
      <c r="A4" s="65"/>
      <c r="B4" s="65"/>
      <c r="C4" s="238"/>
      <c r="D4" s="238"/>
      <c r="E4" s="65"/>
      <c r="F4" s="65"/>
      <c r="G4" s="65"/>
      <c r="H4" s="65"/>
      <c r="I4" s="65"/>
      <c r="J4" s="921"/>
      <c r="K4" s="921"/>
      <c r="L4" s="65"/>
      <c r="M4" s="921"/>
      <c r="N4" s="921"/>
      <c r="O4" s="65"/>
      <c r="P4" s="921"/>
      <c r="Q4" s="921"/>
      <c r="R4" s="65"/>
      <c r="S4" s="921"/>
      <c r="T4" s="921"/>
      <c r="U4" s="65"/>
      <c r="V4" s="921"/>
      <c r="W4" s="921"/>
      <c r="X4" s="65"/>
    </row>
    <row r="5" spans="1:24" ht="21.75" customHeight="1" thickBot="1">
      <c r="A5" s="65"/>
      <c r="B5" s="65"/>
      <c r="C5" s="170" t="s">
        <v>645</v>
      </c>
      <c r="D5" s="170"/>
      <c r="E5" s="170"/>
      <c r="F5" s="170"/>
      <c r="G5" s="170"/>
      <c r="H5" s="170"/>
      <c r="I5" s="170"/>
      <c r="J5" s="922"/>
      <c r="K5" s="922"/>
      <c r="L5" s="923"/>
      <c r="M5" s="922"/>
      <c r="N5" s="922"/>
      <c r="O5" s="923"/>
      <c r="P5" s="922"/>
      <c r="Q5" s="922"/>
      <c r="R5" s="923"/>
      <c r="S5" s="922"/>
      <c r="T5" s="1425" t="s">
        <v>646</v>
      </c>
      <c r="U5" s="1425"/>
      <c r="V5" s="1425"/>
      <c r="W5" s="1425"/>
      <c r="X5" s="1425"/>
    </row>
    <row r="6" spans="1:24" ht="21.75" customHeight="1">
      <c r="A6" s="65"/>
      <c r="B6" s="65"/>
      <c r="C6" s="242"/>
      <c r="D6" s="225"/>
      <c r="E6" s="225"/>
      <c r="F6" s="225"/>
      <c r="G6" s="225"/>
      <c r="H6" s="1433" t="s">
        <v>647</v>
      </c>
      <c r="I6" s="1434"/>
      <c r="J6" s="924"/>
      <c r="K6" s="925"/>
      <c r="L6" s="926"/>
      <c r="M6" s="925"/>
      <c r="N6" s="925"/>
      <c r="O6" s="927"/>
      <c r="P6" s="924"/>
      <c r="Q6" s="925" t="s">
        <v>648</v>
      </c>
      <c r="R6" s="926"/>
      <c r="S6" s="925"/>
      <c r="T6" s="925" t="s">
        <v>649</v>
      </c>
      <c r="U6" s="927"/>
      <c r="V6" s="924"/>
      <c r="W6" s="925" t="s">
        <v>650</v>
      </c>
      <c r="X6" s="928"/>
    </row>
    <row r="7" spans="1:24" ht="21.75" customHeight="1">
      <c r="A7" s="65"/>
      <c r="B7" s="65"/>
      <c r="C7" s="250"/>
      <c r="D7" s="170"/>
      <c r="E7" s="170"/>
      <c r="F7" s="170"/>
      <c r="G7" s="170"/>
      <c r="H7" s="170"/>
      <c r="I7" s="929"/>
      <c r="J7" s="930"/>
      <c r="K7" s="922" t="s">
        <v>651</v>
      </c>
      <c r="L7" s="931"/>
      <c r="M7" s="922"/>
      <c r="N7" s="922" t="s">
        <v>652</v>
      </c>
      <c r="O7" s="923"/>
      <c r="P7" s="930"/>
      <c r="Q7" s="922"/>
      <c r="R7" s="931"/>
      <c r="S7" s="1465" t="s">
        <v>653</v>
      </c>
      <c r="T7" s="1466"/>
      <c r="U7" s="1467" t="s">
        <v>654</v>
      </c>
      <c r="V7" s="930"/>
      <c r="W7" s="922"/>
      <c r="X7" s="932"/>
    </row>
    <row r="8" spans="1:24" ht="21.75" customHeight="1">
      <c r="A8" s="65"/>
      <c r="B8" s="65"/>
      <c r="C8" s="1155" t="s">
        <v>655</v>
      </c>
      <c r="D8" s="1156"/>
      <c r="E8" s="1156"/>
      <c r="F8" s="1156"/>
      <c r="G8" s="1156"/>
      <c r="H8" s="252"/>
      <c r="I8" s="207"/>
      <c r="J8" s="933"/>
      <c r="K8" s="934"/>
      <c r="L8" s="935"/>
      <c r="M8" s="934"/>
      <c r="N8" s="934"/>
      <c r="O8" s="936"/>
      <c r="P8" s="933"/>
      <c r="Q8" s="934" t="s">
        <v>656</v>
      </c>
      <c r="R8" s="935"/>
      <c r="S8" s="1469" t="s">
        <v>657</v>
      </c>
      <c r="T8" s="1206"/>
      <c r="U8" s="1468"/>
      <c r="V8" s="933"/>
      <c r="W8" s="934" t="s">
        <v>658</v>
      </c>
      <c r="X8" s="937"/>
    </row>
    <row r="9" spans="1:24" ht="21.75" customHeight="1">
      <c r="A9" s="65"/>
      <c r="B9" s="65"/>
      <c r="C9" s="1478"/>
      <c r="D9" s="1415"/>
      <c r="E9" s="203"/>
      <c r="F9" s="1146" t="s">
        <v>659</v>
      </c>
      <c r="G9" s="1146"/>
      <c r="H9" s="1146"/>
      <c r="I9" s="183"/>
      <c r="J9" s="1450">
        <v>18069</v>
      </c>
      <c r="K9" s="1451"/>
      <c r="L9" s="938" t="s">
        <v>660</v>
      </c>
      <c r="M9" s="1450">
        <v>17972</v>
      </c>
      <c r="N9" s="1451"/>
      <c r="O9" s="939" t="s">
        <v>660</v>
      </c>
      <c r="P9" s="1452">
        <f t="shared" ref="P9:P20" si="0">J9-M9</f>
        <v>97</v>
      </c>
      <c r="Q9" s="1453"/>
      <c r="R9" s="938" t="s">
        <v>660</v>
      </c>
      <c r="S9" s="1454">
        <f t="shared" ref="S9:S19" si="1">P9/M9*100</f>
        <v>0.53972846650344986</v>
      </c>
      <c r="T9" s="1455"/>
      <c r="U9" s="940" t="s">
        <v>661</v>
      </c>
      <c r="V9" s="1450">
        <v>17916</v>
      </c>
      <c r="W9" s="1451">
        <v>17916</v>
      </c>
      <c r="X9" s="941" t="s">
        <v>660</v>
      </c>
    </row>
    <row r="10" spans="1:24" ht="21.75" customHeight="1">
      <c r="A10" s="65"/>
      <c r="B10" s="65"/>
      <c r="C10" s="1476" t="s">
        <v>662</v>
      </c>
      <c r="D10" s="1477"/>
      <c r="E10" s="203"/>
      <c r="F10" s="1146" t="s">
        <v>663</v>
      </c>
      <c r="G10" s="1146"/>
      <c r="H10" s="1146"/>
      <c r="I10" s="183"/>
      <c r="J10" s="1450">
        <v>17355</v>
      </c>
      <c r="K10" s="1451">
        <v>17196</v>
      </c>
      <c r="L10" s="942"/>
      <c r="M10" s="1450">
        <v>17256</v>
      </c>
      <c r="N10" s="1451">
        <v>17196</v>
      </c>
      <c r="O10" s="942"/>
      <c r="P10" s="1452">
        <f t="shared" si="0"/>
        <v>99</v>
      </c>
      <c r="Q10" s="1453"/>
      <c r="R10" s="942"/>
      <c r="S10" s="1454">
        <f t="shared" si="1"/>
        <v>0.57371349095966628</v>
      </c>
      <c r="T10" s="1455"/>
      <c r="U10" s="943"/>
      <c r="V10" s="1450">
        <v>17196</v>
      </c>
      <c r="W10" s="1451">
        <v>17196</v>
      </c>
      <c r="X10" s="944"/>
    </row>
    <row r="11" spans="1:24" ht="21.75" customHeight="1">
      <c r="A11" s="65"/>
      <c r="B11" s="65"/>
      <c r="C11" s="1476" t="s">
        <v>664</v>
      </c>
      <c r="D11" s="1477"/>
      <c r="E11" s="203"/>
      <c r="F11" s="1146" t="s">
        <v>665</v>
      </c>
      <c r="G11" s="1146"/>
      <c r="H11" s="1146"/>
      <c r="I11" s="183"/>
      <c r="J11" s="1450">
        <v>698</v>
      </c>
      <c r="K11" s="1451"/>
      <c r="L11" s="638"/>
      <c r="M11" s="1450">
        <v>701</v>
      </c>
      <c r="N11" s="1451"/>
      <c r="O11" s="942"/>
      <c r="P11" s="1452">
        <f t="shared" si="0"/>
        <v>-3</v>
      </c>
      <c r="Q11" s="1453"/>
      <c r="R11" s="638"/>
      <c r="S11" s="1454">
        <f t="shared" si="1"/>
        <v>-0.42796005706134094</v>
      </c>
      <c r="T11" s="1455"/>
      <c r="U11" s="945"/>
      <c r="V11" s="1450">
        <v>705</v>
      </c>
      <c r="W11" s="1451">
        <v>705</v>
      </c>
      <c r="X11" s="946"/>
    </row>
    <row r="12" spans="1:24" ht="21.75" customHeight="1">
      <c r="A12" s="65"/>
      <c r="B12" s="65"/>
      <c r="C12" s="1155"/>
      <c r="D12" s="1157"/>
      <c r="E12" s="203"/>
      <c r="F12" s="1146" t="s">
        <v>666</v>
      </c>
      <c r="G12" s="1146"/>
      <c r="H12" s="1146"/>
      <c r="I12" s="183"/>
      <c r="J12" s="1450">
        <v>16</v>
      </c>
      <c r="K12" s="1451">
        <v>15</v>
      </c>
      <c r="L12" s="942"/>
      <c r="M12" s="1450">
        <v>15</v>
      </c>
      <c r="N12" s="1451">
        <v>15</v>
      </c>
      <c r="O12" s="942"/>
      <c r="P12" s="1452">
        <f t="shared" si="0"/>
        <v>1</v>
      </c>
      <c r="Q12" s="1453"/>
      <c r="R12" s="942"/>
      <c r="S12" s="1454">
        <f>P12/M12*100</f>
        <v>6.666666666666667</v>
      </c>
      <c r="T12" s="1455"/>
      <c r="U12" s="943"/>
      <c r="V12" s="1450">
        <v>15</v>
      </c>
      <c r="W12" s="1451">
        <v>15</v>
      </c>
      <c r="X12" s="944"/>
    </row>
    <row r="13" spans="1:24" ht="21.75" customHeight="1">
      <c r="A13" s="65"/>
      <c r="B13" s="65"/>
      <c r="C13" s="1478"/>
      <c r="D13" s="1415"/>
      <c r="E13" s="203"/>
      <c r="F13" s="1146" t="s">
        <v>659</v>
      </c>
      <c r="G13" s="1146"/>
      <c r="H13" s="1146"/>
      <c r="I13" s="183"/>
      <c r="J13" s="1450">
        <v>14759</v>
      </c>
      <c r="K13" s="1451"/>
      <c r="L13" s="638"/>
      <c r="M13" s="1450">
        <v>14686</v>
      </c>
      <c r="N13" s="1451"/>
      <c r="O13" s="945"/>
      <c r="P13" s="1452">
        <f t="shared" si="0"/>
        <v>73</v>
      </c>
      <c r="Q13" s="1453"/>
      <c r="R13" s="638"/>
      <c r="S13" s="1454">
        <f t="shared" si="1"/>
        <v>0.49707204139997274</v>
      </c>
      <c r="T13" s="1455"/>
      <c r="U13" s="945"/>
      <c r="V13" s="1450">
        <v>14634</v>
      </c>
      <c r="W13" s="1451">
        <v>14634</v>
      </c>
      <c r="X13" s="946"/>
    </row>
    <row r="14" spans="1:24" ht="21.75" customHeight="1">
      <c r="A14" s="65"/>
      <c r="B14" s="65"/>
      <c r="C14" s="1476" t="s">
        <v>667</v>
      </c>
      <c r="D14" s="1477"/>
      <c r="E14" s="203"/>
      <c r="F14" s="1146" t="s">
        <v>663</v>
      </c>
      <c r="G14" s="1146"/>
      <c r="H14" s="1146"/>
      <c r="I14" s="183"/>
      <c r="J14" s="1450">
        <v>14122</v>
      </c>
      <c r="K14" s="1451"/>
      <c r="L14" s="942"/>
      <c r="M14" s="1450">
        <v>14044</v>
      </c>
      <c r="N14" s="1451"/>
      <c r="O14" s="943"/>
      <c r="P14" s="1452">
        <f t="shared" si="0"/>
        <v>78</v>
      </c>
      <c r="Q14" s="1453"/>
      <c r="R14" s="942"/>
      <c r="S14" s="1454">
        <f t="shared" si="1"/>
        <v>0.55539732270008546</v>
      </c>
      <c r="T14" s="1455"/>
      <c r="U14" s="943"/>
      <c r="V14" s="1450">
        <v>13988</v>
      </c>
      <c r="W14" s="1451">
        <v>13988</v>
      </c>
      <c r="X14" s="944"/>
    </row>
    <row r="15" spans="1:24" ht="21.75" customHeight="1">
      <c r="A15" s="65"/>
      <c r="B15" s="65"/>
      <c r="C15" s="1476"/>
      <c r="D15" s="1477"/>
      <c r="E15" s="203"/>
      <c r="F15" s="1146" t="s">
        <v>665</v>
      </c>
      <c r="G15" s="1146"/>
      <c r="H15" s="1146"/>
      <c r="I15" s="183"/>
      <c r="J15" s="1450">
        <v>621</v>
      </c>
      <c r="K15" s="1451"/>
      <c r="L15" s="638"/>
      <c r="M15" s="1450">
        <v>627</v>
      </c>
      <c r="N15" s="1451"/>
      <c r="O15" s="945"/>
      <c r="P15" s="1452">
        <f t="shared" si="0"/>
        <v>-6</v>
      </c>
      <c r="Q15" s="1453"/>
      <c r="R15" s="638"/>
      <c r="S15" s="1454">
        <f t="shared" si="1"/>
        <v>-0.9569377990430622</v>
      </c>
      <c r="T15" s="1455"/>
      <c r="U15" s="945"/>
      <c r="V15" s="1450">
        <v>631</v>
      </c>
      <c r="W15" s="1451">
        <v>631</v>
      </c>
      <c r="X15" s="946"/>
    </row>
    <row r="16" spans="1:24" ht="21.75" customHeight="1">
      <c r="A16" s="65"/>
      <c r="B16" s="65"/>
      <c r="C16" s="1155"/>
      <c r="D16" s="1157"/>
      <c r="E16" s="203"/>
      <c r="F16" s="1146" t="s">
        <v>666</v>
      </c>
      <c r="G16" s="1146"/>
      <c r="H16" s="1146"/>
      <c r="I16" s="183"/>
      <c r="J16" s="1450">
        <v>16</v>
      </c>
      <c r="K16" s="1451">
        <v>15</v>
      </c>
      <c r="L16" s="942"/>
      <c r="M16" s="1450">
        <v>15</v>
      </c>
      <c r="N16" s="1451">
        <v>15</v>
      </c>
      <c r="O16" s="943"/>
      <c r="P16" s="1452">
        <f t="shared" si="0"/>
        <v>1</v>
      </c>
      <c r="Q16" s="1453"/>
      <c r="R16" s="942"/>
      <c r="S16" s="1454">
        <f t="shared" si="1"/>
        <v>6.666666666666667</v>
      </c>
      <c r="T16" s="1455"/>
      <c r="U16" s="943"/>
      <c r="V16" s="1450">
        <v>15</v>
      </c>
      <c r="W16" s="1451">
        <v>15</v>
      </c>
      <c r="X16" s="944"/>
    </row>
    <row r="17" spans="1:24" ht="21.75" customHeight="1">
      <c r="A17" s="65"/>
      <c r="B17" s="65"/>
      <c r="C17" s="1478"/>
      <c r="D17" s="1415"/>
      <c r="E17" s="203"/>
      <c r="F17" s="1146" t="s">
        <v>659</v>
      </c>
      <c r="G17" s="1146"/>
      <c r="H17" s="1146"/>
      <c r="I17" s="183"/>
      <c r="J17" s="1450">
        <v>3310</v>
      </c>
      <c r="K17" s="1451"/>
      <c r="L17" s="638"/>
      <c r="M17" s="1450">
        <v>3286</v>
      </c>
      <c r="N17" s="1451"/>
      <c r="O17" s="945"/>
      <c r="P17" s="1452">
        <f t="shared" si="0"/>
        <v>24</v>
      </c>
      <c r="Q17" s="1453"/>
      <c r="R17" s="638"/>
      <c r="S17" s="1454">
        <f t="shared" si="1"/>
        <v>0.73037127206329888</v>
      </c>
      <c r="T17" s="1455"/>
      <c r="U17" s="945"/>
      <c r="V17" s="1450">
        <v>3282</v>
      </c>
      <c r="W17" s="1451">
        <v>3282</v>
      </c>
      <c r="X17" s="946"/>
    </row>
    <row r="18" spans="1:24" ht="21.75" customHeight="1">
      <c r="A18" s="65"/>
      <c r="B18" s="65"/>
      <c r="C18" s="1476" t="s">
        <v>668</v>
      </c>
      <c r="D18" s="1477"/>
      <c r="E18" s="203"/>
      <c r="F18" s="1146" t="s">
        <v>663</v>
      </c>
      <c r="G18" s="1146"/>
      <c r="H18" s="1146"/>
      <c r="I18" s="183"/>
      <c r="J18" s="1450">
        <v>3233</v>
      </c>
      <c r="K18" s="1451"/>
      <c r="L18" s="942"/>
      <c r="M18" s="1450">
        <v>3212</v>
      </c>
      <c r="N18" s="1451"/>
      <c r="O18" s="943"/>
      <c r="P18" s="1452">
        <f t="shared" si="0"/>
        <v>21</v>
      </c>
      <c r="Q18" s="1453"/>
      <c r="R18" s="942"/>
      <c r="S18" s="1454">
        <f t="shared" si="1"/>
        <v>0.65379825653798262</v>
      </c>
      <c r="T18" s="1455"/>
      <c r="U18" s="943"/>
      <c r="V18" s="1450">
        <v>3208</v>
      </c>
      <c r="W18" s="1451">
        <v>3208</v>
      </c>
      <c r="X18" s="944"/>
    </row>
    <row r="19" spans="1:24" ht="21.75" customHeight="1">
      <c r="A19" s="65"/>
      <c r="B19" s="65"/>
      <c r="C19" s="1476" t="s">
        <v>669</v>
      </c>
      <c r="D19" s="1477"/>
      <c r="E19" s="203"/>
      <c r="F19" s="1146" t="s">
        <v>665</v>
      </c>
      <c r="G19" s="1146"/>
      <c r="H19" s="1146"/>
      <c r="I19" s="183"/>
      <c r="J19" s="1450">
        <v>77</v>
      </c>
      <c r="K19" s="1451">
        <v>74</v>
      </c>
      <c r="L19" s="638"/>
      <c r="M19" s="1450">
        <v>74</v>
      </c>
      <c r="N19" s="1451">
        <v>74</v>
      </c>
      <c r="O19" s="945"/>
      <c r="P19" s="1452">
        <f t="shared" si="0"/>
        <v>3</v>
      </c>
      <c r="Q19" s="1453"/>
      <c r="R19" s="638"/>
      <c r="S19" s="1454">
        <f t="shared" si="1"/>
        <v>4.0540540540540544</v>
      </c>
      <c r="T19" s="1455"/>
      <c r="U19" s="945"/>
      <c r="V19" s="1450">
        <v>74</v>
      </c>
      <c r="W19" s="1451">
        <v>74</v>
      </c>
      <c r="X19" s="946"/>
    </row>
    <row r="20" spans="1:24" ht="21.75" customHeight="1" thickBot="1">
      <c r="A20" s="65"/>
      <c r="B20" s="65"/>
      <c r="C20" s="1470"/>
      <c r="D20" s="1471"/>
      <c r="E20" s="215"/>
      <c r="F20" s="1418" t="s">
        <v>666</v>
      </c>
      <c r="G20" s="1418"/>
      <c r="H20" s="1418"/>
      <c r="I20" s="221"/>
      <c r="J20" s="1448">
        <v>0</v>
      </c>
      <c r="K20" s="1449"/>
      <c r="L20" s="947"/>
      <c r="M20" s="1448">
        <v>0</v>
      </c>
      <c r="N20" s="1449"/>
      <c r="O20" s="948"/>
      <c r="P20" s="1472">
        <f t="shared" si="0"/>
        <v>0</v>
      </c>
      <c r="Q20" s="1473"/>
      <c r="R20" s="947"/>
      <c r="S20" s="1474">
        <f>IF(ISERROR(P20/M20*100),0,P20/M20*100)</f>
        <v>0</v>
      </c>
      <c r="T20" s="1475"/>
      <c r="U20" s="948"/>
      <c r="V20" s="1448">
        <v>0</v>
      </c>
      <c r="W20" s="1449"/>
      <c r="X20" s="949"/>
    </row>
    <row r="21" spans="1:24" ht="21.75" customHeight="1">
      <c r="A21" s="65"/>
      <c r="B21" s="65"/>
      <c r="C21" s="65"/>
      <c r="D21" s="65"/>
      <c r="E21" s="168"/>
      <c r="F21" s="65"/>
      <c r="G21" s="65"/>
      <c r="H21" s="65"/>
      <c r="I21" s="65"/>
      <c r="J21" s="921"/>
      <c r="K21" s="921"/>
      <c r="L21" s="65"/>
      <c r="M21" s="921"/>
      <c r="N21" s="921"/>
      <c r="O21" s="65"/>
      <c r="P21" s="921"/>
      <c r="Q21" s="921"/>
      <c r="R21" s="65"/>
      <c r="S21" s="921"/>
      <c r="T21" s="921"/>
      <c r="U21" s="65"/>
      <c r="V21" s="921"/>
      <c r="W21" s="921"/>
      <c r="X21" s="65"/>
    </row>
    <row r="22" spans="1:24" s="950" customFormat="1" ht="15" customHeight="1">
      <c r="J22" s="951"/>
      <c r="K22" s="951"/>
      <c r="M22" s="951"/>
      <c r="N22" s="951"/>
      <c r="P22" s="951"/>
      <c r="Q22" s="951"/>
      <c r="S22" s="951"/>
      <c r="T22" s="951"/>
      <c r="V22" s="951"/>
      <c r="W22" s="951"/>
    </row>
    <row r="23" spans="1:24" ht="21.75" customHeight="1" thickBot="1">
      <c r="A23" s="65"/>
      <c r="B23" s="65"/>
      <c r="C23" s="65" t="s">
        <v>670</v>
      </c>
      <c r="D23" s="65"/>
      <c r="E23" s="65"/>
      <c r="F23" s="65"/>
      <c r="G23" s="65"/>
      <c r="H23" s="65"/>
      <c r="I23" s="65"/>
      <c r="J23" s="952"/>
      <c r="K23" s="952"/>
      <c r="L23" s="953"/>
      <c r="M23" s="952"/>
      <c r="N23" s="952"/>
      <c r="O23" s="953"/>
      <c r="P23" s="952"/>
      <c r="Q23" s="952"/>
      <c r="R23" s="953"/>
      <c r="S23" s="952"/>
      <c r="T23" s="1425" t="s">
        <v>671</v>
      </c>
      <c r="U23" s="1425"/>
      <c r="V23" s="1425"/>
      <c r="W23" s="1425"/>
      <c r="X23" s="1425"/>
    </row>
    <row r="24" spans="1:24" ht="21.75" customHeight="1">
      <c r="A24" s="65"/>
      <c r="B24" s="65"/>
      <c r="C24" s="242"/>
      <c r="D24" s="225"/>
      <c r="E24" s="225"/>
      <c r="F24" s="225"/>
      <c r="G24" s="225"/>
      <c r="H24" s="1433" t="s">
        <v>647</v>
      </c>
      <c r="I24" s="1434"/>
      <c r="J24" s="924"/>
      <c r="K24" s="925"/>
      <c r="L24" s="926"/>
      <c r="M24" s="925"/>
      <c r="N24" s="925"/>
      <c r="O24" s="927"/>
      <c r="P24" s="924"/>
      <c r="Q24" s="925" t="s">
        <v>648</v>
      </c>
      <c r="R24" s="926"/>
      <c r="S24" s="925"/>
      <c r="T24" s="925" t="s">
        <v>649</v>
      </c>
      <c r="U24" s="927"/>
      <c r="V24" s="924"/>
      <c r="W24" s="925" t="s">
        <v>650</v>
      </c>
      <c r="X24" s="928"/>
    </row>
    <row r="25" spans="1:24" ht="21.75" customHeight="1">
      <c r="A25" s="65"/>
      <c r="B25" s="65"/>
      <c r="C25" s="250"/>
      <c r="D25" s="170"/>
      <c r="E25" s="170"/>
      <c r="F25" s="170"/>
      <c r="G25" s="170"/>
      <c r="H25" s="170"/>
      <c r="I25" s="929"/>
      <c r="J25" s="930"/>
      <c r="K25" s="922" t="s">
        <v>651</v>
      </c>
      <c r="L25" s="931"/>
      <c r="M25" s="922"/>
      <c r="N25" s="922" t="s">
        <v>652</v>
      </c>
      <c r="O25" s="923"/>
      <c r="P25" s="930"/>
      <c r="Q25" s="922"/>
      <c r="R25" s="931"/>
      <c r="S25" s="1465" t="s">
        <v>653</v>
      </c>
      <c r="T25" s="1466"/>
      <c r="U25" s="1467" t="s">
        <v>654</v>
      </c>
      <c r="V25" s="930"/>
      <c r="W25" s="922"/>
      <c r="X25" s="932"/>
    </row>
    <row r="26" spans="1:24" ht="21.75" customHeight="1">
      <c r="A26" s="65"/>
      <c r="B26" s="65"/>
      <c r="C26" s="954" t="s">
        <v>672</v>
      </c>
      <c r="D26" s="181"/>
      <c r="E26" s="181"/>
      <c r="F26" s="181"/>
      <c r="G26" s="181"/>
      <c r="H26" s="181"/>
      <c r="I26" s="207"/>
      <c r="J26" s="933"/>
      <c r="K26" s="934"/>
      <c r="L26" s="935"/>
      <c r="M26" s="934"/>
      <c r="N26" s="934"/>
      <c r="O26" s="936"/>
      <c r="P26" s="933"/>
      <c r="Q26" s="934" t="s">
        <v>656</v>
      </c>
      <c r="R26" s="935"/>
      <c r="S26" s="1469" t="s">
        <v>657</v>
      </c>
      <c r="T26" s="1206"/>
      <c r="U26" s="1468"/>
      <c r="V26" s="933"/>
      <c r="W26" s="934" t="s">
        <v>658</v>
      </c>
      <c r="X26" s="937"/>
    </row>
    <row r="27" spans="1:24" ht="21.75" customHeight="1">
      <c r="A27" s="65"/>
      <c r="B27" s="170"/>
      <c r="C27" s="188"/>
      <c r="D27" s="1146" t="s">
        <v>673</v>
      </c>
      <c r="E27" s="1146"/>
      <c r="F27" s="1146"/>
      <c r="G27" s="1146"/>
      <c r="H27" s="1146"/>
      <c r="I27" s="183"/>
      <c r="J27" s="1450">
        <v>3119</v>
      </c>
      <c r="K27" s="1451">
        <v>3135</v>
      </c>
      <c r="L27" s="955" t="s">
        <v>674</v>
      </c>
      <c r="M27" s="1450">
        <v>3121</v>
      </c>
      <c r="N27" s="1451">
        <v>3135</v>
      </c>
      <c r="O27" s="955" t="s">
        <v>674</v>
      </c>
      <c r="P27" s="1463">
        <f t="shared" ref="P27:P34" si="2">J27-M27</f>
        <v>-2</v>
      </c>
      <c r="Q27" s="1464"/>
      <c r="R27" s="955" t="s">
        <v>674</v>
      </c>
      <c r="S27" s="1454">
        <f t="shared" ref="S27:S34" si="3">P27/M27*100</f>
        <v>-6.4082024991989742E-2</v>
      </c>
      <c r="T27" s="1455"/>
      <c r="U27" s="940" t="s">
        <v>661</v>
      </c>
      <c r="V27" s="1450">
        <v>3135</v>
      </c>
      <c r="W27" s="1451">
        <v>3135</v>
      </c>
      <c r="X27" s="956" t="s">
        <v>674</v>
      </c>
    </row>
    <row r="28" spans="1:24" ht="21.75" customHeight="1">
      <c r="A28" s="65"/>
      <c r="B28" s="65"/>
      <c r="C28" s="188"/>
      <c r="D28" s="1146" t="s">
        <v>675</v>
      </c>
      <c r="E28" s="1146"/>
      <c r="F28" s="1146"/>
      <c r="G28" s="1146"/>
      <c r="H28" s="1146"/>
      <c r="I28" s="183"/>
      <c r="J28" s="1450">
        <v>3108</v>
      </c>
      <c r="K28" s="1451">
        <v>3137</v>
      </c>
      <c r="L28" s="942"/>
      <c r="M28" s="1450">
        <v>3112</v>
      </c>
      <c r="N28" s="1451">
        <v>3137</v>
      </c>
      <c r="O28" s="942"/>
      <c r="P28" s="1463">
        <f t="shared" si="2"/>
        <v>-4</v>
      </c>
      <c r="Q28" s="1464"/>
      <c r="R28" s="942"/>
      <c r="S28" s="1454">
        <f t="shared" si="3"/>
        <v>-0.12853470437017994</v>
      </c>
      <c r="T28" s="1455"/>
      <c r="U28" s="943"/>
      <c r="V28" s="1450">
        <v>3137</v>
      </c>
      <c r="W28" s="1451">
        <v>3137</v>
      </c>
      <c r="X28" s="944"/>
    </row>
    <row r="29" spans="1:24" ht="21.75" customHeight="1">
      <c r="A29" s="65"/>
      <c r="B29" s="65"/>
      <c r="C29" s="188"/>
      <c r="D29" s="1146" t="s">
        <v>676</v>
      </c>
      <c r="E29" s="1146"/>
      <c r="F29" s="1146"/>
      <c r="G29" s="1146"/>
      <c r="H29" s="1146"/>
      <c r="I29" s="183"/>
      <c r="J29" s="1450">
        <v>2940</v>
      </c>
      <c r="K29" s="1451">
        <v>2962</v>
      </c>
      <c r="L29" s="943"/>
      <c r="M29" s="1450">
        <v>2945</v>
      </c>
      <c r="N29" s="1451">
        <v>2962</v>
      </c>
      <c r="O29" s="943"/>
      <c r="P29" s="1452">
        <f t="shared" si="2"/>
        <v>-5</v>
      </c>
      <c r="Q29" s="1453"/>
      <c r="R29" s="942"/>
      <c r="S29" s="1454">
        <f t="shared" si="3"/>
        <v>-0.1697792869269949</v>
      </c>
      <c r="T29" s="1455"/>
      <c r="U29" s="943"/>
      <c r="V29" s="1450">
        <v>2962</v>
      </c>
      <c r="W29" s="1451">
        <v>2962</v>
      </c>
      <c r="X29" s="944"/>
    </row>
    <row r="30" spans="1:24" ht="21.75" customHeight="1">
      <c r="A30" s="65"/>
      <c r="B30" s="65"/>
      <c r="C30" s="188"/>
      <c r="D30" s="1146" t="s">
        <v>677</v>
      </c>
      <c r="E30" s="1146"/>
      <c r="F30" s="1146"/>
      <c r="G30" s="1146"/>
      <c r="H30" s="1146"/>
      <c r="I30" s="183"/>
      <c r="J30" s="1450">
        <v>4785</v>
      </c>
      <c r="K30" s="1451">
        <v>5181</v>
      </c>
      <c r="L30" s="942"/>
      <c r="M30" s="1450">
        <v>4925</v>
      </c>
      <c r="N30" s="1451">
        <v>5181</v>
      </c>
      <c r="O30" s="942"/>
      <c r="P30" s="1452">
        <f t="shared" si="2"/>
        <v>-140</v>
      </c>
      <c r="Q30" s="1453"/>
      <c r="R30" s="942"/>
      <c r="S30" s="1454">
        <f t="shared" si="3"/>
        <v>-2.8426395939086295</v>
      </c>
      <c r="T30" s="1455"/>
      <c r="U30" s="943"/>
      <c r="V30" s="1450">
        <v>5181</v>
      </c>
      <c r="W30" s="1451">
        <v>5181</v>
      </c>
      <c r="X30" s="946"/>
    </row>
    <row r="31" spans="1:24" ht="21.75" customHeight="1">
      <c r="A31" s="65"/>
      <c r="B31" s="65"/>
      <c r="C31" s="188"/>
      <c r="D31" s="1456" t="s">
        <v>242</v>
      </c>
      <c r="E31" s="1456"/>
      <c r="F31" s="1456"/>
      <c r="G31" s="1456"/>
      <c r="H31" s="1456"/>
      <c r="I31" s="202"/>
      <c r="J31" s="1457">
        <v>2844</v>
      </c>
      <c r="K31" s="1458">
        <v>2887</v>
      </c>
      <c r="L31" s="923"/>
      <c r="M31" s="1457">
        <v>2864</v>
      </c>
      <c r="N31" s="1458">
        <v>2887</v>
      </c>
      <c r="O31" s="923"/>
      <c r="P31" s="1459">
        <f t="shared" si="2"/>
        <v>-20</v>
      </c>
      <c r="Q31" s="1460"/>
      <c r="R31" s="638"/>
      <c r="S31" s="1461">
        <f t="shared" si="3"/>
        <v>-0.6983240223463687</v>
      </c>
      <c r="T31" s="1462"/>
      <c r="U31" s="945"/>
      <c r="V31" s="1450">
        <v>2887</v>
      </c>
      <c r="W31" s="1451">
        <v>2887</v>
      </c>
      <c r="X31" s="944"/>
    </row>
    <row r="32" spans="1:24" ht="21.75" customHeight="1">
      <c r="A32" s="65"/>
      <c r="B32" s="65"/>
      <c r="C32" s="188"/>
      <c r="D32" s="1146" t="s">
        <v>244</v>
      </c>
      <c r="E32" s="1146"/>
      <c r="F32" s="1146"/>
      <c r="G32" s="1146"/>
      <c r="H32" s="1146"/>
      <c r="I32" s="183"/>
      <c r="J32" s="1450">
        <v>3098</v>
      </c>
      <c r="K32" s="1451">
        <v>3083</v>
      </c>
      <c r="L32" s="942"/>
      <c r="M32" s="1450">
        <v>3092</v>
      </c>
      <c r="N32" s="1451">
        <v>3083</v>
      </c>
      <c r="O32" s="942"/>
      <c r="P32" s="1452">
        <f t="shared" si="2"/>
        <v>6</v>
      </c>
      <c r="Q32" s="1453"/>
      <c r="R32" s="942"/>
      <c r="S32" s="1454">
        <f t="shared" si="3"/>
        <v>0.19404915912031048</v>
      </c>
      <c r="T32" s="1455"/>
      <c r="U32" s="943"/>
      <c r="V32" s="1450">
        <v>3083</v>
      </c>
      <c r="W32" s="1451">
        <v>3083</v>
      </c>
      <c r="X32" s="946"/>
    </row>
    <row r="33" spans="1:24" ht="21.75" customHeight="1">
      <c r="A33" s="65"/>
      <c r="B33" s="65"/>
      <c r="C33" s="188"/>
      <c r="D33" s="1146" t="s">
        <v>678</v>
      </c>
      <c r="E33" s="1146"/>
      <c r="F33" s="1146"/>
      <c r="G33" s="1146"/>
      <c r="H33" s="1146"/>
      <c r="I33" s="183"/>
      <c r="J33" s="1450">
        <v>3386</v>
      </c>
      <c r="K33" s="1451">
        <v>3392</v>
      </c>
      <c r="L33" s="942"/>
      <c r="M33" s="1450">
        <v>3407</v>
      </c>
      <c r="N33" s="1451">
        <v>3392</v>
      </c>
      <c r="O33" s="942"/>
      <c r="P33" s="1452">
        <f t="shared" si="2"/>
        <v>-21</v>
      </c>
      <c r="Q33" s="1453"/>
      <c r="R33" s="942"/>
      <c r="S33" s="1454">
        <f t="shared" si="3"/>
        <v>-0.61637804520105666</v>
      </c>
      <c r="T33" s="1455"/>
      <c r="U33" s="943"/>
      <c r="V33" s="1450">
        <v>3392</v>
      </c>
      <c r="W33" s="1451">
        <v>3392</v>
      </c>
      <c r="X33" s="944"/>
    </row>
    <row r="34" spans="1:24" ht="21.75" customHeight="1" thickBot="1">
      <c r="A34" s="65"/>
      <c r="B34" s="65"/>
      <c r="C34" s="957"/>
      <c r="D34" s="1441" t="s">
        <v>679</v>
      </c>
      <c r="E34" s="1441"/>
      <c r="F34" s="1441"/>
      <c r="G34" s="1441"/>
      <c r="H34" s="1441"/>
      <c r="I34" s="214"/>
      <c r="J34" s="1442">
        <v>2390</v>
      </c>
      <c r="K34" s="1443">
        <v>2319</v>
      </c>
      <c r="L34" s="637"/>
      <c r="M34" s="1442">
        <v>2441</v>
      </c>
      <c r="N34" s="1443">
        <v>2319</v>
      </c>
      <c r="O34" s="637"/>
      <c r="P34" s="1444">
        <f t="shared" si="2"/>
        <v>-51</v>
      </c>
      <c r="Q34" s="1445"/>
      <c r="R34" s="637"/>
      <c r="S34" s="1446">
        <f t="shared" si="3"/>
        <v>-2.0893076607947565</v>
      </c>
      <c r="T34" s="1447"/>
      <c r="U34" s="958"/>
      <c r="V34" s="1448">
        <v>2319</v>
      </c>
      <c r="W34" s="1449">
        <v>2319</v>
      </c>
      <c r="X34" s="959"/>
    </row>
    <row r="35" spans="1:24" ht="21.75" customHeight="1">
      <c r="A35" s="65"/>
      <c r="B35" s="65"/>
      <c r="C35" s="65"/>
      <c r="D35" s="65"/>
      <c r="E35" s="168"/>
      <c r="F35" s="65"/>
      <c r="G35" s="65"/>
      <c r="H35" s="65"/>
      <c r="I35" s="65"/>
      <c r="J35" s="921"/>
      <c r="K35" s="921"/>
      <c r="L35" s="65"/>
      <c r="M35" s="921"/>
      <c r="N35" s="921"/>
      <c r="O35" s="65"/>
      <c r="P35" s="921"/>
      <c r="Q35" s="921"/>
      <c r="R35" s="65"/>
      <c r="S35" s="921"/>
      <c r="T35" s="921"/>
      <c r="U35" s="65"/>
      <c r="V35" s="921"/>
      <c r="W35" s="921"/>
      <c r="X35" s="65"/>
    </row>
    <row r="36" spans="1:24" ht="15" customHeight="1">
      <c r="A36" s="65"/>
      <c r="B36" s="65"/>
      <c r="C36" s="65"/>
      <c r="D36" s="65"/>
      <c r="E36" s="65"/>
      <c r="F36" s="65"/>
      <c r="G36" s="65"/>
      <c r="H36" s="65"/>
      <c r="I36" s="65"/>
      <c r="J36" s="921"/>
      <c r="K36" s="921"/>
      <c r="L36" s="65"/>
      <c r="M36" s="921"/>
      <c r="N36" s="921"/>
      <c r="O36" s="65"/>
      <c r="P36" s="921"/>
      <c r="Q36" s="921"/>
      <c r="R36" s="65"/>
      <c r="S36" s="921"/>
      <c r="T36" s="921"/>
      <c r="U36" s="65"/>
      <c r="V36" s="921"/>
      <c r="W36" s="921"/>
      <c r="X36" s="65"/>
    </row>
    <row r="37" spans="1:24" ht="21.75" customHeight="1" thickBot="1">
      <c r="A37" s="65"/>
      <c r="B37" s="65"/>
      <c r="C37" s="65" t="s">
        <v>680</v>
      </c>
      <c r="D37" s="65"/>
      <c r="E37" s="65"/>
      <c r="F37" s="65"/>
      <c r="G37" s="65"/>
      <c r="H37" s="65"/>
      <c r="I37" s="65"/>
      <c r="J37" s="952"/>
      <c r="K37" s="952"/>
      <c r="L37" s="953"/>
      <c r="M37" s="952"/>
      <c r="N37" s="952"/>
      <c r="O37" s="953"/>
      <c r="P37" s="952"/>
      <c r="Q37" s="952"/>
      <c r="R37" s="953"/>
      <c r="S37" s="952"/>
      <c r="T37" s="1425" t="s">
        <v>671</v>
      </c>
      <c r="U37" s="1425"/>
      <c r="V37" s="1425"/>
      <c r="W37" s="1425"/>
      <c r="X37" s="1425"/>
    </row>
    <row r="38" spans="1:24" ht="21.75" customHeight="1">
      <c r="A38" s="65"/>
      <c r="B38" s="65"/>
      <c r="C38" s="242"/>
      <c r="D38" s="225"/>
      <c r="E38" s="225"/>
      <c r="F38" s="225"/>
      <c r="G38" s="225"/>
      <c r="H38" s="1433" t="s">
        <v>647</v>
      </c>
      <c r="I38" s="1434"/>
      <c r="J38" s="924"/>
      <c r="K38" s="925"/>
      <c r="L38" s="926"/>
      <c r="M38" s="925"/>
      <c r="N38" s="925"/>
      <c r="O38" s="927"/>
      <c r="P38" s="924"/>
      <c r="Q38" s="925"/>
      <c r="R38" s="927"/>
      <c r="S38" s="925"/>
      <c r="T38" s="925"/>
      <c r="U38" s="927"/>
      <c r="V38" s="925"/>
      <c r="W38" s="925"/>
      <c r="X38" s="928"/>
    </row>
    <row r="39" spans="1:24" ht="21.75" customHeight="1">
      <c r="A39" s="65"/>
      <c r="B39" s="65"/>
      <c r="C39" s="250"/>
      <c r="D39" s="170"/>
      <c r="E39" s="170"/>
      <c r="F39" s="170"/>
      <c r="G39" s="170"/>
      <c r="H39" s="170"/>
      <c r="I39" s="929"/>
      <c r="J39" s="930"/>
      <c r="K39" s="922" t="s">
        <v>651</v>
      </c>
      <c r="L39" s="931"/>
      <c r="M39" s="922"/>
      <c r="N39" s="922" t="s">
        <v>652</v>
      </c>
      <c r="O39" s="923"/>
      <c r="P39" s="930"/>
      <c r="Q39" s="922"/>
      <c r="R39" s="923"/>
      <c r="S39" s="922"/>
      <c r="T39" s="922" t="s">
        <v>681</v>
      </c>
      <c r="U39" s="923"/>
      <c r="V39" s="922"/>
      <c r="W39" s="922"/>
      <c r="X39" s="932"/>
    </row>
    <row r="40" spans="1:24" ht="21.75" customHeight="1">
      <c r="A40" s="65"/>
      <c r="B40" s="65"/>
      <c r="C40" s="954" t="s">
        <v>682</v>
      </c>
      <c r="D40" s="182"/>
      <c r="E40" s="182"/>
      <c r="F40" s="182"/>
      <c r="G40" s="182"/>
      <c r="H40" s="252"/>
      <c r="I40" s="207"/>
      <c r="J40" s="933"/>
      <c r="K40" s="934"/>
      <c r="L40" s="935"/>
      <c r="M40" s="934"/>
      <c r="N40" s="934"/>
      <c r="O40" s="936"/>
      <c r="P40" s="933"/>
      <c r="Q40" s="934"/>
      <c r="R40" s="936"/>
      <c r="S40" s="934"/>
      <c r="T40" s="934" t="s">
        <v>658</v>
      </c>
      <c r="U40" s="936"/>
      <c r="V40" s="934"/>
      <c r="W40" s="934"/>
      <c r="X40" s="937"/>
    </row>
    <row r="41" spans="1:24" ht="21.75" customHeight="1">
      <c r="A41" s="65"/>
      <c r="B41" s="65"/>
      <c r="C41" s="188"/>
      <c r="D41" s="1146" t="s">
        <v>683</v>
      </c>
      <c r="E41" s="1146"/>
      <c r="F41" s="1146"/>
      <c r="G41" s="1146"/>
      <c r="H41" s="1146"/>
      <c r="I41" s="183"/>
      <c r="J41" s="1435">
        <v>42.1</v>
      </c>
      <c r="K41" s="1436">
        <v>42.1</v>
      </c>
      <c r="L41" s="1437">
        <v>42.1</v>
      </c>
      <c r="M41" s="1438">
        <v>42</v>
      </c>
      <c r="N41" s="1439">
        <v>42.1</v>
      </c>
      <c r="O41" s="1440">
        <v>42.1</v>
      </c>
      <c r="P41" s="960"/>
      <c r="Q41" s="961"/>
      <c r="R41" s="942"/>
      <c r="S41" s="1439">
        <v>42.1</v>
      </c>
      <c r="T41" s="1439">
        <v>42.1</v>
      </c>
      <c r="U41" s="1439">
        <v>42.1</v>
      </c>
      <c r="V41" s="961"/>
      <c r="W41" s="961"/>
      <c r="X41" s="944"/>
    </row>
    <row r="42" spans="1:24" ht="21.75" customHeight="1" thickBot="1">
      <c r="A42" s="65"/>
      <c r="B42" s="65"/>
      <c r="C42" s="962"/>
      <c r="D42" s="1418" t="s">
        <v>684</v>
      </c>
      <c r="E42" s="1418"/>
      <c r="F42" s="1418"/>
      <c r="G42" s="1418"/>
      <c r="H42" s="1418"/>
      <c r="I42" s="221"/>
      <c r="J42" s="1419">
        <v>20.2</v>
      </c>
      <c r="K42" s="1420">
        <v>20.6</v>
      </c>
      <c r="L42" s="1421">
        <v>20.6</v>
      </c>
      <c r="M42" s="1422">
        <v>20.3</v>
      </c>
      <c r="N42" s="1423">
        <v>20.6</v>
      </c>
      <c r="O42" s="1424">
        <v>20.6</v>
      </c>
      <c r="P42" s="963"/>
      <c r="Q42" s="964"/>
      <c r="R42" s="637"/>
      <c r="S42" s="1423">
        <v>20.6</v>
      </c>
      <c r="T42" s="1423">
        <v>20.6</v>
      </c>
      <c r="U42" s="1423">
        <v>20.6</v>
      </c>
      <c r="V42" s="964"/>
      <c r="W42" s="964"/>
      <c r="X42" s="959"/>
    </row>
    <row r="43" spans="1:24" ht="21.75" customHeight="1">
      <c r="A43" s="65"/>
      <c r="B43" s="65"/>
      <c r="C43" s="170"/>
      <c r="D43" s="170"/>
      <c r="E43" s="170"/>
      <c r="F43" s="170"/>
      <c r="G43" s="170"/>
      <c r="H43" s="170"/>
      <c r="I43" s="170"/>
      <c r="J43" s="965"/>
      <c r="K43" s="965"/>
      <c r="L43" s="170"/>
      <c r="M43" s="965"/>
      <c r="N43" s="965"/>
      <c r="O43" s="170"/>
      <c r="P43" s="965"/>
      <c r="Q43" s="965"/>
      <c r="R43" s="65"/>
      <c r="S43" s="965"/>
      <c r="T43" s="965"/>
      <c r="U43" s="170"/>
      <c r="V43" s="965"/>
      <c r="W43" s="965"/>
      <c r="X43" s="170"/>
    </row>
    <row r="44" spans="1:24" ht="24" customHeight="1">
      <c r="A44" s="65"/>
      <c r="B44" s="65"/>
      <c r="C44" s="170"/>
      <c r="D44" s="170"/>
      <c r="E44" s="170"/>
      <c r="F44" s="170"/>
      <c r="G44" s="170"/>
      <c r="H44" s="170"/>
      <c r="I44" s="170"/>
      <c r="J44" s="965"/>
      <c r="K44" s="965"/>
      <c r="L44" s="170"/>
      <c r="M44" s="965"/>
      <c r="N44" s="965"/>
      <c r="O44" s="170"/>
      <c r="P44" s="965"/>
      <c r="Q44" s="965"/>
      <c r="R44" s="65"/>
      <c r="S44" s="965"/>
      <c r="T44" s="965"/>
      <c r="U44" s="170"/>
      <c r="V44" s="965"/>
      <c r="W44" s="965"/>
      <c r="X44" s="170"/>
    </row>
    <row r="45" spans="1:24" ht="9.9" customHeight="1">
      <c r="A45" s="65"/>
      <c r="B45" s="65"/>
      <c r="C45" s="170"/>
      <c r="D45" s="170"/>
      <c r="E45" s="170"/>
      <c r="F45" s="170"/>
      <c r="G45" s="170"/>
      <c r="H45" s="170"/>
      <c r="I45" s="170"/>
      <c r="J45" s="965"/>
      <c r="K45" s="965"/>
      <c r="L45" s="170"/>
      <c r="M45" s="965"/>
      <c r="N45" s="965"/>
      <c r="O45" s="923"/>
      <c r="P45" s="922"/>
      <c r="Q45" s="922"/>
      <c r="R45" s="953"/>
      <c r="S45" s="922"/>
      <c r="T45" s="922"/>
      <c r="U45" s="923"/>
      <c r="V45" s="922"/>
      <c r="W45" s="922"/>
      <c r="X45" s="923"/>
    </row>
    <row r="46" spans="1:24" ht="21.75" customHeight="1" thickBot="1">
      <c r="A46" s="65"/>
      <c r="B46" s="65"/>
      <c r="C46" s="65" t="s">
        <v>685</v>
      </c>
      <c r="D46" s="65"/>
      <c r="E46" s="65"/>
      <c r="F46" s="65"/>
      <c r="G46" s="65"/>
      <c r="H46" s="65"/>
      <c r="I46" s="65"/>
      <c r="J46" s="921"/>
      <c r="K46" s="921"/>
      <c r="L46" s="65"/>
      <c r="M46" s="921"/>
      <c r="N46" s="921"/>
      <c r="O46" s="923"/>
      <c r="P46" s="952"/>
      <c r="Q46" s="952"/>
      <c r="R46" s="966"/>
      <c r="S46" s="952"/>
      <c r="T46" s="1425" t="s">
        <v>686</v>
      </c>
      <c r="U46" s="1425"/>
      <c r="V46" s="1425"/>
      <c r="W46" s="1425"/>
      <c r="X46" s="1425"/>
    </row>
    <row r="47" spans="1:24" ht="21" customHeight="1">
      <c r="A47" s="65"/>
      <c r="B47" s="65"/>
      <c r="C47" s="1426" t="s">
        <v>687</v>
      </c>
      <c r="D47" s="1244"/>
      <c r="E47" s="1244"/>
      <c r="F47" s="1244"/>
      <c r="G47" s="1244"/>
      <c r="H47" s="1244"/>
      <c r="I47" s="1244"/>
      <c r="J47" s="1244"/>
      <c r="K47" s="1244"/>
      <c r="L47" s="1244"/>
      <c r="M47" s="1244"/>
      <c r="N47" s="1244"/>
      <c r="O47" s="1427" t="s">
        <v>688</v>
      </c>
      <c r="P47" s="1428"/>
      <c r="Q47" s="1428"/>
      <c r="R47" s="1428"/>
      <c r="S47" s="1429"/>
      <c r="T47" s="1430" t="s">
        <v>689</v>
      </c>
      <c r="U47" s="1431"/>
      <c r="V47" s="1431"/>
      <c r="W47" s="1431"/>
      <c r="X47" s="1432"/>
    </row>
    <row r="48" spans="1:24" ht="21" customHeight="1">
      <c r="A48" s="65"/>
      <c r="B48" s="65"/>
      <c r="C48" s="1409" t="s">
        <v>690</v>
      </c>
      <c r="D48" s="1410"/>
      <c r="E48" s="1395" t="s">
        <v>691</v>
      </c>
      <c r="F48" s="1396"/>
      <c r="G48" s="1396"/>
      <c r="H48" s="1396"/>
      <c r="I48" s="1396"/>
      <c r="J48" s="1396"/>
      <c r="K48" s="1396"/>
      <c r="L48" s="1396"/>
      <c r="M48" s="1396"/>
      <c r="N48" s="1396"/>
      <c r="O48" s="967"/>
      <c r="P48" s="1397">
        <f>P49+P60+P64</f>
        <v>14759</v>
      </c>
      <c r="Q48" s="1397"/>
      <c r="R48" s="1397"/>
      <c r="S48" s="968" t="s">
        <v>660</v>
      </c>
      <c r="T48" s="967"/>
      <c r="U48" s="1397">
        <v>3154</v>
      </c>
      <c r="V48" s="1397">
        <v>3169</v>
      </c>
      <c r="W48" s="1397">
        <v>3169</v>
      </c>
      <c r="X48" s="969" t="s">
        <v>674</v>
      </c>
    </row>
    <row r="49" spans="1:24" ht="21" customHeight="1">
      <c r="A49" s="65"/>
      <c r="B49" s="65"/>
      <c r="C49" s="1411"/>
      <c r="D49" s="1412"/>
      <c r="E49" s="1232"/>
      <c r="F49" s="1415"/>
      <c r="G49" s="203"/>
      <c r="H49" s="1146" t="s">
        <v>692</v>
      </c>
      <c r="I49" s="1146"/>
      <c r="J49" s="1146"/>
      <c r="K49" s="1146"/>
      <c r="L49" s="1146"/>
      <c r="M49" s="1146"/>
      <c r="N49" s="1146"/>
      <c r="O49" s="967"/>
      <c r="P49" s="1397">
        <f>SUM(P50:R59)</f>
        <v>14122</v>
      </c>
      <c r="Q49" s="1397"/>
      <c r="R49" s="1397"/>
      <c r="S49" s="970"/>
      <c r="T49" s="967"/>
      <c r="U49" s="1397">
        <v>3121</v>
      </c>
      <c r="V49" s="1397">
        <v>3138</v>
      </c>
      <c r="W49" s="1397">
        <v>3138</v>
      </c>
      <c r="X49" s="971"/>
    </row>
    <row r="50" spans="1:24" ht="21" customHeight="1">
      <c r="A50" s="65"/>
      <c r="B50" s="65"/>
      <c r="C50" s="1411"/>
      <c r="D50" s="1412"/>
      <c r="E50" s="1416" t="s">
        <v>693</v>
      </c>
      <c r="F50" s="1417"/>
      <c r="G50" s="203"/>
      <c r="H50" s="1401" t="s">
        <v>675</v>
      </c>
      <c r="I50" s="1401"/>
      <c r="J50" s="1401"/>
      <c r="K50" s="1401"/>
      <c r="L50" s="1401"/>
      <c r="M50" s="1401"/>
      <c r="N50" s="1401"/>
      <c r="O50" s="972"/>
      <c r="P50" s="1408">
        <v>8143</v>
      </c>
      <c r="Q50" s="1408"/>
      <c r="R50" s="1408"/>
      <c r="S50" s="973"/>
      <c r="T50" s="972"/>
      <c r="U50" s="1397">
        <v>3150</v>
      </c>
      <c r="V50" s="1397">
        <v>3182</v>
      </c>
      <c r="W50" s="1397">
        <v>3182</v>
      </c>
      <c r="X50" s="974"/>
    </row>
    <row r="51" spans="1:24" ht="21" customHeight="1">
      <c r="A51" s="65"/>
      <c r="B51" s="65"/>
      <c r="C51" s="1411"/>
      <c r="D51" s="1412"/>
      <c r="E51" s="1416"/>
      <c r="F51" s="1417"/>
      <c r="G51" s="203"/>
      <c r="H51" s="1401" t="s">
        <v>236</v>
      </c>
      <c r="I51" s="1401"/>
      <c r="J51" s="1401"/>
      <c r="K51" s="1401"/>
      <c r="L51" s="1401"/>
      <c r="M51" s="1401"/>
      <c r="N51" s="1401"/>
      <c r="O51" s="967"/>
      <c r="P51" s="1408">
        <v>911</v>
      </c>
      <c r="Q51" s="1408"/>
      <c r="R51" s="1408"/>
      <c r="S51" s="970"/>
      <c r="T51" s="967"/>
      <c r="U51" s="1397">
        <v>2951</v>
      </c>
      <c r="V51" s="1397">
        <v>2971</v>
      </c>
      <c r="W51" s="1397">
        <v>2971</v>
      </c>
      <c r="X51" s="971"/>
    </row>
    <row r="52" spans="1:24" ht="21" customHeight="1">
      <c r="A52" s="65"/>
      <c r="B52" s="65"/>
      <c r="C52" s="1411"/>
      <c r="D52" s="1412"/>
      <c r="E52" s="1416"/>
      <c r="F52" s="1417"/>
      <c r="G52" s="203"/>
      <c r="H52" s="1401" t="s">
        <v>677</v>
      </c>
      <c r="I52" s="1401"/>
      <c r="J52" s="1401"/>
      <c r="K52" s="1401"/>
      <c r="L52" s="1401"/>
      <c r="M52" s="1401"/>
      <c r="N52" s="1401"/>
      <c r="O52" s="967"/>
      <c r="P52" s="1408">
        <v>10</v>
      </c>
      <c r="Q52" s="1408"/>
      <c r="R52" s="1408"/>
      <c r="S52" s="970"/>
      <c r="T52" s="967"/>
      <c r="U52" s="1397">
        <v>4961</v>
      </c>
      <c r="V52" s="1397">
        <v>5156</v>
      </c>
      <c r="W52" s="1397">
        <v>5156</v>
      </c>
      <c r="X52" s="971"/>
    </row>
    <row r="53" spans="1:24" ht="21" customHeight="1">
      <c r="A53" s="65"/>
      <c r="B53" s="65"/>
      <c r="C53" s="1411"/>
      <c r="D53" s="1412"/>
      <c r="E53" s="1416"/>
      <c r="F53" s="1417"/>
      <c r="G53" s="203"/>
      <c r="H53" s="1401" t="s">
        <v>694</v>
      </c>
      <c r="I53" s="1401"/>
      <c r="J53" s="1401"/>
      <c r="K53" s="1401"/>
      <c r="L53" s="1401"/>
      <c r="M53" s="1401"/>
      <c r="N53" s="1401"/>
      <c r="O53" s="975"/>
      <c r="P53" s="1408">
        <v>64</v>
      </c>
      <c r="Q53" s="1408"/>
      <c r="R53" s="1408"/>
      <c r="S53" s="976"/>
      <c r="T53" s="975"/>
      <c r="U53" s="1397">
        <v>2927</v>
      </c>
      <c r="V53" s="1397">
        <v>2955</v>
      </c>
      <c r="W53" s="1397">
        <v>2955</v>
      </c>
      <c r="X53" s="977"/>
    </row>
    <row r="54" spans="1:24" ht="21" customHeight="1">
      <c r="A54" s="65"/>
      <c r="B54" s="65"/>
      <c r="C54" s="1411"/>
      <c r="D54" s="1412"/>
      <c r="E54" s="1416"/>
      <c r="F54" s="1417"/>
      <c r="G54" s="203"/>
      <c r="H54" s="1401" t="s">
        <v>695</v>
      </c>
      <c r="I54" s="1401"/>
      <c r="J54" s="1401"/>
      <c r="K54" s="1401"/>
      <c r="L54" s="1401"/>
      <c r="M54" s="1401"/>
      <c r="N54" s="1401"/>
      <c r="O54" s="967"/>
      <c r="P54" s="1408">
        <v>481</v>
      </c>
      <c r="Q54" s="1408"/>
      <c r="R54" s="1408"/>
      <c r="S54" s="970"/>
      <c r="T54" s="967"/>
      <c r="U54" s="1397">
        <v>2992</v>
      </c>
      <c r="V54" s="1397">
        <v>3022</v>
      </c>
      <c r="W54" s="1397">
        <v>3022</v>
      </c>
      <c r="X54" s="971"/>
    </row>
    <row r="55" spans="1:24" ht="21" customHeight="1">
      <c r="A55" s="65"/>
      <c r="B55" s="65"/>
      <c r="C55" s="1411"/>
      <c r="D55" s="1412"/>
      <c r="E55" s="1416"/>
      <c r="F55" s="1417"/>
      <c r="G55" s="203"/>
      <c r="H55" s="1401" t="s">
        <v>242</v>
      </c>
      <c r="I55" s="1401"/>
      <c r="J55" s="1401"/>
      <c r="K55" s="1401"/>
      <c r="L55" s="1401"/>
      <c r="M55" s="1401"/>
      <c r="N55" s="1401"/>
      <c r="O55" s="975"/>
      <c r="P55" s="1408">
        <v>192</v>
      </c>
      <c r="Q55" s="1408"/>
      <c r="R55" s="1408"/>
      <c r="S55" s="976"/>
      <c r="T55" s="975"/>
      <c r="U55" s="1397">
        <v>3016</v>
      </c>
      <c r="V55" s="1397">
        <v>3048</v>
      </c>
      <c r="W55" s="1397">
        <v>3048</v>
      </c>
      <c r="X55" s="977"/>
    </row>
    <row r="56" spans="1:24" ht="21" customHeight="1">
      <c r="A56" s="65"/>
      <c r="B56" s="65"/>
      <c r="C56" s="1411"/>
      <c r="D56" s="1412"/>
      <c r="E56" s="1416"/>
      <c r="F56" s="1417"/>
      <c r="G56" s="203"/>
      <c r="H56" s="1401" t="s">
        <v>243</v>
      </c>
      <c r="I56" s="1401"/>
      <c r="J56" s="1401"/>
      <c r="K56" s="1401"/>
      <c r="L56" s="1401"/>
      <c r="M56" s="1401"/>
      <c r="N56" s="1401"/>
      <c r="O56" s="967"/>
      <c r="P56" s="1408">
        <v>1329</v>
      </c>
      <c r="Q56" s="1408"/>
      <c r="R56" s="1408"/>
      <c r="S56" s="970"/>
      <c r="T56" s="967"/>
      <c r="U56" s="1397">
        <v>3027</v>
      </c>
      <c r="V56" s="1397">
        <v>2986</v>
      </c>
      <c r="W56" s="1397">
        <v>2986</v>
      </c>
      <c r="X56" s="971"/>
    </row>
    <row r="57" spans="1:24" ht="21" customHeight="1">
      <c r="A57" s="65"/>
      <c r="B57" s="65"/>
      <c r="C57" s="1411"/>
      <c r="D57" s="1412"/>
      <c r="E57" s="1416"/>
      <c r="F57" s="1417"/>
      <c r="G57" s="203"/>
      <c r="H57" s="1401" t="s">
        <v>244</v>
      </c>
      <c r="I57" s="1401"/>
      <c r="J57" s="1401"/>
      <c r="K57" s="1401"/>
      <c r="L57" s="1401"/>
      <c r="M57" s="1401"/>
      <c r="N57" s="1401"/>
      <c r="O57" s="975"/>
      <c r="P57" s="1408">
        <v>2422</v>
      </c>
      <c r="Q57" s="1408"/>
      <c r="R57" s="1408"/>
      <c r="S57" s="976"/>
      <c r="T57" s="975"/>
      <c r="U57" s="1397">
        <v>3103</v>
      </c>
      <c r="V57" s="1397">
        <v>3090</v>
      </c>
      <c r="W57" s="1397">
        <v>3090</v>
      </c>
      <c r="X57" s="977"/>
    </row>
    <row r="58" spans="1:24" ht="21" customHeight="1">
      <c r="A58" s="65"/>
      <c r="B58" s="65"/>
      <c r="C58" s="1411"/>
      <c r="D58" s="1412"/>
      <c r="E58" s="1416"/>
      <c r="F58" s="1417"/>
      <c r="G58" s="203"/>
      <c r="H58" s="1401" t="s">
        <v>678</v>
      </c>
      <c r="I58" s="1401"/>
      <c r="J58" s="1401"/>
      <c r="K58" s="1401"/>
      <c r="L58" s="1401"/>
      <c r="M58" s="1401"/>
      <c r="N58" s="1401"/>
      <c r="O58" s="967"/>
      <c r="P58" s="1408">
        <v>566</v>
      </c>
      <c r="Q58" s="1408"/>
      <c r="R58" s="1408"/>
      <c r="S58" s="970"/>
      <c r="T58" s="967"/>
      <c r="U58" s="1397">
        <v>3393</v>
      </c>
      <c r="V58" s="1397">
        <v>3404</v>
      </c>
      <c r="W58" s="1397">
        <v>3404</v>
      </c>
      <c r="X58" s="971"/>
    </row>
    <row r="59" spans="1:24" ht="21" customHeight="1">
      <c r="A59" s="65"/>
      <c r="B59" s="65"/>
      <c r="C59" s="1411"/>
      <c r="D59" s="1412"/>
      <c r="E59" s="189"/>
      <c r="F59" s="254"/>
      <c r="G59" s="203"/>
      <c r="H59" s="1401" t="s">
        <v>696</v>
      </c>
      <c r="I59" s="1401"/>
      <c r="J59" s="1401"/>
      <c r="K59" s="1401"/>
      <c r="L59" s="1401"/>
      <c r="M59" s="1401"/>
      <c r="N59" s="1401"/>
      <c r="O59" s="975"/>
      <c r="P59" s="1408">
        <v>4</v>
      </c>
      <c r="Q59" s="1408"/>
      <c r="R59" s="1408"/>
      <c r="S59" s="976"/>
      <c r="T59" s="975"/>
      <c r="U59" s="1408">
        <v>5773</v>
      </c>
      <c r="V59" s="1408">
        <v>5330</v>
      </c>
      <c r="W59" s="1408">
        <v>5330</v>
      </c>
      <c r="X59" s="977"/>
    </row>
    <row r="60" spans="1:24" ht="21" customHeight="1">
      <c r="A60" s="65"/>
      <c r="B60" s="65"/>
      <c r="C60" s="1411"/>
      <c r="D60" s="1412"/>
      <c r="E60" s="1402" t="s">
        <v>697</v>
      </c>
      <c r="F60" s="1403"/>
      <c r="G60" s="203"/>
      <c r="H60" s="1401" t="s">
        <v>692</v>
      </c>
      <c r="I60" s="1401"/>
      <c r="J60" s="1401"/>
      <c r="K60" s="1401"/>
      <c r="L60" s="1401"/>
      <c r="M60" s="1401"/>
      <c r="N60" s="1401"/>
      <c r="O60" s="967"/>
      <c r="P60" s="1397">
        <f>SUM(P61:R63)</f>
        <v>621</v>
      </c>
      <c r="Q60" s="1397"/>
      <c r="R60" s="1397"/>
      <c r="S60" s="970"/>
      <c r="T60" s="967"/>
      <c r="U60" s="1397">
        <v>3914</v>
      </c>
      <c r="V60" s="1397"/>
      <c r="W60" s="1397"/>
      <c r="X60" s="971"/>
    </row>
    <row r="61" spans="1:24" ht="21" customHeight="1">
      <c r="A61" s="65"/>
      <c r="B61" s="65"/>
      <c r="C61" s="1411"/>
      <c r="D61" s="1412"/>
      <c r="E61" s="1404"/>
      <c r="F61" s="1405"/>
      <c r="G61" s="203"/>
      <c r="H61" s="1401" t="s">
        <v>698</v>
      </c>
      <c r="I61" s="1401"/>
      <c r="J61" s="1401"/>
      <c r="K61" s="1401"/>
      <c r="L61" s="1401"/>
      <c r="M61" s="1401"/>
      <c r="N61" s="1401"/>
      <c r="O61" s="967"/>
      <c r="P61" s="1408">
        <v>451</v>
      </c>
      <c r="Q61" s="1408"/>
      <c r="R61" s="1408"/>
      <c r="S61" s="970"/>
      <c r="T61" s="967"/>
      <c r="U61" s="1397">
        <v>3952</v>
      </c>
      <c r="V61" s="1397">
        <v>3941</v>
      </c>
      <c r="W61" s="1397">
        <v>3941</v>
      </c>
      <c r="X61" s="971"/>
    </row>
    <row r="62" spans="1:24" ht="21" customHeight="1">
      <c r="A62" s="65"/>
      <c r="B62" s="65"/>
      <c r="C62" s="1411"/>
      <c r="D62" s="1412"/>
      <c r="E62" s="1404"/>
      <c r="F62" s="1405"/>
      <c r="G62" s="203"/>
      <c r="H62" s="1401" t="s">
        <v>699</v>
      </c>
      <c r="I62" s="1401"/>
      <c r="J62" s="1401"/>
      <c r="K62" s="1401"/>
      <c r="L62" s="1401"/>
      <c r="M62" s="1401"/>
      <c r="N62" s="1401"/>
      <c r="O62" s="978"/>
      <c r="P62" s="1408">
        <v>87</v>
      </c>
      <c r="Q62" s="1408"/>
      <c r="R62" s="1408"/>
      <c r="S62" s="979"/>
      <c r="T62" s="978"/>
      <c r="U62" s="1397">
        <v>3424</v>
      </c>
      <c r="V62" s="1397">
        <v>3418</v>
      </c>
      <c r="W62" s="1397">
        <v>3418</v>
      </c>
      <c r="X62" s="980"/>
    </row>
    <row r="63" spans="1:24" ht="21" customHeight="1">
      <c r="A63" s="65"/>
      <c r="B63" s="65"/>
      <c r="C63" s="1411"/>
      <c r="D63" s="1412"/>
      <c r="E63" s="1406"/>
      <c r="F63" s="1407"/>
      <c r="G63" s="203"/>
      <c r="H63" s="1401" t="s">
        <v>248</v>
      </c>
      <c r="I63" s="1401"/>
      <c r="J63" s="1401"/>
      <c r="K63" s="1401"/>
      <c r="L63" s="1401"/>
      <c r="M63" s="1401"/>
      <c r="N63" s="1401"/>
      <c r="O63" s="978"/>
      <c r="P63" s="1408">
        <v>83</v>
      </c>
      <c r="Q63" s="1408"/>
      <c r="R63" s="1408"/>
      <c r="S63" s="979"/>
      <c r="T63" s="978"/>
      <c r="U63" s="1397">
        <v>4223</v>
      </c>
      <c r="V63" s="1397">
        <v>4210</v>
      </c>
      <c r="W63" s="1397">
        <v>4210</v>
      </c>
      <c r="X63" s="980"/>
    </row>
    <row r="64" spans="1:24" ht="21" customHeight="1">
      <c r="A64" s="65"/>
      <c r="B64" s="65"/>
      <c r="C64" s="1413"/>
      <c r="D64" s="1414"/>
      <c r="E64" s="1395" t="s">
        <v>249</v>
      </c>
      <c r="F64" s="1396"/>
      <c r="G64" s="1396"/>
      <c r="H64" s="1396"/>
      <c r="I64" s="1396"/>
      <c r="J64" s="1396"/>
      <c r="K64" s="1396"/>
      <c r="L64" s="1396"/>
      <c r="M64" s="1396"/>
      <c r="N64" s="1396"/>
      <c r="O64" s="967"/>
      <c r="P64" s="1408">
        <v>16</v>
      </c>
      <c r="Q64" s="1408"/>
      <c r="R64" s="1408"/>
      <c r="S64" s="970"/>
      <c r="T64" s="967"/>
      <c r="U64" s="1397">
        <v>2390</v>
      </c>
      <c r="V64" s="1397">
        <v>2319</v>
      </c>
      <c r="W64" s="1397">
        <v>2319</v>
      </c>
      <c r="X64" s="971"/>
    </row>
    <row r="65" spans="1:24" ht="21" customHeight="1">
      <c r="A65" s="65"/>
      <c r="B65" s="65"/>
      <c r="C65" s="1409" t="s">
        <v>700</v>
      </c>
      <c r="D65" s="1410"/>
      <c r="E65" s="1395" t="s">
        <v>691</v>
      </c>
      <c r="F65" s="1396"/>
      <c r="G65" s="1396"/>
      <c r="H65" s="1396"/>
      <c r="I65" s="1396"/>
      <c r="J65" s="1396"/>
      <c r="K65" s="1396"/>
      <c r="L65" s="1396"/>
      <c r="M65" s="1396"/>
      <c r="N65" s="1396"/>
      <c r="O65" s="978"/>
      <c r="P65" s="1397">
        <f>P66+P79+P83</f>
        <v>3310</v>
      </c>
      <c r="Q65" s="1397"/>
      <c r="R65" s="1397"/>
      <c r="S65" s="970"/>
      <c r="T65" s="967"/>
      <c r="U65" s="1397">
        <v>2967</v>
      </c>
      <c r="V65" s="1397"/>
      <c r="W65" s="1397"/>
      <c r="X65" s="971"/>
    </row>
    <row r="66" spans="1:24" ht="21" customHeight="1">
      <c r="A66" s="65"/>
      <c r="B66" s="65"/>
      <c r="C66" s="1411"/>
      <c r="D66" s="1412"/>
      <c r="E66" s="1232"/>
      <c r="F66" s="1415"/>
      <c r="G66" s="981"/>
      <c r="H66" s="1401" t="s">
        <v>692</v>
      </c>
      <c r="I66" s="1401"/>
      <c r="J66" s="1401"/>
      <c r="K66" s="1401"/>
      <c r="L66" s="1401"/>
      <c r="M66" s="1401"/>
      <c r="N66" s="1401"/>
      <c r="O66" s="967"/>
      <c r="P66" s="1397">
        <f>SUM(P67:R78)</f>
        <v>3233</v>
      </c>
      <c r="Q66" s="1397"/>
      <c r="R66" s="1397"/>
      <c r="S66" s="970"/>
      <c r="T66" s="967"/>
      <c r="U66" s="1397">
        <v>2956</v>
      </c>
      <c r="V66" s="1397"/>
      <c r="W66" s="1397"/>
      <c r="X66" s="971"/>
    </row>
    <row r="67" spans="1:24" ht="21" customHeight="1">
      <c r="A67" s="65"/>
      <c r="B67" s="65"/>
      <c r="C67" s="1411"/>
      <c r="D67" s="1412"/>
      <c r="E67" s="1416" t="s">
        <v>693</v>
      </c>
      <c r="F67" s="1417"/>
      <c r="G67" s="981"/>
      <c r="H67" s="1401" t="s">
        <v>675</v>
      </c>
      <c r="I67" s="1401"/>
      <c r="J67" s="1401"/>
      <c r="K67" s="1401"/>
      <c r="L67" s="1401"/>
      <c r="M67" s="1401"/>
      <c r="N67" s="1401"/>
      <c r="O67" s="967"/>
      <c r="P67" s="1397">
        <v>2456</v>
      </c>
      <c r="Q67" s="1397"/>
      <c r="R67" s="1397"/>
      <c r="S67" s="970"/>
      <c r="T67" s="967"/>
      <c r="U67" s="1397">
        <v>2971</v>
      </c>
      <c r="V67" s="1397"/>
      <c r="W67" s="1397"/>
      <c r="X67" s="971"/>
    </row>
    <row r="68" spans="1:24" ht="21" customHeight="1">
      <c r="A68" s="65"/>
      <c r="B68" s="65"/>
      <c r="C68" s="1411"/>
      <c r="D68" s="1412"/>
      <c r="E68" s="1416"/>
      <c r="F68" s="1417"/>
      <c r="G68" s="981"/>
      <c r="H68" s="1401" t="s">
        <v>236</v>
      </c>
      <c r="I68" s="1401"/>
      <c r="J68" s="1401"/>
      <c r="K68" s="1401"/>
      <c r="L68" s="1401"/>
      <c r="M68" s="1401"/>
      <c r="N68" s="1401"/>
      <c r="O68" s="972"/>
      <c r="P68" s="1397">
        <v>198</v>
      </c>
      <c r="Q68" s="1397"/>
      <c r="R68" s="1397"/>
      <c r="S68" s="973"/>
      <c r="T68" s="972"/>
      <c r="U68" s="1397">
        <v>2890</v>
      </c>
      <c r="V68" s="1397"/>
      <c r="W68" s="1397"/>
      <c r="X68" s="974"/>
    </row>
    <row r="69" spans="1:24" ht="21" customHeight="1">
      <c r="A69" s="65"/>
      <c r="B69" s="65"/>
      <c r="C69" s="1411"/>
      <c r="D69" s="1412"/>
      <c r="E69" s="1416"/>
      <c r="F69" s="1417"/>
      <c r="G69" s="981"/>
      <c r="H69" s="1401" t="s">
        <v>701</v>
      </c>
      <c r="I69" s="1401"/>
      <c r="J69" s="1401"/>
      <c r="K69" s="1401"/>
      <c r="L69" s="1401"/>
      <c r="M69" s="204"/>
      <c r="N69" s="982" t="s">
        <v>702</v>
      </c>
      <c r="O69" s="972"/>
      <c r="P69" s="1397">
        <v>0</v>
      </c>
      <c r="Q69" s="1397"/>
      <c r="R69" s="1397"/>
      <c r="S69" s="973"/>
      <c r="T69" s="972"/>
      <c r="U69" s="1397">
        <v>0</v>
      </c>
      <c r="V69" s="1397"/>
      <c r="W69" s="1397"/>
      <c r="X69" s="974"/>
    </row>
    <row r="70" spans="1:24" ht="21" customHeight="1">
      <c r="A70" s="65"/>
      <c r="B70" s="65"/>
      <c r="C70" s="1411"/>
      <c r="D70" s="1412"/>
      <c r="E70" s="1416"/>
      <c r="F70" s="1417"/>
      <c r="G70" s="981"/>
      <c r="H70" s="1401" t="s">
        <v>701</v>
      </c>
      <c r="I70" s="1401"/>
      <c r="J70" s="1401"/>
      <c r="K70" s="1401"/>
      <c r="L70" s="1401"/>
      <c r="M70" s="204"/>
      <c r="N70" s="982" t="s">
        <v>703</v>
      </c>
      <c r="O70" s="967"/>
      <c r="P70" s="1397">
        <v>59</v>
      </c>
      <c r="Q70" s="1397"/>
      <c r="R70" s="1397"/>
      <c r="S70" s="970"/>
      <c r="T70" s="967"/>
      <c r="U70" s="1397">
        <v>2916</v>
      </c>
      <c r="V70" s="1397"/>
      <c r="W70" s="1397"/>
      <c r="X70" s="971"/>
    </row>
    <row r="71" spans="1:24" ht="21" customHeight="1">
      <c r="A71" s="65"/>
      <c r="B71" s="65"/>
      <c r="C71" s="1411"/>
      <c r="D71" s="1412"/>
      <c r="E71" s="1416"/>
      <c r="F71" s="1417"/>
      <c r="G71" s="983"/>
      <c r="H71" s="1401" t="s">
        <v>677</v>
      </c>
      <c r="I71" s="1401"/>
      <c r="J71" s="1401"/>
      <c r="K71" s="1401"/>
      <c r="L71" s="1401"/>
      <c r="M71" s="1401"/>
      <c r="N71" s="1401"/>
      <c r="O71" s="975"/>
      <c r="P71" s="1397">
        <v>10</v>
      </c>
      <c r="Q71" s="1397"/>
      <c r="R71" s="1397"/>
      <c r="S71" s="976"/>
      <c r="T71" s="975"/>
      <c r="U71" s="1397">
        <v>4609</v>
      </c>
      <c r="V71" s="1397"/>
      <c r="W71" s="1397"/>
      <c r="X71" s="977"/>
    </row>
    <row r="72" spans="1:24" ht="21" customHeight="1">
      <c r="A72" s="65"/>
      <c r="B72" s="65"/>
      <c r="C72" s="1411"/>
      <c r="D72" s="1412"/>
      <c r="E72" s="1416"/>
      <c r="F72" s="1417"/>
      <c r="G72" s="981"/>
      <c r="H72" s="1401" t="s">
        <v>694</v>
      </c>
      <c r="I72" s="1401"/>
      <c r="J72" s="1401"/>
      <c r="K72" s="1401"/>
      <c r="L72" s="1401"/>
      <c r="M72" s="1401"/>
      <c r="N72" s="1401"/>
      <c r="O72" s="967"/>
      <c r="P72" s="1397">
        <v>10</v>
      </c>
      <c r="Q72" s="1397"/>
      <c r="R72" s="1397"/>
      <c r="S72" s="970"/>
      <c r="T72" s="967"/>
      <c r="U72" s="1397">
        <v>3340</v>
      </c>
      <c r="V72" s="1397"/>
      <c r="W72" s="1397"/>
      <c r="X72" s="971"/>
    </row>
    <row r="73" spans="1:24" ht="21" customHeight="1">
      <c r="A73" s="65"/>
      <c r="B73" s="65"/>
      <c r="C73" s="1411"/>
      <c r="D73" s="1412"/>
      <c r="E73" s="1416"/>
      <c r="F73" s="1417"/>
      <c r="G73" s="981"/>
      <c r="H73" s="1401" t="s">
        <v>695</v>
      </c>
      <c r="I73" s="1401"/>
      <c r="J73" s="1401"/>
      <c r="K73" s="1401"/>
      <c r="L73" s="1401"/>
      <c r="M73" s="1401"/>
      <c r="N73" s="1401"/>
      <c r="O73" s="975"/>
      <c r="P73" s="1397">
        <v>169</v>
      </c>
      <c r="Q73" s="1397"/>
      <c r="R73" s="1397"/>
      <c r="S73" s="976"/>
      <c r="T73" s="975"/>
      <c r="U73" s="1397">
        <v>2968</v>
      </c>
      <c r="V73" s="1397"/>
      <c r="W73" s="1397"/>
      <c r="X73" s="977"/>
    </row>
    <row r="74" spans="1:24" ht="21" customHeight="1">
      <c r="A74" s="65"/>
      <c r="B74" s="65"/>
      <c r="C74" s="1411"/>
      <c r="D74" s="1412"/>
      <c r="E74" s="1416"/>
      <c r="F74" s="1417"/>
      <c r="G74" s="981"/>
      <c r="H74" s="1401" t="s">
        <v>242</v>
      </c>
      <c r="I74" s="1401"/>
      <c r="J74" s="1401"/>
      <c r="K74" s="1401"/>
      <c r="L74" s="1401"/>
      <c r="M74" s="1401"/>
      <c r="N74" s="1401"/>
      <c r="O74" s="967"/>
      <c r="P74" s="1397">
        <v>142</v>
      </c>
      <c r="Q74" s="1397"/>
      <c r="R74" s="1397"/>
      <c r="S74" s="970"/>
      <c r="T74" s="967"/>
      <c r="U74" s="1397">
        <v>2612</v>
      </c>
      <c r="V74" s="1397"/>
      <c r="W74" s="1397"/>
      <c r="X74" s="971"/>
    </row>
    <row r="75" spans="1:24" ht="21" customHeight="1">
      <c r="A75" s="65"/>
      <c r="B75" s="65"/>
      <c r="C75" s="1411"/>
      <c r="D75" s="1412"/>
      <c r="E75" s="1416"/>
      <c r="F75" s="1417"/>
      <c r="G75" s="981"/>
      <c r="H75" s="1401" t="s">
        <v>243</v>
      </c>
      <c r="I75" s="1401"/>
      <c r="J75" s="1401"/>
      <c r="K75" s="1401"/>
      <c r="L75" s="1401"/>
      <c r="M75" s="1401"/>
      <c r="N75" s="1401"/>
      <c r="O75" s="975"/>
      <c r="P75" s="1397">
        <v>48</v>
      </c>
      <c r="Q75" s="1397"/>
      <c r="R75" s="1397"/>
      <c r="S75" s="976"/>
      <c r="T75" s="975"/>
      <c r="U75" s="1397">
        <v>2802</v>
      </c>
      <c r="V75" s="1397"/>
      <c r="W75" s="1397"/>
      <c r="X75" s="977"/>
    </row>
    <row r="76" spans="1:24" ht="21" customHeight="1">
      <c r="A76" s="65"/>
      <c r="B76" s="65"/>
      <c r="C76" s="1411"/>
      <c r="D76" s="1412"/>
      <c r="E76" s="1416"/>
      <c r="F76" s="1417"/>
      <c r="G76" s="981"/>
      <c r="H76" s="1401" t="s">
        <v>244</v>
      </c>
      <c r="I76" s="1401"/>
      <c r="J76" s="1401"/>
      <c r="K76" s="1401"/>
      <c r="L76" s="1401"/>
      <c r="M76" s="1401"/>
      <c r="N76" s="1401"/>
      <c r="O76" s="967"/>
      <c r="P76" s="1397">
        <v>103</v>
      </c>
      <c r="Q76" s="1397"/>
      <c r="R76" s="1397"/>
      <c r="S76" s="970"/>
      <c r="T76" s="967"/>
      <c r="U76" s="1397">
        <v>2966</v>
      </c>
      <c r="V76" s="1397"/>
      <c r="W76" s="1397"/>
      <c r="X76" s="971"/>
    </row>
    <row r="77" spans="1:24" ht="21" customHeight="1">
      <c r="A77" s="65"/>
      <c r="B77" s="65"/>
      <c r="C77" s="1411"/>
      <c r="D77" s="1412"/>
      <c r="E77" s="1416"/>
      <c r="F77" s="1417"/>
      <c r="G77" s="981"/>
      <c r="H77" s="1401" t="s">
        <v>678</v>
      </c>
      <c r="I77" s="1401"/>
      <c r="J77" s="1401"/>
      <c r="K77" s="1401"/>
      <c r="L77" s="1401"/>
      <c r="M77" s="1401"/>
      <c r="N77" s="1401"/>
      <c r="O77" s="975"/>
      <c r="P77" s="1397">
        <v>38</v>
      </c>
      <c r="Q77" s="1397"/>
      <c r="R77" s="1397"/>
      <c r="S77" s="976"/>
      <c r="T77" s="975"/>
      <c r="U77" s="1397">
        <v>3275</v>
      </c>
      <c r="V77" s="1397"/>
      <c r="W77" s="1397"/>
      <c r="X77" s="977"/>
    </row>
    <row r="78" spans="1:24" ht="21" customHeight="1">
      <c r="A78" s="65"/>
      <c r="B78" s="65"/>
      <c r="C78" s="1411"/>
      <c r="D78" s="1412"/>
      <c r="E78" s="189"/>
      <c r="F78" s="254"/>
      <c r="G78" s="981"/>
      <c r="H78" s="1401" t="s">
        <v>696</v>
      </c>
      <c r="I78" s="1401"/>
      <c r="J78" s="1401"/>
      <c r="K78" s="1401"/>
      <c r="L78" s="1401"/>
      <c r="M78" s="1401"/>
      <c r="N78" s="1401"/>
      <c r="O78" s="967"/>
      <c r="P78" s="1397">
        <v>0</v>
      </c>
      <c r="Q78" s="1397"/>
      <c r="R78" s="1397"/>
      <c r="S78" s="970"/>
      <c r="T78" s="967"/>
      <c r="U78" s="1397">
        <v>0</v>
      </c>
      <c r="V78" s="1397"/>
      <c r="W78" s="1397"/>
      <c r="X78" s="971"/>
    </row>
    <row r="79" spans="1:24" ht="21" customHeight="1">
      <c r="A79" s="65"/>
      <c r="B79" s="65"/>
      <c r="C79" s="1411"/>
      <c r="D79" s="1412"/>
      <c r="E79" s="1402" t="s">
        <v>697</v>
      </c>
      <c r="F79" s="1403"/>
      <c r="G79" s="981"/>
      <c r="H79" s="1401" t="s">
        <v>692</v>
      </c>
      <c r="I79" s="1401"/>
      <c r="J79" s="1401"/>
      <c r="K79" s="1401"/>
      <c r="L79" s="1401"/>
      <c r="M79" s="1401"/>
      <c r="N79" s="1401"/>
      <c r="O79" s="967"/>
      <c r="P79" s="1397">
        <f>SUM(P80:R82)</f>
        <v>77</v>
      </c>
      <c r="Q79" s="1397"/>
      <c r="R79" s="1397"/>
      <c r="S79" s="970"/>
      <c r="T79" s="967"/>
      <c r="U79" s="1397">
        <v>3429</v>
      </c>
      <c r="V79" s="1397"/>
      <c r="W79" s="1397"/>
      <c r="X79" s="971"/>
    </row>
    <row r="80" spans="1:24" ht="21" customHeight="1">
      <c r="A80" s="65"/>
      <c r="B80" s="65"/>
      <c r="C80" s="1411"/>
      <c r="D80" s="1412"/>
      <c r="E80" s="1404"/>
      <c r="F80" s="1405"/>
      <c r="G80" s="981"/>
      <c r="H80" s="1401" t="s">
        <v>698</v>
      </c>
      <c r="I80" s="1401"/>
      <c r="J80" s="1401"/>
      <c r="K80" s="1401"/>
      <c r="L80" s="1401"/>
      <c r="M80" s="1401"/>
      <c r="N80" s="1401"/>
      <c r="O80" s="978"/>
      <c r="P80" s="1397">
        <v>2</v>
      </c>
      <c r="Q80" s="1397"/>
      <c r="R80" s="1397"/>
      <c r="S80" s="979"/>
      <c r="T80" s="978"/>
      <c r="U80" s="1408" t="s">
        <v>981</v>
      </c>
      <c r="V80" s="1408"/>
      <c r="W80" s="1408"/>
      <c r="X80" s="980"/>
    </row>
    <row r="81" spans="1:24" ht="21" customHeight="1">
      <c r="A81" s="65"/>
      <c r="B81" s="65"/>
      <c r="C81" s="1411"/>
      <c r="D81" s="1412"/>
      <c r="E81" s="1404"/>
      <c r="F81" s="1405"/>
      <c r="G81" s="981"/>
      <c r="H81" s="1401" t="s">
        <v>699</v>
      </c>
      <c r="I81" s="1401"/>
      <c r="J81" s="1401"/>
      <c r="K81" s="1401"/>
      <c r="L81" s="1401"/>
      <c r="M81" s="1401"/>
      <c r="N81" s="1401"/>
      <c r="O81" s="967"/>
      <c r="P81" s="1397">
        <v>39</v>
      </c>
      <c r="Q81" s="1397"/>
      <c r="R81" s="1397"/>
      <c r="S81" s="970"/>
      <c r="T81" s="967"/>
      <c r="U81" s="1397">
        <v>2738</v>
      </c>
      <c r="V81" s="1397"/>
      <c r="W81" s="1397"/>
      <c r="X81" s="971"/>
    </row>
    <row r="82" spans="1:24" ht="21" customHeight="1">
      <c r="A82" s="65"/>
      <c r="B82" s="65"/>
      <c r="C82" s="1411"/>
      <c r="D82" s="1412"/>
      <c r="E82" s="1406"/>
      <c r="F82" s="1407"/>
      <c r="G82" s="203"/>
      <c r="H82" s="1401" t="s">
        <v>248</v>
      </c>
      <c r="I82" s="1401"/>
      <c r="J82" s="1401"/>
      <c r="K82" s="1401"/>
      <c r="L82" s="1401"/>
      <c r="M82" s="1401"/>
      <c r="N82" s="1401"/>
      <c r="O82" s="978"/>
      <c r="P82" s="1397">
        <v>36</v>
      </c>
      <c r="Q82" s="1397"/>
      <c r="R82" s="1397"/>
      <c r="S82" s="979"/>
      <c r="T82" s="978"/>
      <c r="U82" s="1397">
        <v>4154</v>
      </c>
      <c r="V82" s="1397"/>
      <c r="W82" s="1397"/>
      <c r="X82" s="980"/>
    </row>
    <row r="83" spans="1:24" ht="21" customHeight="1">
      <c r="A83" s="65"/>
      <c r="B83" s="65"/>
      <c r="C83" s="1413"/>
      <c r="D83" s="1414"/>
      <c r="E83" s="1395" t="s">
        <v>249</v>
      </c>
      <c r="F83" s="1396"/>
      <c r="G83" s="1396"/>
      <c r="H83" s="1396"/>
      <c r="I83" s="1396"/>
      <c r="J83" s="1396"/>
      <c r="K83" s="1396"/>
      <c r="L83" s="1396"/>
      <c r="M83" s="1396"/>
      <c r="N83" s="1396"/>
      <c r="O83" s="967"/>
      <c r="P83" s="1397">
        <v>0</v>
      </c>
      <c r="Q83" s="1397"/>
      <c r="R83" s="1397"/>
      <c r="S83" s="970"/>
      <c r="T83" s="967"/>
      <c r="U83" s="1397">
        <v>0</v>
      </c>
      <c r="V83" s="1397"/>
      <c r="W83" s="1397"/>
      <c r="X83" s="971"/>
    </row>
    <row r="84" spans="1:24" ht="21" customHeight="1" thickBot="1">
      <c r="A84" s="65"/>
      <c r="B84" s="65"/>
      <c r="C84" s="1398" t="s">
        <v>704</v>
      </c>
      <c r="D84" s="1399"/>
      <c r="E84" s="1399"/>
      <c r="F84" s="1399"/>
      <c r="G84" s="1399"/>
      <c r="H84" s="1399"/>
      <c r="I84" s="1399"/>
      <c r="J84" s="1399"/>
      <c r="K84" s="1399"/>
      <c r="L84" s="1399"/>
      <c r="M84" s="1399"/>
      <c r="N84" s="1399"/>
      <c r="O84" s="984"/>
      <c r="P84" s="1400">
        <f>P48+P65</f>
        <v>18069</v>
      </c>
      <c r="Q84" s="1400"/>
      <c r="R84" s="1400"/>
      <c r="S84" s="985"/>
      <c r="T84" s="984"/>
      <c r="U84" s="1400">
        <v>3119</v>
      </c>
      <c r="V84" s="1400"/>
      <c r="W84" s="1400"/>
      <c r="X84" s="986"/>
    </row>
    <row r="85" spans="1:24" ht="21" customHeight="1">
      <c r="A85" s="65"/>
      <c r="B85" s="65"/>
      <c r="C85" s="65"/>
      <c r="D85" s="65"/>
      <c r="E85" s="168" t="s">
        <v>705</v>
      </c>
      <c r="F85" s="65"/>
      <c r="G85" s="65"/>
      <c r="H85" s="65" t="s">
        <v>706</v>
      </c>
      <c r="I85" s="65"/>
      <c r="J85" s="921"/>
      <c r="K85" s="921"/>
      <c r="L85" s="65"/>
      <c r="M85" s="921"/>
      <c r="N85" s="921"/>
      <c r="O85" s="65"/>
      <c r="P85" s="65"/>
      <c r="Q85" s="65"/>
      <c r="R85" s="65"/>
      <c r="S85" s="65"/>
      <c r="T85" s="65"/>
      <c r="U85" s="65"/>
      <c r="V85" s="65"/>
      <c r="W85" s="65"/>
      <c r="X85" s="65"/>
    </row>
    <row r="86" spans="1:24" ht="30" customHeight="1">
      <c r="A86" s="65"/>
      <c r="B86" s="65"/>
      <c r="C86" s="65"/>
      <c r="D86" s="65"/>
      <c r="E86" s="65"/>
      <c r="F86" s="65"/>
      <c r="G86" s="65"/>
      <c r="H86" s="1394"/>
      <c r="I86" s="1394"/>
      <c r="J86" s="1394"/>
      <c r="K86" s="1394"/>
      <c r="L86" s="1394"/>
      <c r="M86" s="1394"/>
      <c r="N86" s="1394"/>
      <c r="O86" s="1394"/>
      <c r="P86" s="1394"/>
      <c r="Q86" s="1394"/>
      <c r="R86" s="1394"/>
      <c r="S86" s="1394"/>
      <c r="T86" s="1394"/>
      <c r="U86" s="1394"/>
      <c r="V86" s="1394"/>
      <c r="W86" s="1394"/>
      <c r="X86" s="1394"/>
    </row>
    <row r="87" spans="1:24" ht="21" customHeight="1">
      <c r="A87" s="65"/>
      <c r="B87" s="65"/>
      <c r="C87" s="65"/>
      <c r="D87" s="65"/>
      <c r="E87" s="65"/>
      <c r="F87" s="65"/>
      <c r="G87" s="65"/>
      <c r="H87" s="65" t="s">
        <v>707</v>
      </c>
      <c r="I87" s="65"/>
      <c r="J87" s="921"/>
      <c r="K87" s="921"/>
      <c r="L87" s="65"/>
      <c r="M87" s="921"/>
      <c r="N87" s="921"/>
      <c r="O87" s="65"/>
      <c r="P87" s="65"/>
      <c r="Q87" s="65"/>
      <c r="R87" s="65"/>
      <c r="S87" s="65"/>
      <c r="T87" s="65"/>
      <c r="U87" s="65"/>
      <c r="V87" s="65"/>
      <c r="W87" s="65"/>
      <c r="X87" s="65"/>
    </row>
    <row r="88" spans="1:24" ht="21.75" customHeight="1">
      <c r="P88" s="988"/>
      <c r="Q88" s="988"/>
      <c r="R88" s="988"/>
      <c r="S88" s="988"/>
      <c r="T88" s="988"/>
      <c r="U88" s="988"/>
      <c r="V88" s="988"/>
      <c r="W88" s="988"/>
      <c r="X88" s="988"/>
    </row>
    <row r="89" spans="1:24" ht="21.75" customHeight="1">
      <c r="P89" s="988"/>
      <c r="Q89" s="988"/>
      <c r="R89" s="988"/>
      <c r="S89" s="988"/>
      <c r="T89" s="988"/>
      <c r="U89" s="988"/>
      <c r="V89" s="988"/>
      <c r="W89" s="988"/>
      <c r="X89" s="988"/>
    </row>
    <row r="90" spans="1:24" ht="21.75" customHeight="1">
      <c r="P90" s="988"/>
      <c r="Q90" s="988"/>
      <c r="R90" s="988"/>
      <c r="S90" s="988"/>
      <c r="T90" s="988"/>
      <c r="U90" s="988"/>
      <c r="V90" s="988"/>
      <c r="W90" s="988"/>
      <c r="X90" s="988"/>
    </row>
    <row r="91" spans="1:24" ht="21.75" customHeight="1">
      <c r="P91" s="988"/>
      <c r="Q91" s="988"/>
      <c r="R91" s="988"/>
      <c r="S91" s="988"/>
      <c r="T91" s="988"/>
      <c r="U91" s="988"/>
      <c r="V91" s="988"/>
      <c r="W91" s="988"/>
      <c r="X91" s="988"/>
    </row>
    <row r="92" spans="1:24" ht="21.75" customHeight="1">
      <c r="P92" s="988"/>
      <c r="Q92" s="988"/>
      <c r="R92" s="988"/>
      <c r="S92" s="988"/>
      <c r="T92" s="988"/>
      <c r="U92" s="988"/>
      <c r="V92" s="988"/>
      <c r="W92" s="988"/>
      <c r="X92" s="988"/>
    </row>
    <row r="93" spans="1:24" ht="21.75" customHeight="1">
      <c r="P93" s="988"/>
      <c r="Q93" s="988"/>
      <c r="R93" s="988"/>
      <c r="S93" s="988"/>
      <c r="T93" s="988"/>
      <c r="U93" s="988"/>
      <c r="V93" s="988"/>
      <c r="W93" s="988"/>
      <c r="X93" s="988"/>
    </row>
    <row r="94" spans="1:24" ht="21.75" customHeight="1">
      <c r="P94" s="988"/>
      <c r="Q94" s="988"/>
      <c r="R94" s="988"/>
      <c r="S94" s="988"/>
      <c r="T94" s="988"/>
      <c r="U94" s="988"/>
      <c r="V94" s="988"/>
      <c r="W94" s="988"/>
      <c r="X94" s="988"/>
    </row>
    <row r="95" spans="1:24" ht="21.75" customHeight="1">
      <c r="P95" s="988"/>
      <c r="Q95" s="988"/>
      <c r="R95" s="988"/>
      <c r="S95" s="988"/>
      <c r="T95" s="988"/>
      <c r="U95" s="988"/>
      <c r="V95" s="988"/>
      <c r="W95" s="988"/>
      <c r="X95" s="988"/>
    </row>
    <row r="96" spans="1:24" ht="21.75" customHeight="1">
      <c r="P96" s="988"/>
      <c r="Q96" s="988"/>
      <c r="R96" s="988"/>
      <c r="S96" s="988"/>
      <c r="T96" s="988"/>
      <c r="U96" s="988"/>
      <c r="V96" s="988"/>
      <c r="W96" s="988"/>
      <c r="X96" s="988"/>
    </row>
    <row r="97" spans="16:24" ht="21.75" customHeight="1">
      <c r="P97" s="988"/>
      <c r="Q97" s="988"/>
      <c r="R97" s="988"/>
      <c r="S97" s="988"/>
      <c r="T97" s="988"/>
      <c r="U97" s="988"/>
      <c r="V97" s="988"/>
      <c r="W97" s="988"/>
      <c r="X97" s="988"/>
    </row>
    <row r="98" spans="16:24" ht="21.75" customHeight="1">
      <c r="P98" s="988"/>
      <c r="Q98" s="988"/>
      <c r="R98" s="988"/>
      <c r="S98" s="988"/>
      <c r="T98" s="988"/>
      <c r="U98" s="988"/>
      <c r="V98" s="988"/>
      <c r="W98" s="988"/>
      <c r="X98" s="988"/>
    </row>
    <row r="99" spans="16:24" ht="21.75" customHeight="1">
      <c r="P99" s="988"/>
      <c r="Q99" s="988"/>
      <c r="R99" s="988"/>
      <c r="S99" s="988"/>
      <c r="T99" s="988"/>
      <c r="U99" s="988"/>
      <c r="V99" s="988"/>
      <c r="W99" s="988"/>
      <c r="X99" s="988"/>
    </row>
    <row r="100" spans="16:24" ht="21.75" customHeight="1">
      <c r="P100" s="988"/>
      <c r="Q100" s="988"/>
      <c r="R100" s="988"/>
      <c r="S100" s="988"/>
      <c r="T100" s="988"/>
      <c r="U100" s="988"/>
      <c r="V100" s="988"/>
      <c r="W100" s="988"/>
      <c r="X100" s="988"/>
    </row>
    <row r="101" spans="16:24" ht="21.75" customHeight="1">
      <c r="P101" s="988"/>
      <c r="Q101" s="988"/>
      <c r="R101" s="988"/>
      <c r="S101" s="988"/>
      <c r="T101" s="988"/>
      <c r="U101" s="988"/>
      <c r="V101" s="988"/>
      <c r="W101" s="988"/>
      <c r="X101" s="988"/>
    </row>
    <row r="102" spans="16:24" ht="21.75" customHeight="1">
      <c r="P102" s="988"/>
      <c r="Q102" s="988"/>
      <c r="R102" s="988"/>
      <c r="S102" s="988"/>
      <c r="T102" s="988"/>
      <c r="U102" s="988"/>
      <c r="V102" s="988"/>
      <c r="W102" s="988"/>
      <c r="X102" s="988"/>
    </row>
    <row r="103" spans="16:24" ht="21.75" customHeight="1">
      <c r="P103" s="988"/>
      <c r="Q103" s="988"/>
      <c r="R103" s="988"/>
      <c r="S103" s="988"/>
      <c r="T103" s="988"/>
      <c r="U103" s="988"/>
      <c r="V103" s="988"/>
      <c r="W103" s="988"/>
      <c r="X103" s="988"/>
    </row>
    <row r="104" spans="16:24" ht="21.75" customHeight="1">
      <c r="P104" s="988"/>
      <c r="Q104" s="988"/>
      <c r="R104" s="988"/>
      <c r="S104" s="988"/>
      <c r="T104" s="988"/>
      <c r="U104" s="988"/>
      <c r="V104" s="988"/>
      <c r="W104" s="988"/>
      <c r="X104" s="988"/>
    </row>
    <row r="105" spans="16:24" ht="21.75" customHeight="1">
      <c r="P105" s="988"/>
      <c r="Q105" s="988"/>
      <c r="R105" s="988"/>
      <c r="S105" s="988"/>
      <c r="T105" s="988"/>
      <c r="U105" s="988"/>
      <c r="V105" s="988"/>
      <c r="W105" s="988"/>
      <c r="X105" s="988"/>
    </row>
    <row r="106" spans="16:24" ht="21.75" customHeight="1">
      <c r="P106" s="988"/>
      <c r="Q106" s="988"/>
      <c r="R106" s="988"/>
      <c r="S106" s="988"/>
      <c r="T106" s="988"/>
      <c r="U106" s="988"/>
      <c r="V106" s="988"/>
      <c r="W106" s="988"/>
      <c r="X106" s="988"/>
    </row>
    <row r="107" spans="16:24" ht="21.75" customHeight="1">
      <c r="P107" s="988"/>
      <c r="Q107" s="988"/>
      <c r="R107" s="988"/>
      <c r="S107" s="988"/>
      <c r="T107" s="988"/>
      <c r="U107" s="988"/>
      <c r="V107" s="988"/>
      <c r="W107" s="988"/>
      <c r="X107" s="988"/>
    </row>
    <row r="108" spans="16:24" ht="21.75" customHeight="1">
      <c r="P108" s="988"/>
      <c r="Q108" s="988"/>
      <c r="R108" s="988"/>
      <c r="S108" s="988"/>
      <c r="T108" s="988"/>
      <c r="U108" s="988"/>
      <c r="V108" s="988"/>
      <c r="W108" s="988"/>
      <c r="X108" s="988"/>
    </row>
    <row r="109" spans="16:24" ht="21.75" customHeight="1">
      <c r="P109" s="988"/>
      <c r="Q109" s="988"/>
      <c r="R109" s="988"/>
      <c r="S109" s="988"/>
      <c r="T109" s="988"/>
      <c r="U109" s="988"/>
      <c r="V109" s="988"/>
      <c r="W109" s="988"/>
      <c r="X109" s="988"/>
    </row>
    <row r="110" spans="16:24" ht="21.75" customHeight="1">
      <c r="P110" s="988"/>
      <c r="Q110" s="988"/>
      <c r="R110" s="988"/>
      <c r="S110" s="988"/>
      <c r="T110" s="988"/>
      <c r="U110" s="988"/>
      <c r="V110" s="988"/>
      <c r="W110" s="988"/>
      <c r="X110" s="988"/>
    </row>
    <row r="111" spans="16:24" ht="21.75" customHeight="1">
      <c r="P111" s="988"/>
      <c r="Q111" s="988"/>
      <c r="R111" s="988"/>
      <c r="S111" s="988"/>
      <c r="T111" s="988"/>
      <c r="U111" s="988"/>
      <c r="V111" s="988"/>
      <c r="W111" s="988"/>
      <c r="X111" s="988"/>
    </row>
    <row r="112" spans="16:24" ht="21.75" customHeight="1">
      <c r="P112" s="988"/>
      <c r="Q112" s="988"/>
      <c r="R112" s="988"/>
      <c r="S112" s="988"/>
      <c r="T112" s="988"/>
      <c r="U112" s="988"/>
      <c r="V112" s="988"/>
      <c r="W112" s="988"/>
      <c r="X112" s="988"/>
    </row>
    <row r="113" spans="16:24" ht="21.75" customHeight="1">
      <c r="P113" s="988"/>
      <c r="Q113" s="988"/>
      <c r="R113" s="988"/>
      <c r="S113" s="988"/>
      <c r="T113" s="988"/>
      <c r="U113" s="988"/>
      <c r="V113" s="988"/>
      <c r="W113" s="988"/>
      <c r="X113" s="988"/>
    </row>
    <row r="114" spans="16:24" ht="21.75" customHeight="1">
      <c r="P114" s="988"/>
      <c r="Q114" s="988"/>
      <c r="R114" s="988"/>
      <c r="S114" s="988"/>
      <c r="T114" s="988"/>
      <c r="U114" s="988"/>
      <c r="V114" s="988"/>
      <c r="W114" s="988"/>
      <c r="X114" s="988"/>
    </row>
    <row r="115" spans="16:24" ht="21.75" customHeight="1">
      <c r="P115" s="988"/>
      <c r="Q115" s="988"/>
      <c r="R115" s="988"/>
      <c r="S115" s="988"/>
      <c r="T115" s="988"/>
      <c r="U115" s="988"/>
      <c r="V115" s="988"/>
      <c r="W115" s="988"/>
      <c r="X115" s="988"/>
    </row>
    <row r="116" spans="16:24" ht="21.75" customHeight="1">
      <c r="P116" s="988"/>
      <c r="Q116" s="988"/>
      <c r="R116" s="988"/>
      <c r="S116" s="988"/>
      <c r="T116" s="988"/>
      <c r="U116" s="988"/>
      <c r="V116" s="988"/>
      <c r="W116" s="988"/>
      <c r="X116" s="988"/>
    </row>
    <row r="117" spans="16:24" ht="21.75" customHeight="1">
      <c r="P117" s="988"/>
      <c r="Q117" s="988"/>
      <c r="R117" s="988"/>
      <c r="S117" s="988"/>
      <c r="T117" s="988"/>
      <c r="U117" s="988"/>
      <c r="V117" s="988"/>
      <c r="W117" s="988"/>
      <c r="X117" s="988"/>
    </row>
    <row r="118" spans="16:24" ht="21.75" customHeight="1">
      <c r="P118" s="988"/>
      <c r="Q118" s="988"/>
      <c r="R118" s="988"/>
      <c r="S118" s="988"/>
      <c r="T118" s="988"/>
      <c r="U118" s="988"/>
      <c r="V118" s="988"/>
      <c r="W118" s="988"/>
      <c r="X118" s="988"/>
    </row>
    <row r="119" spans="16:24" ht="21.75" customHeight="1">
      <c r="P119" s="988"/>
      <c r="Q119" s="988"/>
      <c r="R119" s="988"/>
      <c r="S119" s="988"/>
      <c r="T119" s="988"/>
      <c r="U119" s="988"/>
      <c r="V119" s="988"/>
      <c r="W119" s="988"/>
      <c r="X119" s="988"/>
    </row>
    <row r="120" spans="16:24" ht="21.75" customHeight="1">
      <c r="P120" s="988"/>
      <c r="Q120" s="988"/>
      <c r="R120" s="988"/>
      <c r="S120" s="988"/>
      <c r="T120" s="988"/>
      <c r="U120" s="988"/>
      <c r="V120" s="988"/>
      <c r="W120" s="988"/>
      <c r="X120" s="988"/>
    </row>
    <row r="121" spans="16:24" ht="21.75" customHeight="1">
      <c r="P121" s="988"/>
      <c r="Q121" s="988"/>
      <c r="R121" s="988"/>
      <c r="S121" s="988"/>
      <c r="T121" s="988"/>
      <c r="U121" s="988"/>
      <c r="V121" s="988"/>
      <c r="W121" s="988"/>
      <c r="X121" s="988"/>
    </row>
    <row r="122" spans="16:24" ht="21.75" customHeight="1">
      <c r="P122" s="988"/>
      <c r="Q122" s="988"/>
      <c r="R122" s="988"/>
      <c r="S122" s="988"/>
      <c r="T122" s="988"/>
      <c r="U122" s="988"/>
      <c r="V122" s="988"/>
      <c r="W122" s="988"/>
      <c r="X122" s="988"/>
    </row>
    <row r="123" spans="16:24" ht="21.75" customHeight="1">
      <c r="P123" s="988"/>
      <c r="Q123" s="988"/>
      <c r="R123" s="988"/>
      <c r="S123" s="988"/>
      <c r="T123" s="988"/>
      <c r="U123" s="988"/>
      <c r="V123" s="988"/>
      <c r="W123" s="988"/>
      <c r="X123" s="988"/>
    </row>
    <row r="124" spans="16:24" ht="21.75" customHeight="1">
      <c r="P124" s="988"/>
      <c r="Q124" s="988"/>
      <c r="R124" s="988"/>
      <c r="S124" s="988"/>
      <c r="T124" s="988"/>
      <c r="U124" s="988"/>
      <c r="V124" s="988"/>
      <c r="W124" s="988"/>
      <c r="X124" s="988"/>
    </row>
    <row r="125" spans="16:24" ht="21.75" customHeight="1">
      <c r="P125" s="988"/>
      <c r="Q125" s="988"/>
      <c r="R125" s="988"/>
      <c r="S125" s="988"/>
      <c r="T125" s="988"/>
      <c r="U125" s="988"/>
      <c r="V125" s="988"/>
      <c r="W125" s="988"/>
      <c r="X125" s="988"/>
    </row>
    <row r="126" spans="16:24" ht="21.75" customHeight="1">
      <c r="P126" s="988"/>
      <c r="Q126" s="988"/>
      <c r="R126" s="988"/>
      <c r="S126" s="988"/>
      <c r="T126" s="988"/>
      <c r="U126" s="988"/>
      <c r="V126" s="988"/>
      <c r="W126" s="988"/>
      <c r="X126" s="988"/>
    </row>
    <row r="127" spans="16:24" ht="21.75" customHeight="1">
      <c r="P127" s="988"/>
      <c r="Q127" s="988"/>
      <c r="R127" s="988"/>
      <c r="S127" s="988"/>
      <c r="T127" s="988"/>
      <c r="U127" s="988"/>
      <c r="V127" s="988"/>
      <c r="W127" s="988"/>
      <c r="X127" s="988"/>
    </row>
    <row r="128" spans="16:24" ht="21.75" customHeight="1">
      <c r="P128" s="988"/>
      <c r="Q128" s="988"/>
      <c r="R128" s="988"/>
      <c r="S128" s="988"/>
      <c r="T128" s="988"/>
      <c r="U128" s="988"/>
      <c r="V128" s="988"/>
      <c r="W128" s="988"/>
      <c r="X128" s="988"/>
    </row>
    <row r="129" spans="16:24" ht="21.75" customHeight="1">
      <c r="P129" s="988"/>
      <c r="Q129" s="988"/>
      <c r="R129" s="988"/>
      <c r="S129" s="988"/>
      <c r="T129" s="988"/>
      <c r="U129" s="988"/>
      <c r="V129" s="988"/>
      <c r="W129" s="988"/>
      <c r="X129" s="988"/>
    </row>
    <row r="130" spans="16:24" ht="21.75" customHeight="1">
      <c r="P130" s="988"/>
      <c r="Q130" s="988"/>
      <c r="R130" s="988"/>
      <c r="S130" s="988"/>
      <c r="T130" s="988"/>
      <c r="U130" s="988"/>
      <c r="V130" s="988"/>
      <c r="W130" s="988"/>
      <c r="X130" s="988"/>
    </row>
    <row r="131" spans="16:24" ht="21.75" customHeight="1">
      <c r="P131" s="988"/>
      <c r="Q131" s="988"/>
      <c r="R131" s="988"/>
      <c r="S131" s="988"/>
      <c r="T131" s="988"/>
      <c r="U131" s="988"/>
      <c r="V131" s="988"/>
      <c r="W131" s="988"/>
      <c r="X131" s="988"/>
    </row>
    <row r="132" spans="16:24" ht="21.75" customHeight="1">
      <c r="P132" s="988"/>
      <c r="Q132" s="988"/>
      <c r="R132" s="988"/>
      <c r="S132" s="988"/>
      <c r="T132" s="988"/>
      <c r="U132" s="988"/>
      <c r="V132" s="988"/>
      <c r="W132" s="988"/>
      <c r="X132" s="988"/>
    </row>
    <row r="133" spans="16:24" ht="21.75" customHeight="1">
      <c r="P133" s="988"/>
      <c r="Q133" s="988"/>
      <c r="R133" s="988"/>
      <c r="S133" s="988"/>
      <c r="T133" s="988"/>
      <c r="U133" s="988"/>
      <c r="V133" s="988"/>
      <c r="W133" s="988"/>
      <c r="X133" s="988"/>
    </row>
    <row r="134" spans="16:24" ht="21.75" customHeight="1">
      <c r="P134" s="988"/>
      <c r="Q134" s="988"/>
      <c r="R134" s="988"/>
      <c r="S134" s="988"/>
      <c r="T134" s="988"/>
      <c r="U134" s="988"/>
      <c r="V134" s="988"/>
      <c r="W134" s="988"/>
      <c r="X134" s="988"/>
    </row>
    <row r="135" spans="16:24" ht="21.75" customHeight="1">
      <c r="P135" s="988"/>
      <c r="Q135" s="988"/>
      <c r="R135" s="988"/>
      <c r="S135" s="988"/>
      <c r="T135" s="988"/>
      <c r="U135" s="988"/>
      <c r="V135" s="988"/>
      <c r="W135" s="988"/>
      <c r="X135" s="988"/>
    </row>
    <row r="136" spans="16:24" ht="21.75" customHeight="1">
      <c r="P136" s="988"/>
      <c r="Q136" s="988"/>
      <c r="R136" s="988"/>
      <c r="S136" s="988"/>
      <c r="T136" s="988"/>
      <c r="U136" s="988"/>
      <c r="V136" s="988"/>
      <c r="W136" s="988"/>
      <c r="X136" s="988"/>
    </row>
    <row r="137" spans="16:24" ht="21.75" customHeight="1">
      <c r="P137" s="988"/>
      <c r="Q137" s="988"/>
      <c r="R137" s="988"/>
      <c r="S137" s="988"/>
      <c r="T137" s="988"/>
      <c r="U137" s="988"/>
      <c r="V137" s="988"/>
      <c r="W137" s="988"/>
      <c r="X137" s="988"/>
    </row>
    <row r="138" spans="16:24">
      <c r="P138" s="988"/>
      <c r="Q138" s="988"/>
      <c r="R138" s="988"/>
      <c r="S138" s="988"/>
      <c r="T138" s="988"/>
      <c r="U138" s="988"/>
      <c r="V138" s="988"/>
      <c r="W138" s="988"/>
      <c r="X138" s="988"/>
    </row>
    <row r="139" spans="16:24">
      <c r="P139" s="988"/>
      <c r="Q139" s="988"/>
      <c r="R139" s="988"/>
      <c r="S139" s="988"/>
      <c r="T139" s="988"/>
      <c r="U139" s="988"/>
      <c r="V139" s="988"/>
      <c r="W139" s="988"/>
      <c r="X139" s="988"/>
    </row>
    <row r="140" spans="16:24">
      <c r="P140" s="988"/>
      <c r="Q140" s="988"/>
      <c r="R140" s="988"/>
      <c r="S140" s="988"/>
      <c r="T140" s="988"/>
      <c r="U140" s="988"/>
      <c r="V140" s="988"/>
      <c r="W140" s="988"/>
      <c r="X140" s="988"/>
    </row>
    <row r="141" spans="16:24">
      <c r="P141" s="988"/>
      <c r="Q141" s="988"/>
      <c r="R141" s="988"/>
      <c r="S141" s="988"/>
      <c r="T141" s="988"/>
      <c r="U141" s="988"/>
      <c r="V141" s="988"/>
      <c r="W141" s="988"/>
      <c r="X141" s="988"/>
    </row>
    <row r="142" spans="16:24">
      <c r="P142" s="988"/>
      <c r="Q142" s="988"/>
      <c r="R142" s="988"/>
      <c r="S142" s="988"/>
      <c r="T142" s="988"/>
      <c r="U142" s="988"/>
      <c r="V142" s="988"/>
      <c r="W142" s="988"/>
      <c r="X142" s="988"/>
    </row>
    <row r="143" spans="16:24">
      <c r="P143" s="988"/>
      <c r="Q143" s="988"/>
      <c r="R143" s="988"/>
      <c r="S143" s="988"/>
      <c r="T143" s="988"/>
      <c r="U143" s="988"/>
      <c r="V143" s="988"/>
      <c r="W143" s="988"/>
      <c r="X143" s="988"/>
    </row>
    <row r="144" spans="16:24">
      <c r="P144" s="988"/>
      <c r="Q144" s="988"/>
      <c r="R144" s="988"/>
      <c r="S144" s="988"/>
      <c r="T144" s="988"/>
      <c r="U144" s="988"/>
      <c r="V144" s="988"/>
      <c r="W144" s="988"/>
      <c r="X144" s="988"/>
    </row>
    <row r="145" spans="16:24">
      <c r="P145" s="988"/>
      <c r="Q145" s="988"/>
      <c r="R145" s="988"/>
      <c r="S145" s="988"/>
      <c r="T145" s="988"/>
      <c r="U145" s="988"/>
      <c r="V145" s="988"/>
      <c r="W145" s="988"/>
      <c r="X145" s="988"/>
    </row>
    <row r="146" spans="16:24">
      <c r="P146" s="988"/>
      <c r="Q146" s="988"/>
      <c r="R146" s="988"/>
      <c r="S146" s="988"/>
      <c r="T146" s="988"/>
      <c r="U146" s="988"/>
      <c r="V146" s="988"/>
      <c r="W146" s="988"/>
      <c r="X146" s="988"/>
    </row>
    <row r="147" spans="16:24">
      <c r="P147" s="988"/>
      <c r="Q147" s="988"/>
      <c r="R147" s="988"/>
      <c r="S147" s="988"/>
      <c r="T147" s="988"/>
      <c r="U147" s="988"/>
      <c r="V147" s="988"/>
      <c r="W147" s="988"/>
      <c r="X147" s="988"/>
    </row>
    <row r="148" spans="16:24">
      <c r="P148" s="988"/>
      <c r="Q148" s="988"/>
      <c r="R148" s="988"/>
      <c r="S148" s="988"/>
      <c r="T148" s="988"/>
      <c r="U148" s="988"/>
      <c r="V148" s="988"/>
      <c r="W148" s="988"/>
      <c r="X148" s="988"/>
    </row>
    <row r="149" spans="16:24">
      <c r="P149" s="988"/>
      <c r="Q149" s="988"/>
      <c r="R149" s="988"/>
      <c r="S149" s="988"/>
      <c r="T149" s="988"/>
      <c r="U149" s="988"/>
      <c r="V149" s="988"/>
      <c r="W149" s="988"/>
      <c r="X149" s="988"/>
    </row>
    <row r="150" spans="16:24">
      <c r="P150" s="988"/>
      <c r="Q150" s="988"/>
      <c r="R150" s="988"/>
      <c r="S150" s="988"/>
      <c r="T150" s="988"/>
      <c r="U150" s="988"/>
      <c r="V150" s="988"/>
      <c r="W150" s="988"/>
      <c r="X150" s="988"/>
    </row>
    <row r="151" spans="16:24">
      <c r="P151" s="988"/>
      <c r="Q151" s="988"/>
      <c r="R151" s="988"/>
      <c r="S151" s="988"/>
      <c r="T151" s="988"/>
      <c r="U151" s="988"/>
      <c r="V151" s="988"/>
      <c r="W151" s="988"/>
      <c r="X151" s="988"/>
    </row>
    <row r="152" spans="16:24">
      <c r="P152" s="988"/>
      <c r="Q152" s="988"/>
      <c r="R152" s="988"/>
      <c r="S152" s="988"/>
      <c r="T152" s="988"/>
      <c r="U152" s="988"/>
      <c r="V152" s="988"/>
      <c r="W152" s="988"/>
      <c r="X152" s="988"/>
    </row>
    <row r="153" spans="16:24">
      <c r="P153" s="988"/>
      <c r="Q153" s="988"/>
      <c r="R153" s="988"/>
      <c r="S153" s="988"/>
      <c r="T153" s="988"/>
      <c r="U153" s="988"/>
      <c r="V153" s="988"/>
      <c r="W153" s="988"/>
      <c r="X153" s="988"/>
    </row>
    <row r="154" spans="16:24">
      <c r="P154" s="988"/>
      <c r="Q154" s="988"/>
      <c r="R154" s="988"/>
      <c r="S154" s="988"/>
      <c r="T154" s="988"/>
      <c r="U154" s="988"/>
      <c r="V154" s="988"/>
      <c r="W154" s="988"/>
      <c r="X154" s="988"/>
    </row>
    <row r="155" spans="16:24">
      <c r="P155" s="988"/>
      <c r="Q155" s="988"/>
      <c r="R155" s="988"/>
      <c r="S155" s="988"/>
      <c r="T155" s="988"/>
      <c r="U155" s="988"/>
      <c r="V155" s="988"/>
      <c r="W155" s="988"/>
      <c r="X155" s="988"/>
    </row>
    <row r="156" spans="16:24">
      <c r="P156" s="988"/>
      <c r="Q156" s="988"/>
      <c r="R156" s="988"/>
      <c r="S156" s="988"/>
      <c r="T156" s="988"/>
      <c r="U156" s="988"/>
      <c r="V156" s="988"/>
      <c r="W156" s="988"/>
      <c r="X156" s="988"/>
    </row>
    <row r="157" spans="16:24">
      <c r="P157" s="988"/>
      <c r="Q157" s="988"/>
      <c r="R157" s="988"/>
      <c r="S157" s="988"/>
      <c r="T157" s="988"/>
      <c r="U157" s="988"/>
      <c r="V157" s="988"/>
      <c r="W157" s="988"/>
      <c r="X157" s="988"/>
    </row>
    <row r="158" spans="16:24">
      <c r="P158" s="988"/>
      <c r="Q158" s="988"/>
      <c r="R158" s="988"/>
      <c r="S158" s="988"/>
      <c r="T158" s="988"/>
      <c r="U158" s="988"/>
      <c r="V158" s="988"/>
      <c r="W158" s="988"/>
      <c r="X158" s="988"/>
    </row>
    <row r="159" spans="16:24">
      <c r="P159" s="988"/>
      <c r="Q159" s="988"/>
      <c r="R159" s="988"/>
      <c r="S159" s="988"/>
      <c r="T159" s="988"/>
      <c r="U159" s="988"/>
      <c r="V159" s="988"/>
      <c r="W159" s="988"/>
      <c r="X159" s="988"/>
    </row>
    <row r="160" spans="16:24">
      <c r="P160" s="988"/>
      <c r="Q160" s="988"/>
      <c r="R160" s="988"/>
      <c r="S160" s="988"/>
      <c r="T160" s="988"/>
      <c r="U160" s="988"/>
      <c r="V160" s="988"/>
      <c r="W160" s="988"/>
      <c r="X160" s="988"/>
    </row>
    <row r="161" spans="16:24">
      <c r="P161" s="988"/>
      <c r="Q161" s="988"/>
      <c r="R161" s="988"/>
      <c r="S161" s="988"/>
      <c r="T161" s="988"/>
      <c r="U161" s="988"/>
      <c r="V161" s="988"/>
      <c r="W161" s="988"/>
      <c r="X161" s="988"/>
    </row>
    <row r="162" spans="16:24">
      <c r="P162" s="988"/>
      <c r="Q162" s="988"/>
      <c r="R162" s="988"/>
      <c r="S162" s="988"/>
      <c r="T162" s="988"/>
      <c r="U162" s="988"/>
      <c r="V162" s="988"/>
      <c r="W162" s="988"/>
      <c r="X162" s="988"/>
    </row>
    <row r="163" spans="16:24">
      <c r="P163" s="988"/>
      <c r="Q163" s="988"/>
      <c r="R163" s="988"/>
      <c r="S163" s="988"/>
      <c r="T163" s="988"/>
      <c r="U163" s="988"/>
      <c r="V163" s="988"/>
      <c r="W163" s="988"/>
      <c r="X163" s="988"/>
    </row>
    <row r="164" spans="16:24">
      <c r="P164" s="988"/>
      <c r="Q164" s="988"/>
      <c r="R164" s="988"/>
      <c r="S164" s="988"/>
      <c r="T164" s="988"/>
      <c r="U164" s="988"/>
      <c r="V164" s="988"/>
      <c r="W164" s="988"/>
      <c r="X164" s="988"/>
    </row>
    <row r="165" spans="16:24">
      <c r="P165" s="988"/>
      <c r="Q165" s="988"/>
      <c r="R165" s="988"/>
      <c r="S165" s="988"/>
      <c r="T165" s="988"/>
      <c r="U165" s="988"/>
      <c r="V165" s="988"/>
      <c r="W165" s="988"/>
      <c r="X165" s="988"/>
    </row>
    <row r="166" spans="16:24">
      <c r="P166" s="988"/>
      <c r="Q166" s="988"/>
      <c r="R166" s="988"/>
      <c r="S166" s="988"/>
      <c r="T166" s="988"/>
      <c r="U166" s="988"/>
      <c r="V166" s="988"/>
      <c r="W166" s="988"/>
      <c r="X166" s="988"/>
    </row>
    <row r="167" spans="16:24">
      <c r="P167" s="988"/>
      <c r="Q167" s="988"/>
      <c r="R167" s="988"/>
      <c r="S167" s="988"/>
      <c r="T167" s="988"/>
      <c r="U167" s="988"/>
      <c r="V167" s="988"/>
      <c r="W167" s="988"/>
      <c r="X167" s="988"/>
    </row>
    <row r="168" spans="16:24">
      <c r="P168" s="988"/>
      <c r="Q168" s="988"/>
      <c r="R168" s="988"/>
      <c r="S168" s="988"/>
      <c r="T168" s="988"/>
      <c r="U168" s="988"/>
      <c r="V168" s="988"/>
      <c r="W168" s="988"/>
      <c r="X168" s="988"/>
    </row>
    <row r="169" spans="16:24">
      <c r="P169" s="988"/>
      <c r="Q169" s="988"/>
      <c r="R169" s="988"/>
      <c r="S169" s="988"/>
      <c r="T169" s="988"/>
      <c r="U169" s="988"/>
      <c r="V169" s="988"/>
      <c r="W169" s="988"/>
      <c r="X169" s="988"/>
    </row>
    <row r="170" spans="16:24">
      <c r="P170" s="988"/>
      <c r="Q170" s="988"/>
      <c r="R170" s="988"/>
      <c r="S170" s="988"/>
      <c r="T170" s="988"/>
      <c r="U170" s="988"/>
      <c r="V170" s="988"/>
      <c r="W170" s="988"/>
      <c r="X170" s="988"/>
    </row>
    <row r="171" spans="16:24">
      <c r="P171" s="988"/>
      <c r="Q171" s="988"/>
      <c r="R171" s="988"/>
      <c r="S171" s="988"/>
      <c r="T171" s="988"/>
      <c r="U171" s="988"/>
      <c r="V171" s="988"/>
      <c r="W171" s="988"/>
      <c r="X171" s="988"/>
    </row>
    <row r="172" spans="16:24">
      <c r="P172" s="988"/>
      <c r="Q172" s="988"/>
      <c r="R172" s="988"/>
      <c r="S172" s="988"/>
      <c r="T172" s="988"/>
      <c r="U172" s="988"/>
      <c r="V172" s="988"/>
      <c r="W172" s="988"/>
      <c r="X172" s="988"/>
    </row>
    <row r="173" spans="16:24">
      <c r="P173" s="988"/>
      <c r="Q173" s="988"/>
      <c r="R173" s="988"/>
      <c r="S173" s="988"/>
      <c r="T173" s="988"/>
      <c r="U173" s="988"/>
      <c r="V173" s="988"/>
      <c r="W173" s="988"/>
      <c r="X173" s="988"/>
    </row>
    <row r="174" spans="16:24">
      <c r="P174" s="988"/>
      <c r="Q174" s="988"/>
      <c r="R174" s="988"/>
      <c r="S174" s="988"/>
      <c r="T174" s="988"/>
      <c r="U174" s="988"/>
      <c r="V174" s="988"/>
      <c r="W174" s="988"/>
      <c r="X174" s="988"/>
    </row>
    <row r="175" spans="16:24">
      <c r="P175" s="988"/>
      <c r="Q175" s="988"/>
      <c r="R175" s="988"/>
      <c r="S175" s="988"/>
      <c r="T175" s="988"/>
      <c r="U175" s="988"/>
      <c r="V175" s="988"/>
      <c r="W175" s="988"/>
      <c r="X175" s="988"/>
    </row>
    <row r="176" spans="16:24">
      <c r="P176" s="988"/>
      <c r="Q176" s="988"/>
      <c r="R176" s="988"/>
      <c r="S176" s="988"/>
      <c r="T176" s="988"/>
      <c r="U176" s="988"/>
      <c r="V176" s="988"/>
      <c r="W176" s="988"/>
      <c r="X176" s="988"/>
    </row>
    <row r="177" spans="16:24">
      <c r="P177" s="988"/>
      <c r="Q177" s="988"/>
      <c r="R177" s="988"/>
      <c r="S177" s="988"/>
      <c r="T177" s="988"/>
      <c r="U177" s="988"/>
      <c r="V177" s="988"/>
      <c r="W177" s="988"/>
      <c r="X177" s="988"/>
    </row>
    <row r="178" spans="16:24">
      <c r="P178" s="988"/>
      <c r="Q178" s="988"/>
      <c r="R178" s="988"/>
      <c r="S178" s="988"/>
      <c r="T178" s="988"/>
      <c r="U178" s="988"/>
      <c r="V178" s="988"/>
      <c r="W178" s="988"/>
      <c r="X178" s="988"/>
    </row>
    <row r="179" spans="16:24">
      <c r="P179" s="988"/>
      <c r="Q179" s="988"/>
      <c r="R179" s="988"/>
      <c r="S179" s="988"/>
      <c r="T179" s="988"/>
      <c r="U179" s="988"/>
      <c r="V179" s="988"/>
      <c r="W179" s="988"/>
      <c r="X179" s="988"/>
    </row>
    <row r="180" spans="16:24">
      <c r="P180" s="988"/>
      <c r="Q180" s="988"/>
      <c r="R180" s="988"/>
      <c r="S180" s="988"/>
      <c r="T180" s="988"/>
      <c r="U180" s="988"/>
      <c r="V180" s="988"/>
      <c r="W180" s="988"/>
      <c r="X180" s="988"/>
    </row>
    <row r="181" spans="16:24">
      <c r="P181" s="988"/>
      <c r="Q181" s="988"/>
      <c r="R181" s="988"/>
      <c r="S181" s="988"/>
      <c r="T181" s="988"/>
      <c r="U181" s="988"/>
      <c r="V181" s="988"/>
      <c r="W181" s="988"/>
      <c r="X181" s="988"/>
    </row>
    <row r="182" spans="16:24">
      <c r="P182" s="988"/>
      <c r="Q182" s="988"/>
      <c r="R182" s="988"/>
      <c r="S182" s="988"/>
      <c r="T182" s="988"/>
      <c r="U182" s="988"/>
      <c r="V182" s="988"/>
      <c r="W182" s="988"/>
      <c r="X182" s="988"/>
    </row>
    <row r="183" spans="16:24">
      <c r="P183" s="988"/>
      <c r="Q183" s="988"/>
      <c r="R183" s="988"/>
      <c r="S183" s="988"/>
      <c r="T183" s="988"/>
      <c r="U183" s="988"/>
      <c r="V183" s="988"/>
      <c r="W183" s="988"/>
      <c r="X183" s="988"/>
    </row>
    <row r="184" spans="16:24">
      <c r="P184" s="988"/>
      <c r="Q184" s="988"/>
      <c r="R184" s="988"/>
      <c r="S184" s="988"/>
      <c r="T184" s="988"/>
      <c r="U184" s="988"/>
      <c r="V184" s="988"/>
      <c r="W184" s="988"/>
      <c r="X184" s="988"/>
    </row>
    <row r="185" spans="16:24">
      <c r="P185" s="988"/>
      <c r="Q185" s="988"/>
      <c r="R185" s="988"/>
      <c r="S185" s="988"/>
      <c r="T185" s="988"/>
      <c r="U185" s="988"/>
      <c r="V185" s="988"/>
      <c r="W185" s="988"/>
      <c r="X185" s="988"/>
    </row>
    <row r="186" spans="16:24">
      <c r="P186" s="988"/>
      <c r="Q186" s="988"/>
      <c r="R186" s="988"/>
      <c r="S186" s="988"/>
      <c r="T186" s="988"/>
      <c r="U186" s="988"/>
      <c r="V186" s="988"/>
      <c r="W186" s="988"/>
      <c r="X186" s="988"/>
    </row>
    <row r="187" spans="16:24">
      <c r="P187" s="988"/>
      <c r="Q187" s="988"/>
      <c r="R187" s="988"/>
      <c r="S187" s="988"/>
      <c r="T187" s="988"/>
      <c r="U187" s="988"/>
      <c r="V187" s="988"/>
      <c r="W187" s="988"/>
      <c r="X187" s="988"/>
    </row>
    <row r="188" spans="16:24">
      <c r="P188" s="988"/>
      <c r="Q188" s="988"/>
      <c r="R188" s="988"/>
      <c r="S188" s="988"/>
      <c r="T188" s="988"/>
      <c r="U188" s="988"/>
      <c r="V188" s="988"/>
      <c r="W188" s="988"/>
      <c r="X188" s="988"/>
    </row>
    <row r="189" spans="16:24">
      <c r="P189" s="988"/>
      <c r="Q189" s="988"/>
      <c r="R189" s="988"/>
      <c r="S189" s="988"/>
      <c r="T189" s="988"/>
      <c r="U189" s="988"/>
      <c r="V189" s="988"/>
      <c r="W189" s="988"/>
      <c r="X189" s="988"/>
    </row>
    <row r="190" spans="16:24">
      <c r="P190" s="988"/>
      <c r="Q190" s="988"/>
      <c r="R190" s="988"/>
      <c r="S190" s="988"/>
      <c r="T190" s="988"/>
      <c r="U190" s="988"/>
      <c r="V190" s="988"/>
      <c r="W190" s="988"/>
      <c r="X190" s="988"/>
    </row>
    <row r="191" spans="16:24">
      <c r="P191" s="988"/>
      <c r="Q191" s="988"/>
      <c r="R191" s="988"/>
      <c r="S191" s="988"/>
      <c r="T191" s="988"/>
      <c r="U191" s="988"/>
      <c r="V191" s="988"/>
      <c r="W191" s="988"/>
      <c r="X191" s="988"/>
    </row>
    <row r="192" spans="16:24">
      <c r="P192" s="988"/>
      <c r="Q192" s="988"/>
      <c r="R192" s="988"/>
      <c r="S192" s="988"/>
      <c r="T192" s="988"/>
      <c r="U192" s="988"/>
      <c r="V192" s="988"/>
      <c r="W192" s="988"/>
      <c r="X192" s="988"/>
    </row>
    <row r="193" spans="16:24">
      <c r="P193" s="988"/>
      <c r="Q193" s="988"/>
      <c r="R193" s="988"/>
      <c r="S193" s="988"/>
      <c r="T193" s="988"/>
      <c r="U193" s="988"/>
      <c r="V193" s="988"/>
      <c r="W193" s="988"/>
      <c r="X193" s="988"/>
    </row>
    <row r="194" spans="16:24">
      <c r="P194" s="988"/>
      <c r="Q194" s="988"/>
      <c r="R194" s="988"/>
      <c r="S194" s="988"/>
      <c r="T194" s="988"/>
      <c r="U194" s="988"/>
      <c r="V194" s="988"/>
      <c r="W194" s="988"/>
      <c r="X194" s="988"/>
    </row>
    <row r="195" spans="16:24">
      <c r="P195" s="988"/>
      <c r="Q195" s="988"/>
      <c r="R195" s="988"/>
      <c r="S195" s="988"/>
      <c r="T195" s="988"/>
      <c r="U195" s="988"/>
      <c r="V195" s="988"/>
      <c r="W195" s="988"/>
      <c r="X195" s="988"/>
    </row>
    <row r="196" spans="16:24">
      <c r="P196" s="988"/>
      <c r="Q196" s="988"/>
      <c r="R196" s="988"/>
      <c r="S196" s="988"/>
      <c r="T196" s="988"/>
      <c r="U196" s="988"/>
      <c r="V196" s="988"/>
      <c r="W196" s="988"/>
      <c r="X196" s="988"/>
    </row>
    <row r="197" spans="16:24">
      <c r="P197" s="988"/>
      <c r="Q197" s="988"/>
      <c r="R197" s="988"/>
      <c r="S197" s="988"/>
      <c r="T197" s="988"/>
      <c r="U197" s="988"/>
      <c r="V197" s="988"/>
      <c r="W197" s="988"/>
      <c r="X197" s="988"/>
    </row>
    <row r="198" spans="16:24">
      <c r="P198" s="988"/>
      <c r="Q198" s="988"/>
      <c r="R198" s="988"/>
      <c r="S198" s="988"/>
      <c r="T198" s="988"/>
      <c r="U198" s="988"/>
      <c r="V198" s="988"/>
      <c r="W198" s="988"/>
      <c r="X198" s="988"/>
    </row>
    <row r="199" spans="16:24">
      <c r="P199" s="988"/>
      <c r="Q199" s="988"/>
      <c r="R199" s="988"/>
      <c r="S199" s="988"/>
      <c r="T199" s="988"/>
      <c r="U199" s="988"/>
      <c r="V199" s="988"/>
      <c r="W199" s="988"/>
      <c r="X199" s="988"/>
    </row>
    <row r="200" spans="16:24">
      <c r="P200" s="988"/>
      <c r="Q200" s="988"/>
      <c r="R200" s="988"/>
      <c r="S200" s="988"/>
      <c r="T200" s="988"/>
      <c r="U200" s="988"/>
      <c r="V200" s="988"/>
      <c r="W200" s="988"/>
      <c r="X200" s="988"/>
    </row>
    <row r="201" spans="16:24">
      <c r="P201" s="988"/>
      <c r="Q201" s="988"/>
      <c r="R201" s="988"/>
      <c r="S201" s="988"/>
      <c r="T201" s="988"/>
      <c r="U201" s="988"/>
      <c r="V201" s="988"/>
      <c r="W201" s="988"/>
      <c r="X201" s="988"/>
    </row>
    <row r="202" spans="16:24">
      <c r="P202" s="988"/>
      <c r="Q202" s="988"/>
      <c r="R202" s="988"/>
      <c r="S202" s="988"/>
      <c r="T202" s="988"/>
      <c r="U202" s="988"/>
      <c r="V202" s="988"/>
      <c r="W202" s="988"/>
      <c r="X202" s="988"/>
    </row>
    <row r="203" spans="16:24">
      <c r="P203" s="988"/>
      <c r="Q203" s="988"/>
      <c r="R203" s="988"/>
      <c r="S203" s="988"/>
      <c r="T203" s="988"/>
      <c r="U203" s="988"/>
      <c r="V203" s="988"/>
      <c r="W203" s="988"/>
      <c r="X203" s="988"/>
    </row>
    <row r="204" spans="16:24">
      <c r="P204" s="988"/>
      <c r="Q204" s="988"/>
      <c r="R204" s="988"/>
      <c r="S204" s="988"/>
      <c r="T204" s="988"/>
      <c r="U204" s="988"/>
      <c r="V204" s="988"/>
      <c r="W204" s="988"/>
      <c r="X204" s="988"/>
    </row>
    <row r="205" spans="16:24">
      <c r="P205" s="988"/>
      <c r="Q205" s="988"/>
      <c r="R205" s="988"/>
      <c r="S205" s="988"/>
      <c r="T205" s="988"/>
      <c r="U205" s="988"/>
      <c r="V205" s="988"/>
      <c r="W205" s="988"/>
      <c r="X205" s="988"/>
    </row>
    <row r="206" spans="16:24">
      <c r="P206" s="988"/>
      <c r="Q206" s="988"/>
      <c r="R206" s="988"/>
      <c r="S206" s="988"/>
      <c r="T206" s="988"/>
      <c r="U206" s="988"/>
      <c r="V206" s="988"/>
      <c r="W206" s="988"/>
      <c r="X206" s="988"/>
    </row>
    <row r="207" spans="16:24">
      <c r="P207" s="988"/>
      <c r="Q207" s="988"/>
      <c r="R207" s="988"/>
      <c r="S207" s="988"/>
      <c r="T207" s="988"/>
      <c r="U207" s="988"/>
      <c r="V207" s="988"/>
      <c r="W207" s="988"/>
      <c r="X207" s="988"/>
    </row>
    <row r="208" spans="16:24">
      <c r="P208" s="988"/>
      <c r="Q208" s="988"/>
      <c r="R208" s="988"/>
      <c r="S208" s="988"/>
      <c r="T208" s="988"/>
      <c r="U208" s="988"/>
      <c r="V208" s="988"/>
      <c r="W208" s="988"/>
      <c r="X208" s="988"/>
    </row>
    <row r="209" spans="16:24">
      <c r="P209" s="988"/>
      <c r="Q209" s="988"/>
      <c r="R209" s="988"/>
      <c r="S209" s="988"/>
      <c r="T209" s="988"/>
      <c r="U209" s="988"/>
      <c r="V209" s="988"/>
      <c r="W209" s="988"/>
      <c r="X209" s="988"/>
    </row>
    <row r="210" spans="16:24">
      <c r="P210" s="988"/>
      <c r="Q210" s="988"/>
      <c r="R210" s="988"/>
      <c r="S210" s="988"/>
      <c r="T210" s="988"/>
      <c r="U210" s="988"/>
      <c r="V210" s="988"/>
      <c r="W210" s="988"/>
      <c r="X210" s="988"/>
    </row>
    <row r="211" spans="16:24">
      <c r="P211" s="988"/>
      <c r="Q211" s="988"/>
      <c r="R211" s="988"/>
      <c r="S211" s="988"/>
      <c r="T211" s="988"/>
      <c r="U211" s="988"/>
      <c r="V211" s="988"/>
      <c r="W211" s="988"/>
      <c r="X211" s="988"/>
    </row>
    <row r="212" spans="16:24">
      <c r="P212" s="988"/>
      <c r="Q212" s="988"/>
      <c r="R212" s="988"/>
      <c r="S212" s="988"/>
      <c r="T212" s="988"/>
      <c r="U212" s="988"/>
      <c r="V212" s="988"/>
      <c r="W212" s="988"/>
      <c r="X212" s="988"/>
    </row>
    <row r="213" spans="16:24">
      <c r="P213" s="988"/>
      <c r="Q213" s="988"/>
      <c r="R213" s="988"/>
      <c r="S213" s="988"/>
      <c r="T213" s="988"/>
      <c r="U213" s="988"/>
      <c r="V213" s="988"/>
      <c r="W213" s="988"/>
      <c r="X213" s="988"/>
    </row>
    <row r="214" spans="16:24">
      <c r="P214" s="988"/>
      <c r="Q214" s="988"/>
      <c r="R214" s="988"/>
      <c r="S214" s="988"/>
      <c r="T214" s="988"/>
      <c r="U214" s="988"/>
      <c r="V214" s="988"/>
      <c r="W214" s="988"/>
      <c r="X214" s="988"/>
    </row>
    <row r="215" spans="16:24">
      <c r="P215" s="988"/>
      <c r="Q215" s="988"/>
      <c r="R215" s="988"/>
      <c r="S215" s="988"/>
      <c r="T215" s="988"/>
      <c r="U215" s="988"/>
      <c r="V215" s="988"/>
      <c r="W215" s="988"/>
      <c r="X215" s="988"/>
    </row>
    <row r="216" spans="16:24">
      <c r="P216" s="988"/>
      <c r="Q216" s="988"/>
      <c r="R216" s="988"/>
      <c r="S216" s="988"/>
      <c r="T216" s="988"/>
      <c r="U216" s="988"/>
      <c r="V216" s="988"/>
      <c r="W216" s="988"/>
      <c r="X216" s="988"/>
    </row>
    <row r="217" spans="16:24">
      <c r="P217" s="988"/>
      <c r="Q217" s="988"/>
      <c r="R217" s="988"/>
      <c r="S217" s="988"/>
      <c r="T217" s="988"/>
      <c r="U217" s="988"/>
      <c r="V217" s="988"/>
      <c r="W217" s="988"/>
      <c r="X217" s="988"/>
    </row>
    <row r="218" spans="16:24">
      <c r="P218" s="988"/>
      <c r="Q218" s="988"/>
      <c r="R218" s="988"/>
      <c r="S218" s="988"/>
      <c r="T218" s="988"/>
      <c r="U218" s="988"/>
      <c r="V218" s="988"/>
      <c r="W218" s="988"/>
      <c r="X218" s="988"/>
    </row>
    <row r="219" spans="16:24">
      <c r="P219" s="988"/>
      <c r="Q219" s="988"/>
      <c r="R219" s="988"/>
      <c r="S219" s="988"/>
      <c r="T219" s="988"/>
      <c r="U219" s="988"/>
      <c r="V219" s="988"/>
      <c r="W219" s="988"/>
      <c r="X219" s="988"/>
    </row>
    <row r="220" spans="16:24">
      <c r="P220" s="988"/>
      <c r="Q220" s="988"/>
      <c r="R220" s="988"/>
      <c r="S220" s="988"/>
      <c r="T220" s="988"/>
      <c r="U220" s="988"/>
      <c r="V220" s="988"/>
      <c r="W220" s="988"/>
      <c r="X220" s="988"/>
    </row>
    <row r="221" spans="16:24">
      <c r="P221" s="988"/>
      <c r="Q221" s="988"/>
      <c r="R221" s="988"/>
      <c r="S221" s="988"/>
      <c r="T221" s="988"/>
      <c r="U221" s="988"/>
      <c r="V221" s="988"/>
      <c r="W221" s="988"/>
      <c r="X221" s="988"/>
    </row>
    <row r="222" spans="16:24">
      <c r="P222" s="988"/>
      <c r="Q222" s="988"/>
      <c r="R222" s="988"/>
      <c r="S222" s="988"/>
      <c r="T222" s="988"/>
      <c r="U222" s="988"/>
      <c r="V222" s="988"/>
      <c r="W222" s="988"/>
      <c r="X222" s="988"/>
    </row>
    <row r="223" spans="16:24">
      <c r="P223" s="988"/>
      <c r="Q223" s="988"/>
      <c r="R223" s="988"/>
      <c r="S223" s="988"/>
      <c r="T223" s="988"/>
      <c r="U223" s="988"/>
      <c r="V223" s="988"/>
      <c r="W223" s="988"/>
      <c r="X223" s="988"/>
    </row>
    <row r="224" spans="16:24">
      <c r="P224" s="988"/>
      <c r="Q224" s="988"/>
      <c r="R224" s="988"/>
      <c r="S224" s="988"/>
      <c r="T224" s="988"/>
      <c r="U224" s="988"/>
      <c r="V224" s="988"/>
      <c r="W224" s="988"/>
      <c r="X224" s="988"/>
    </row>
    <row r="225" spans="16:24">
      <c r="P225" s="988"/>
      <c r="Q225" s="988"/>
      <c r="R225" s="988"/>
      <c r="S225" s="988"/>
      <c r="T225" s="988"/>
      <c r="U225" s="988"/>
      <c r="V225" s="988"/>
      <c r="W225" s="988"/>
      <c r="X225" s="988"/>
    </row>
    <row r="226" spans="16:24">
      <c r="P226" s="988"/>
      <c r="Q226" s="988"/>
      <c r="R226" s="988"/>
      <c r="S226" s="988"/>
      <c r="T226" s="988"/>
      <c r="U226" s="988"/>
      <c r="V226" s="988"/>
      <c r="W226" s="988"/>
      <c r="X226" s="988"/>
    </row>
    <row r="227" spans="16:24">
      <c r="P227" s="988"/>
      <c r="Q227" s="988"/>
      <c r="R227" s="988"/>
      <c r="S227" s="988"/>
      <c r="T227" s="988"/>
      <c r="U227" s="988"/>
      <c r="V227" s="988"/>
      <c r="W227" s="988"/>
      <c r="X227" s="988"/>
    </row>
    <row r="228" spans="16:24">
      <c r="P228" s="988"/>
      <c r="Q228" s="988"/>
      <c r="R228" s="988"/>
      <c r="S228" s="988"/>
      <c r="T228" s="988"/>
      <c r="U228" s="988"/>
      <c r="V228" s="988"/>
      <c r="W228" s="988"/>
      <c r="X228" s="988"/>
    </row>
    <row r="229" spans="16:24">
      <c r="P229" s="988"/>
      <c r="Q229" s="988"/>
      <c r="R229" s="988"/>
      <c r="S229" s="988"/>
      <c r="T229" s="988"/>
      <c r="U229" s="988"/>
      <c r="V229" s="988"/>
      <c r="W229" s="988"/>
      <c r="X229" s="988"/>
    </row>
    <row r="230" spans="16:24">
      <c r="P230" s="988"/>
      <c r="Q230" s="988"/>
      <c r="R230" s="988"/>
      <c r="S230" s="988"/>
      <c r="T230" s="988"/>
      <c r="U230" s="988"/>
      <c r="V230" s="988"/>
      <c r="W230" s="988"/>
      <c r="X230" s="988"/>
    </row>
    <row r="231" spans="16:24">
      <c r="P231" s="988"/>
      <c r="Q231" s="988"/>
      <c r="R231" s="988"/>
      <c r="S231" s="988"/>
      <c r="T231" s="988"/>
      <c r="U231" s="988"/>
      <c r="V231" s="988"/>
      <c r="W231" s="988"/>
      <c r="X231" s="988"/>
    </row>
    <row r="232" spans="16:24">
      <c r="P232" s="988"/>
      <c r="Q232" s="988"/>
      <c r="R232" s="988"/>
      <c r="S232" s="988"/>
      <c r="T232" s="988"/>
      <c r="U232" s="988"/>
      <c r="V232" s="988"/>
      <c r="W232" s="988"/>
      <c r="X232" s="988"/>
    </row>
    <row r="233" spans="16:24">
      <c r="P233" s="988"/>
      <c r="Q233" s="988"/>
      <c r="R233" s="988"/>
      <c r="S233" s="988"/>
      <c r="T233" s="988"/>
      <c r="U233" s="988"/>
      <c r="V233" s="988"/>
      <c r="W233" s="988"/>
      <c r="X233" s="988"/>
    </row>
    <row r="234" spans="16:24">
      <c r="P234" s="988"/>
      <c r="Q234" s="988"/>
      <c r="R234" s="988"/>
      <c r="S234" s="988"/>
      <c r="T234" s="988"/>
      <c r="U234" s="988"/>
      <c r="V234" s="988"/>
      <c r="W234" s="988"/>
      <c r="X234" s="988"/>
    </row>
    <row r="235" spans="16:24">
      <c r="P235" s="988"/>
      <c r="Q235" s="988"/>
      <c r="R235" s="988"/>
      <c r="S235" s="988"/>
      <c r="T235" s="988"/>
      <c r="U235" s="988"/>
      <c r="V235" s="988"/>
      <c r="W235" s="988"/>
      <c r="X235" s="988"/>
    </row>
    <row r="236" spans="16:24">
      <c r="P236" s="988"/>
      <c r="Q236" s="988"/>
      <c r="R236" s="988"/>
      <c r="S236" s="988"/>
      <c r="T236" s="988"/>
      <c r="U236" s="988"/>
      <c r="V236" s="988"/>
      <c r="W236" s="988"/>
      <c r="X236" s="988"/>
    </row>
    <row r="237" spans="16:24">
      <c r="P237" s="988"/>
      <c r="Q237" s="988"/>
      <c r="R237" s="988"/>
      <c r="S237" s="988"/>
      <c r="T237" s="988"/>
      <c r="U237" s="988"/>
      <c r="V237" s="988"/>
      <c r="W237" s="988"/>
      <c r="X237" s="988"/>
    </row>
    <row r="238" spans="16:24">
      <c r="P238" s="988"/>
      <c r="Q238" s="988"/>
      <c r="R238" s="988"/>
      <c r="S238" s="988"/>
      <c r="T238" s="988"/>
      <c r="U238" s="988"/>
      <c r="V238" s="988"/>
      <c r="W238" s="988"/>
      <c r="X238" s="988"/>
    </row>
    <row r="239" spans="16:24">
      <c r="P239" s="988"/>
      <c r="Q239" s="988"/>
      <c r="R239" s="988"/>
      <c r="S239" s="988"/>
      <c r="T239" s="988"/>
      <c r="U239" s="988"/>
      <c r="V239" s="988"/>
      <c r="W239" s="988"/>
      <c r="X239" s="988"/>
    </row>
    <row r="240" spans="16:24">
      <c r="P240" s="988"/>
      <c r="Q240" s="988"/>
      <c r="R240" s="988"/>
      <c r="S240" s="988"/>
      <c r="T240" s="988"/>
      <c r="U240" s="988"/>
      <c r="V240" s="988"/>
      <c r="W240" s="988"/>
      <c r="X240" s="988"/>
    </row>
    <row r="241" spans="16:24">
      <c r="P241" s="988"/>
      <c r="Q241" s="988"/>
      <c r="R241" s="988"/>
      <c r="S241" s="988"/>
      <c r="T241" s="988"/>
      <c r="U241" s="988"/>
      <c r="V241" s="988"/>
      <c r="W241" s="988"/>
      <c r="X241" s="988"/>
    </row>
    <row r="242" spans="16:24">
      <c r="P242" s="988"/>
      <c r="Q242" s="988"/>
      <c r="R242" s="988"/>
      <c r="S242" s="988"/>
      <c r="T242" s="988"/>
      <c r="U242" s="988"/>
      <c r="V242" s="988"/>
      <c r="W242" s="988"/>
      <c r="X242" s="988"/>
    </row>
    <row r="243" spans="16:24">
      <c r="P243" s="988"/>
      <c r="Q243" s="988"/>
      <c r="R243" s="988"/>
      <c r="S243" s="988"/>
      <c r="T243" s="988"/>
      <c r="U243" s="988"/>
      <c r="V243" s="988"/>
      <c r="W243" s="988"/>
      <c r="X243" s="988"/>
    </row>
    <row r="244" spans="16:24">
      <c r="P244" s="988"/>
      <c r="Q244" s="988"/>
      <c r="R244" s="988"/>
      <c r="S244" s="988"/>
      <c r="T244" s="988"/>
      <c r="U244" s="988"/>
      <c r="V244" s="988"/>
      <c r="W244" s="988"/>
      <c r="X244" s="988"/>
    </row>
    <row r="245" spans="16:24">
      <c r="P245" s="988"/>
      <c r="Q245" s="988"/>
      <c r="R245" s="988"/>
      <c r="S245" s="988"/>
      <c r="T245" s="988"/>
      <c r="U245" s="988"/>
      <c r="V245" s="988"/>
      <c r="W245" s="988"/>
      <c r="X245" s="988"/>
    </row>
    <row r="246" spans="16:24">
      <c r="P246" s="988"/>
      <c r="Q246" s="988"/>
      <c r="R246" s="988"/>
      <c r="S246" s="988"/>
      <c r="T246" s="988"/>
      <c r="U246" s="988"/>
      <c r="V246" s="988"/>
      <c r="W246" s="988"/>
      <c r="X246" s="988"/>
    </row>
    <row r="247" spans="16:24">
      <c r="P247" s="988"/>
      <c r="Q247" s="988"/>
      <c r="R247" s="988"/>
      <c r="S247" s="988"/>
      <c r="T247" s="988"/>
      <c r="U247" s="988"/>
      <c r="V247" s="988"/>
      <c r="W247" s="988"/>
      <c r="X247" s="988"/>
    </row>
    <row r="248" spans="16:24">
      <c r="P248" s="988"/>
      <c r="Q248" s="988"/>
      <c r="R248" s="988"/>
      <c r="S248" s="988"/>
      <c r="T248" s="988"/>
      <c r="U248" s="988"/>
      <c r="V248" s="988"/>
      <c r="W248" s="988"/>
      <c r="X248" s="988"/>
    </row>
    <row r="249" spans="16:24">
      <c r="P249" s="988"/>
      <c r="Q249" s="988"/>
      <c r="R249" s="988"/>
      <c r="S249" s="988"/>
      <c r="T249" s="988"/>
      <c r="U249" s="988"/>
      <c r="V249" s="988"/>
      <c r="W249" s="988"/>
      <c r="X249" s="988"/>
    </row>
    <row r="250" spans="16:24">
      <c r="P250" s="988"/>
      <c r="Q250" s="988"/>
      <c r="R250" s="988"/>
      <c r="S250" s="988"/>
      <c r="T250" s="988"/>
      <c r="U250" s="988"/>
      <c r="V250" s="988"/>
      <c r="W250" s="988"/>
      <c r="X250" s="988"/>
    </row>
    <row r="251" spans="16:24">
      <c r="P251" s="988"/>
      <c r="Q251" s="988"/>
      <c r="R251" s="988"/>
      <c r="S251" s="988"/>
      <c r="T251" s="988"/>
      <c r="U251" s="988"/>
      <c r="V251" s="988"/>
      <c r="W251" s="988"/>
      <c r="X251" s="988"/>
    </row>
    <row r="252" spans="16:24">
      <c r="P252" s="988"/>
      <c r="Q252" s="988"/>
      <c r="R252" s="988"/>
      <c r="S252" s="988"/>
      <c r="T252" s="988"/>
      <c r="U252" s="988"/>
      <c r="V252" s="988"/>
      <c r="W252" s="988"/>
      <c r="X252" s="988"/>
    </row>
    <row r="253" spans="16:24">
      <c r="P253" s="988"/>
      <c r="Q253" s="988"/>
      <c r="R253" s="988"/>
      <c r="S253" s="988"/>
      <c r="T253" s="988"/>
      <c r="U253" s="988"/>
      <c r="V253" s="988"/>
      <c r="W253" s="988"/>
      <c r="X253" s="988"/>
    </row>
    <row r="254" spans="16:24">
      <c r="P254" s="988"/>
      <c r="Q254" s="988"/>
      <c r="R254" s="988"/>
      <c r="S254" s="988"/>
      <c r="T254" s="988"/>
      <c r="U254" s="988"/>
      <c r="V254" s="988"/>
      <c r="W254" s="988"/>
      <c r="X254" s="988"/>
    </row>
    <row r="255" spans="16:24">
      <c r="P255" s="988"/>
      <c r="Q255" s="988"/>
      <c r="R255" s="988"/>
      <c r="S255" s="988"/>
      <c r="T255" s="988"/>
      <c r="U255" s="988"/>
      <c r="V255" s="988"/>
      <c r="W255" s="988"/>
      <c r="X255" s="988"/>
    </row>
    <row r="256" spans="16:24">
      <c r="P256" s="988"/>
      <c r="Q256" s="988"/>
      <c r="R256" s="988"/>
      <c r="S256" s="988"/>
      <c r="T256" s="988"/>
      <c r="U256" s="988"/>
      <c r="V256" s="988"/>
      <c r="W256" s="988"/>
      <c r="X256" s="988"/>
    </row>
    <row r="257" spans="16:24">
      <c r="P257" s="988"/>
      <c r="Q257" s="988"/>
      <c r="R257" s="988"/>
      <c r="S257" s="988"/>
      <c r="T257" s="988"/>
      <c r="U257" s="988"/>
      <c r="V257" s="988"/>
      <c r="W257" s="988"/>
      <c r="X257" s="988"/>
    </row>
    <row r="258" spans="16:24">
      <c r="P258" s="988"/>
      <c r="Q258" s="988"/>
      <c r="R258" s="988"/>
      <c r="S258" s="988"/>
      <c r="T258" s="988"/>
      <c r="U258" s="988"/>
      <c r="V258" s="988"/>
      <c r="W258" s="988"/>
      <c r="X258" s="988"/>
    </row>
    <row r="259" spans="16:24">
      <c r="P259" s="988"/>
      <c r="Q259" s="988"/>
      <c r="R259" s="988"/>
      <c r="S259" s="988"/>
      <c r="T259" s="988"/>
      <c r="U259" s="988"/>
      <c r="V259" s="988"/>
      <c r="W259" s="988"/>
      <c r="X259" s="988"/>
    </row>
    <row r="260" spans="16:24">
      <c r="P260" s="988"/>
      <c r="Q260" s="988"/>
      <c r="R260" s="988"/>
      <c r="S260" s="988"/>
      <c r="T260" s="988"/>
      <c r="U260" s="988"/>
      <c r="V260" s="988"/>
      <c r="W260" s="988"/>
      <c r="X260" s="988"/>
    </row>
    <row r="261" spans="16:24">
      <c r="P261" s="988"/>
      <c r="Q261" s="988"/>
      <c r="R261" s="988"/>
      <c r="S261" s="988"/>
      <c r="T261" s="988"/>
      <c r="U261" s="988"/>
      <c r="V261" s="988"/>
      <c r="W261" s="988"/>
      <c r="X261" s="988"/>
    </row>
    <row r="262" spans="16:24">
      <c r="P262" s="988"/>
      <c r="Q262" s="988"/>
      <c r="R262" s="988"/>
      <c r="S262" s="988"/>
      <c r="T262" s="988"/>
      <c r="U262" s="988"/>
      <c r="V262" s="988"/>
      <c r="W262" s="988"/>
      <c r="X262" s="988"/>
    </row>
    <row r="263" spans="16:24">
      <c r="P263" s="988"/>
      <c r="Q263" s="988"/>
      <c r="R263" s="988"/>
      <c r="S263" s="988"/>
      <c r="T263" s="988"/>
      <c r="U263" s="988"/>
      <c r="V263" s="988"/>
      <c r="W263" s="988"/>
      <c r="X263" s="988"/>
    </row>
    <row r="264" spans="16:24">
      <c r="P264" s="988"/>
      <c r="Q264" s="988"/>
      <c r="R264" s="988"/>
      <c r="S264" s="988"/>
      <c r="T264" s="988"/>
      <c r="U264" s="988"/>
      <c r="V264" s="988"/>
      <c r="W264" s="988"/>
      <c r="X264" s="988"/>
    </row>
    <row r="265" spans="16:24">
      <c r="P265" s="988"/>
      <c r="Q265" s="988"/>
      <c r="R265" s="988"/>
      <c r="S265" s="988"/>
      <c r="T265" s="988"/>
      <c r="U265" s="988"/>
      <c r="V265" s="988"/>
      <c r="W265" s="988"/>
      <c r="X265" s="988"/>
    </row>
    <row r="266" spans="16:24">
      <c r="P266" s="988"/>
      <c r="Q266" s="988"/>
      <c r="R266" s="988"/>
      <c r="S266" s="988"/>
      <c r="T266" s="988"/>
      <c r="U266" s="988"/>
      <c r="V266" s="988"/>
      <c r="W266" s="988"/>
      <c r="X266" s="988"/>
    </row>
    <row r="267" spans="16:24">
      <c r="P267" s="988"/>
      <c r="Q267" s="988"/>
      <c r="R267" s="988"/>
      <c r="S267" s="988"/>
      <c r="T267" s="988"/>
      <c r="U267" s="988"/>
      <c r="V267" s="988"/>
      <c r="W267" s="988"/>
      <c r="X267" s="988"/>
    </row>
    <row r="268" spans="16:24">
      <c r="P268" s="988"/>
      <c r="Q268" s="988"/>
      <c r="R268" s="988"/>
      <c r="S268" s="988"/>
      <c r="T268" s="988"/>
      <c r="U268" s="988"/>
      <c r="V268" s="988"/>
      <c r="W268" s="988"/>
      <c r="X268" s="988"/>
    </row>
    <row r="269" spans="16:24">
      <c r="P269" s="988"/>
      <c r="Q269" s="988"/>
      <c r="R269" s="988"/>
      <c r="S269" s="988"/>
      <c r="T269" s="988"/>
      <c r="U269" s="988"/>
      <c r="V269" s="988"/>
      <c r="W269" s="988"/>
      <c r="X269" s="988"/>
    </row>
    <row r="270" spans="16:24">
      <c r="P270" s="988"/>
      <c r="Q270" s="988"/>
      <c r="R270" s="988"/>
      <c r="S270" s="988"/>
      <c r="T270" s="988"/>
      <c r="U270" s="988"/>
      <c r="V270" s="988"/>
      <c r="W270" s="988"/>
      <c r="X270" s="988"/>
    </row>
    <row r="271" spans="16:24">
      <c r="P271" s="988"/>
      <c r="Q271" s="988"/>
      <c r="R271" s="988"/>
      <c r="S271" s="988"/>
      <c r="T271" s="988"/>
      <c r="U271" s="988"/>
      <c r="V271" s="988"/>
      <c r="W271" s="988"/>
      <c r="X271" s="988"/>
    </row>
    <row r="272" spans="16:24">
      <c r="P272" s="988"/>
      <c r="Q272" s="988"/>
      <c r="R272" s="988"/>
      <c r="S272" s="988"/>
      <c r="T272" s="988"/>
      <c r="U272" s="988"/>
      <c r="V272" s="988"/>
      <c r="W272" s="988"/>
      <c r="X272" s="988"/>
    </row>
    <row r="273" spans="16:24">
      <c r="P273" s="988"/>
      <c r="Q273" s="988"/>
      <c r="R273" s="988"/>
      <c r="S273" s="988"/>
      <c r="T273" s="988"/>
      <c r="U273" s="988"/>
      <c r="V273" s="988"/>
      <c r="W273" s="988"/>
      <c r="X273" s="988"/>
    </row>
    <row r="274" spans="16:24">
      <c r="P274" s="988"/>
      <c r="Q274" s="988"/>
      <c r="R274" s="988"/>
      <c r="S274" s="988"/>
      <c r="T274" s="988"/>
      <c r="U274" s="988"/>
      <c r="V274" s="988"/>
      <c r="W274" s="988"/>
      <c r="X274" s="988"/>
    </row>
    <row r="275" spans="16:24">
      <c r="P275" s="988"/>
      <c r="Q275" s="988"/>
      <c r="R275" s="988"/>
      <c r="S275" s="988"/>
      <c r="T275" s="988"/>
      <c r="U275" s="988"/>
      <c r="V275" s="988"/>
      <c r="W275" s="988"/>
      <c r="X275" s="988"/>
    </row>
    <row r="276" spans="16:24">
      <c r="P276" s="988"/>
      <c r="Q276" s="988"/>
      <c r="R276" s="988"/>
      <c r="S276" s="988"/>
      <c r="T276" s="988"/>
      <c r="U276" s="988"/>
      <c r="V276" s="988"/>
      <c r="W276" s="988"/>
      <c r="X276" s="988"/>
    </row>
    <row r="277" spans="16:24">
      <c r="P277" s="988"/>
      <c r="Q277" s="988"/>
      <c r="R277" s="988"/>
      <c r="S277" s="988"/>
      <c r="T277" s="988"/>
      <c r="U277" s="988"/>
      <c r="V277" s="988"/>
      <c r="W277" s="988"/>
      <c r="X277" s="988"/>
    </row>
    <row r="278" spans="16:24">
      <c r="P278" s="988"/>
      <c r="Q278" s="988"/>
      <c r="R278" s="988"/>
      <c r="S278" s="988"/>
      <c r="T278" s="988"/>
      <c r="U278" s="988"/>
      <c r="V278" s="988"/>
      <c r="W278" s="988"/>
      <c r="X278" s="988"/>
    </row>
    <row r="279" spans="16:24">
      <c r="P279" s="988"/>
      <c r="Q279" s="988"/>
      <c r="R279" s="988"/>
      <c r="S279" s="988"/>
      <c r="T279" s="988"/>
      <c r="U279" s="988"/>
      <c r="V279" s="988"/>
      <c r="W279" s="988"/>
      <c r="X279" s="988"/>
    </row>
    <row r="280" spans="16:24">
      <c r="P280" s="988"/>
      <c r="Q280" s="988"/>
      <c r="R280" s="988"/>
      <c r="S280" s="988"/>
      <c r="T280" s="988"/>
      <c r="U280" s="988"/>
      <c r="V280" s="988"/>
      <c r="W280" s="988"/>
      <c r="X280" s="988"/>
    </row>
    <row r="281" spans="16:24">
      <c r="P281" s="988"/>
      <c r="Q281" s="988"/>
      <c r="R281" s="988"/>
      <c r="S281" s="988"/>
      <c r="T281" s="988"/>
      <c r="U281" s="988"/>
      <c r="V281" s="988"/>
      <c r="W281" s="988"/>
      <c r="X281" s="988"/>
    </row>
    <row r="282" spans="16:24">
      <c r="P282" s="988"/>
      <c r="Q282" s="988"/>
      <c r="R282" s="988"/>
      <c r="S282" s="988"/>
      <c r="T282" s="988"/>
      <c r="U282" s="988"/>
      <c r="V282" s="988"/>
      <c r="W282" s="988"/>
      <c r="X282" s="988"/>
    </row>
    <row r="283" spans="16:24">
      <c r="P283" s="988"/>
      <c r="Q283" s="988"/>
      <c r="R283" s="988"/>
      <c r="S283" s="988"/>
      <c r="T283" s="988"/>
      <c r="U283" s="988"/>
      <c r="V283" s="988"/>
      <c r="W283" s="988"/>
      <c r="X283" s="988"/>
    </row>
    <row r="284" spans="16:24">
      <c r="P284" s="988"/>
      <c r="Q284" s="988"/>
      <c r="R284" s="988"/>
      <c r="S284" s="988"/>
      <c r="T284" s="988"/>
      <c r="U284" s="988"/>
      <c r="V284" s="988"/>
      <c r="W284" s="988"/>
      <c r="X284" s="988"/>
    </row>
    <row r="285" spans="16:24">
      <c r="P285" s="988"/>
      <c r="Q285" s="988"/>
      <c r="R285" s="988"/>
      <c r="S285" s="988"/>
      <c r="T285" s="988"/>
      <c r="U285" s="988"/>
      <c r="V285" s="988"/>
      <c r="W285" s="988"/>
      <c r="X285" s="988"/>
    </row>
    <row r="286" spans="16:24">
      <c r="P286" s="988"/>
      <c r="Q286" s="988"/>
      <c r="R286" s="988"/>
      <c r="S286" s="988"/>
      <c r="T286" s="988"/>
      <c r="U286" s="988"/>
      <c r="V286" s="988"/>
      <c r="W286" s="988"/>
      <c r="X286" s="988"/>
    </row>
    <row r="287" spans="16:24">
      <c r="P287" s="988"/>
      <c r="Q287" s="988"/>
      <c r="R287" s="988"/>
      <c r="S287" s="988"/>
      <c r="T287" s="988"/>
      <c r="U287" s="988"/>
      <c r="V287" s="988"/>
      <c r="W287" s="988"/>
      <c r="X287" s="988"/>
    </row>
    <row r="288" spans="16:24">
      <c r="P288" s="988"/>
      <c r="Q288" s="988"/>
      <c r="R288" s="988"/>
      <c r="S288" s="988"/>
      <c r="T288" s="988"/>
      <c r="U288" s="988"/>
      <c r="V288" s="988"/>
      <c r="W288" s="988"/>
      <c r="X288" s="988"/>
    </row>
    <row r="289" spans="16:24">
      <c r="P289" s="988"/>
      <c r="Q289" s="988"/>
      <c r="R289" s="988"/>
      <c r="S289" s="988"/>
      <c r="T289" s="988"/>
      <c r="U289" s="988"/>
      <c r="V289" s="988"/>
      <c r="W289" s="988"/>
      <c r="X289" s="988"/>
    </row>
    <row r="290" spans="16:24">
      <c r="P290" s="988"/>
      <c r="Q290" s="988"/>
      <c r="R290" s="988"/>
      <c r="S290" s="988"/>
      <c r="T290" s="988"/>
      <c r="U290" s="988"/>
      <c r="V290" s="988"/>
      <c r="W290" s="988"/>
      <c r="X290" s="988"/>
    </row>
    <row r="291" spans="16:24">
      <c r="P291" s="988"/>
      <c r="Q291" s="988"/>
      <c r="R291" s="988"/>
      <c r="S291" s="988"/>
      <c r="T291" s="988"/>
      <c r="U291" s="988"/>
      <c r="V291" s="988"/>
      <c r="W291" s="988"/>
      <c r="X291" s="988"/>
    </row>
    <row r="292" spans="16:24">
      <c r="P292" s="988"/>
      <c r="Q292" s="988"/>
      <c r="R292" s="988"/>
      <c r="S292" s="988"/>
      <c r="T292" s="988"/>
      <c r="U292" s="988"/>
      <c r="V292" s="988"/>
      <c r="W292" s="988"/>
      <c r="X292" s="988"/>
    </row>
    <row r="293" spans="16:24">
      <c r="P293" s="988"/>
      <c r="Q293" s="988"/>
      <c r="R293" s="988"/>
      <c r="S293" s="988"/>
      <c r="T293" s="988"/>
      <c r="U293" s="988"/>
      <c r="V293" s="988"/>
      <c r="W293" s="988"/>
      <c r="X293" s="988"/>
    </row>
    <row r="294" spans="16:24">
      <c r="P294" s="988"/>
      <c r="Q294" s="988"/>
      <c r="R294" s="988"/>
      <c r="S294" s="988"/>
      <c r="T294" s="988"/>
      <c r="U294" s="988"/>
      <c r="V294" s="988"/>
      <c r="W294" s="988"/>
      <c r="X294" s="988"/>
    </row>
    <row r="295" spans="16:24">
      <c r="P295" s="988"/>
      <c r="Q295" s="988"/>
      <c r="R295" s="988"/>
      <c r="S295" s="988"/>
      <c r="T295" s="988"/>
      <c r="U295" s="988"/>
      <c r="V295" s="988"/>
      <c r="W295" s="988"/>
      <c r="X295" s="988"/>
    </row>
    <row r="296" spans="16:24">
      <c r="P296" s="988"/>
      <c r="Q296" s="988"/>
      <c r="R296" s="988"/>
      <c r="S296" s="988"/>
      <c r="T296" s="988"/>
      <c r="U296" s="988"/>
      <c r="V296" s="988"/>
      <c r="W296" s="988"/>
      <c r="X296" s="988"/>
    </row>
    <row r="297" spans="16:24">
      <c r="P297" s="988"/>
      <c r="Q297" s="988"/>
      <c r="R297" s="988"/>
      <c r="S297" s="988"/>
      <c r="T297" s="988"/>
      <c r="U297" s="988"/>
      <c r="V297" s="988"/>
      <c r="W297" s="988"/>
      <c r="X297" s="988"/>
    </row>
    <row r="298" spans="16:24">
      <c r="P298" s="988"/>
      <c r="Q298" s="988"/>
      <c r="R298" s="988"/>
      <c r="S298" s="988"/>
      <c r="T298" s="988"/>
      <c r="U298" s="988"/>
      <c r="V298" s="988"/>
      <c r="W298" s="988"/>
      <c r="X298" s="988"/>
    </row>
    <row r="299" spans="16:24">
      <c r="P299" s="988"/>
      <c r="Q299" s="988"/>
      <c r="R299" s="988"/>
      <c r="S299" s="988"/>
      <c r="T299" s="988"/>
      <c r="U299" s="988"/>
      <c r="V299" s="988"/>
      <c r="W299" s="988"/>
      <c r="X299" s="988"/>
    </row>
    <row r="300" spans="16:24">
      <c r="P300" s="988"/>
      <c r="Q300" s="988"/>
      <c r="R300" s="988"/>
      <c r="S300" s="988"/>
      <c r="T300" s="988"/>
      <c r="U300" s="988"/>
      <c r="V300" s="988"/>
      <c r="W300" s="988"/>
      <c r="X300" s="988"/>
    </row>
    <row r="301" spans="16:24">
      <c r="P301" s="988"/>
      <c r="Q301" s="988"/>
      <c r="R301" s="988"/>
      <c r="S301" s="988"/>
      <c r="T301" s="988"/>
      <c r="U301" s="988"/>
      <c r="V301" s="988"/>
      <c r="W301" s="988"/>
      <c r="X301" s="988"/>
    </row>
    <row r="302" spans="16:24">
      <c r="P302" s="988"/>
      <c r="Q302" s="988"/>
      <c r="R302" s="988"/>
      <c r="S302" s="988"/>
      <c r="T302" s="988"/>
      <c r="U302" s="988"/>
      <c r="V302" s="988"/>
      <c r="W302" s="988"/>
      <c r="X302" s="988"/>
    </row>
    <row r="303" spans="16:24">
      <c r="P303" s="988"/>
      <c r="Q303" s="988"/>
      <c r="R303" s="988"/>
      <c r="S303" s="988"/>
      <c r="T303" s="988"/>
      <c r="U303" s="988"/>
      <c r="V303" s="988"/>
      <c r="W303" s="988"/>
      <c r="X303" s="988"/>
    </row>
    <row r="304" spans="16:24">
      <c r="P304" s="988"/>
      <c r="Q304" s="988"/>
      <c r="R304" s="988"/>
      <c r="S304" s="988"/>
      <c r="T304" s="988"/>
      <c r="U304" s="988"/>
      <c r="V304" s="988"/>
      <c r="W304" s="988"/>
      <c r="X304" s="988"/>
    </row>
    <row r="305" spans="16:24">
      <c r="P305" s="988"/>
      <c r="Q305" s="988"/>
      <c r="R305" s="988"/>
      <c r="S305" s="988"/>
      <c r="T305" s="988"/>
      <c r="U305" s="988"/>
      <c r="V305" s="988"/>
      <c r="W305" s="988"/>
      <c r="X305" s="988"/>
    </row>
    <row r="306" spans="16:24">
      <c r="P306" s="988"/>
      <c r="Q306" s="988"/>
      <c r="R306" s="988"/>
      <c r="S306" s="988"/>
      <c r="T306" s="988"/>
      <c r="U306" s="988"/>
      <c r="V306" s="988"/>
      <c r="W306" s="988"/>
      <c r="X306" s="988"/>
    </row>
    <row r="307" spans="16:24">
      <c r="P307" s="988"/>
      <c r="Q307" s="988"/>
      <c r="R307" s="988"/>
      <c r="S307" s="988"/>
      <c r="T307" s="988"/>
      <c r="U307" s="988"/>
      <c r="V307" s="988"/>
      <c r="W307" s="988"/>
      <c r="X307" s="988"/>
    </row>
    <row r="308" spans="16:24">
      <c r="P308" s="988"/>
      <c r="Q308" s="988"/>
      <c r="R308" s="988"/>
      <c r="S308" s="988"/>
      <c r="T308" s="988"/>
      <c r="U308" s="988"/>
      <c r="V308" s="988"/>
      <c r="W308" s="988"/>
      <c r="X308" s="988"/>
    </row>
    <row r="309" spans="16:24">
      <c r="P309" s="988"/>
      <c r="Q309" s="988"/>
      <c r="R309" s="988"/>
      <c r="S309" s="988"/>
      <c r="T309" s="988"/>
      <c r="U309" s="988"/>
      <c r="V309" s="988"/>
      <c r="W309" s="988"/>
      <c r="X309" s="988"/>
    </row>
    <row r="310" spans="16:24">
      <c r="P310" s="988"/>
      <c r="Q310" s="988"/>
      <c r="R310" s="988"/>
      <c r="S310" s="988"/>
      <c r="T310" s="988"/>
      <c r="U310" s="988"/>
      <c r="V310" s="988"/>
      <c r="W310" s="988"/>
      <c r="X310" s="988"/>
    </row>
    <row r="311" spans="16:24">
      <c r="P311" s="988"/>
      <c r="Q311" s="988"/>
      <c r="R311" s="988"/>
      <c r="S311" s="988"/>
      <c r="T311" s="988"/>
      <c r="U311" s="988"/>
      <c r="V311" s="988"/>
      <c r="W311" s="988"/>
      <c r="X311" s="988"/>
    </row>
    <row r="312" spans="16:24">
      <c r="P312" s="988"/>
      <c r="Q312" s="988"/>
      <c r="R312" s="988"/>
      <c r="S312" s="988"/>
      <c r="T312" s="988"/>
      <c r="U312" s="988"/>
      <c r="V312" s="988"/>
      <c r="W312" s="988"/>
      <c r="X312" s="988"/>
    </row>
    <row r="313" spans="16:24">
      <c r="P313" s="988"/>
      <c r="Q313" s="988"/>
      <c r="R313" s="988"/>
      <c r="S313" s="988"/>
      <c r="T313" s="988"/>
      <c r="U313" s="988"/>
      <c r="V313" s="988"/>
      <c r="W313" s="988"/>
      <c r="X313" s="988"/>
    </row>
    <row r="314" spans="16:24">
      <c r="P314" s="988"/>
      <c r="Q314" s="988"/>
      <c r="R314" s="988"/>
      <c r="S314" s="988"/>
      <c r="T314" s="988"/>
      <c r="U314" s="988"/>
      <c r="V314" s="988"/>
      <c r="W314" s="988"/>
      <c r="X314" s="988"/>
    </row>
    <row r="315" spans="16:24">
      <c r="P315" s="988"/>
      <c r="Q315" s="988"/>
      <c r="R315" s="988"/>
      <c r="S315" s="988"/>
      <c r="T315" s="988"/>
      <c r="U315" s="988"/>
      <c r="V315" s="988"/>
      <c r="W315" s="988"/>
      <c r="X315" s="988"/>
    </row>
    <row r="316" spans="16:24">
      <c r="P316" s="988"/>
      <c r="Q316" s="988"/>
      <c r="R316" s="988"/>
      <c r="S316" s="988"/>
      <c r="T316" s="988"/>
      <c r="U316" s="988"/>
      <c r="V316" s="988"/>
      <c r="W316" s="988"/>
      <c r="X316" s="988"/>
    </row>
    <row r="317" spans="16:24">
      <c r="P317" s="988"/>
      <c r="Q317" s="988"/>
      <c r="R317" s="988"/>
      <c r="S317" s="988"/>
      <c r="T317" s="988"/>
      <c r="U317" s="988"/>
      <c r="V317" s="988"/>
      <c r="W317" s="988"/>
      <c r="X317" s="988"/>
    </row>
    <row r="318" spans="16:24">
      <c r="P318" s="988"/>
      <c r="Q318" s="988"/>
      <c r="R318" s="988"/>
      <c r="S318" s="988"/>
      <c r="T318" s="988"/>
      <c r="U318" s="988"/>
      <c r="V318" s="988"/>
      <c r="W318" s="988"/>
      <c r="X318" s="988"/>
    </row>
    <row r="319" spans="16:24">
      <c r="P319" s="988"/>
      <c r="Q319" s="988"/>
      <c r="R319" s="988"/>
      <c r="S319" s="988"/>
      <c r="T319" s="988"/>
      <c r="U319" s="988"/>
      <c r="V319" s="988"/>
      <c r="W319" s="988"/>
      <c r="X319" s="988"/>
    </row>
    <row r="320" spans="16:24">
      <c r="P320" s="988"/>
      <c r="Q320" s="988"/>
      <c r="R320" s="988"/>
      <c r="S320" s="988"/>
      <c r="T320" s="988"/>
      <c r="U320" s="988"/>
      <c r="V320" s="988"/>
      <c r="W320" s="988"/>
      <c r="X320" s="988"/>
    </row>
    <row r="321" spans="16:24">
      <c r="P321" s="988"/>
      <c r="Q321" s="988"/>
      <c r="R321" s="988"/>
      <c r="S321" s="988"/>
      <c r="T321" s="988"/>
      <c r="U321" s="988"/>
      <c r="V321" s="988"/>
      <c r="W321" s="988"/>
      <c r="X321" s="988"/>
    </row>
    <row r="322" spans="16:24">
      <c r="P322" s="988"/>
      <c r="Q322" s="988"/>
      <c r="R322" s="988"/>
      <c r="S322" s="988"/>
      <c r="T322" s="988"/>
      <c r="U322" s="988"/>
      <c r="V322" s="988"/>
      <c r="W322" s="988"/>
      <c r="X322" s="988"/>
    </row>
    <row r="323" spans="16:24">
      <c r="P323" s="988"/>
      <c r="Q323" s="988"/>
      <c r="R323" s="988"/>
      <c r="S323" s="988"/>
      <c r="T323" s="988"/>
      <c r="U323" s="988"/>
      <c r="V323" s="988"/>
      <c r="W323" s="988"/>
      <c r="X323" s="988"/>
    </row>
    <row r="324" spans="16:24">
      <c r="P324" s="988"/>
      <c r="Q324" s="988"/>
      <c r="R324" s="988"/>
      <c r="S324" s="988"/>
      <c r="T324" s="988"/>
      <c r="U324" s="988"/>
      <c r="V324" s="988"/>
      <c r="W324" s="988"/>
      <c r="X324" s="988"/>
    </row>
    <row r="325" spans="16:24">
      <c r="P325" s="988"/>
      <c r="Q325" s="988"/>
      <c r="R325" s="988"/>
      <c r="S325" s="988"/>
      <c r="T325" s="988"/>
      <c r="U325" s="988"/>
      <c r="V325" s="988"/>
      <c r="W325" s="988"/>
      <c r="X325" s="988"/>
    </row>
    <row r="326" spans="16:24">
      <c r="P326" s="988"/>
      <c r="Q326" s="988"/>
      <c r="R326" s="988"/>
      <c r="S326" s="988"/>
      <c r="T326" s="988"/>
      <c r="U326" s="988"/>
      <c r="V326" s="988"/>
      <c r="W326" s="988"/>
      <c r="X326" s="988"/>
    </row>
    <row r="327" spans="16:24">
      <c r="P327" s="988"/>
      <c r="Q327" s="988"/>
      <c r="R327" s="988"/>
      <c r="S327" s="988"/>
      <c r="T327" s="988"/>
      <c r="U327" s="988"/>
      <c r="V327" s="988"/>
      <c r="W327" s="988"/>
      <c r="X327" s="988"/>
    </row>
    <row r="328" spans="16:24">
      <c r="P328" s="988"/>
      <c r="Q328" s="988"/>
      <c r="R328" s="988"/>
      <c r="S328" s="988"/>
      <c r="T328" s="988"/>
      <c r="U328" s="988"/>
      <c r="V328" s="988"/>
      <c r="W328" s="988"/>
      <c r="X328" s="988"/>
    </row>
    <row r="329" spans="16:24">
      <c r="P329" s="988"/>
      <c r="Q329" s="988"/>
      <c r="R329" s="988"/>
      <c r="S329" s="988"/>
      <c r="T329" s="988"/>
      <c r="U329" s="988"/>
      <c r="V329" s="988"/>
      <c r="W329" s="988"/>
      <c r="X329" s="988"/>
    </row>
    <row r="330" spans="16:24">
      <c r="P330" s="988"/>
      <c r="Q330" s="988"/>
      <c r="R330" s="988"/>
      <c r="S330" s="988"/>
      <c r="T330" s="988"/>
      <c r="U330" s="988"/>
      <c r="V330" s="988"/>
      <c r="W330" s="988"/>
      <c r="X330" s="988"/>
    </row>
    <row r="331" spans="16:24">
      <c r="P331" s="988"/>
      <c r="Q331" s="988"/>
      <c r="R331" s="988"/>
      <c r="S331" s="988"/>
      <c r="T331" s="988"/>
      <c r="U331" s="988"/>
      <c r="V331" s="988"/>
      <c r="W331" s="988"/>
      <c r="X331" s="988"/>
    </row>
    <row r="332" spans="16:24">
      <c r="P332" s="988"/>
      <c r="Q332" s="988"/>
      <c r="R332" s="988"/>
      <c r="S332" s="988"/>
      <c r="T332" s="988"/>
      <c r="U332" s="988"/>
      <c r="V332" s="988"/>
      <c r="W332" s="988"/>
      <c r="X332" s="988"/>
    </row>
    <row r="333" spans="16:24">
      <c r="P333" s="988"/>
      <c r="Q333" s="988"/>
      <c r="R333" s="988"/>
      <c r="S333" s="988"/>
      <c r="T333" s="988"/>
      <c r="U333" s="988"/>
      <c r="V333" s="988"/>
      <c r="W333" s="988"/>
      <c r="X333" s="988"/>
    </row>
    <row r="334" spans="16:24">
      <c r="P334" s="988"/>
      <c r="Q334" s="988"/>
      <c r="R334" s="988"/>
      <c r="S334" s="988"/>
      <c r="T334" s="988"/>
      <c r="U334" s="988"/>
      <c r="V334" s="988"/>
      <c r="W334" s="988"/>
      <c r="X334" s="988"/>
    </row>
    <row r="335" spans="16:24">
      <c r="P335" s="988"/>
      <c r="Q335" s="988"/>
      <c r="R335" s="988"/>
      <c r="S335" s="988"/>
      <c r="T335" s="988"/>
      <c r="U335" s="988"/>
      <c r="V335" s="988"/>
      <c r="W335" s="988"/>
      <c r="X335" s="988"/>
    </row>
    <row r="336" spans="16:24">
      <c r="P336" s="988"/>
      <c r="Q336" s="988"/>
      <c r="R336" s="988"/>
      <c r="S336" s="988"/>
      <c r="T336" s="988"/>
      <c r="U336" s="988"/>
      <c r="V336" s="988"/>
      <c r="W336" s="988"/>
      <c r="X336" s="988"/>
    </row>
    <row r="337" spans="16:24">
      <c r="P337" s="988"/>
      <c r="Q337" s="988"/>
      <c r="R337" s="988"/>
      <c r="S337" s="988"/>
      <c r="T337" s="988"/>
      <c r="U337" s="988"/>
      <c r="V337" s="988"/>
      <c r="W337" s="988"/>
      <c r="X337" s="988"/>
    </row>
    <row r="338" spans="16:24">
      <c r="P338" s="988"/>
      <c r="Q338" s="988"/>
      <c r="R338" s="988"/>
      <c r="S338" s="988"/>
      <c r="T338" s="988"/>
      <c r="U338" s="988"/>
      <c r="V338" s="988"/>
      <c r="W338" s="988"/>
      <c r="X338" s="988"/>
    </row>
    <row r="339" spans="16:24">
      <c r="P339" s="988"/>
      <c r="Q339" s="988"/>
      <c r="R339" s="988"/>
      <c r="S339" s="988"/>
      <c r="T339" s="988"/>
      <c r="U339" s="988"/>
      <c r="V339" s="988"/>
      <c r="W339" s="988"/>
      <c r="X339" s="988"/>
    </row>
    <row r="340" spans="16:24">
      <c r="P340" s="988"/>
      <c r="Q340" s="988"/>
      <c r="R340" s="988"/>
      <c r="S340" s="988"/>
      <c r="T340" s="988"/>
      <c r="U340" s="988"/>
      <c r="V340" s="988"/>
      <c r="W340" s="988"/>
      <c r="X340" s="988"/>
    </row>
    <row r="341" spans="16:24">
      <c r="P341" s="988"/>
      <c r="Q341" s="988"/>
      <c r="R341" s="988"/>
      <c r="S341" s="988"/>
      <c r="T341" s="988"/>
      <c r="U341" s="988"/>
      <c r="V341" s="988"/>
      <c r="W341" s="988"/>
      <c r="X341" s="988"/>
    </row>
    <row r="342" spans="16:24">
      <c r="P342" s="988"/>
      <c r="Q342" s="988"/>
      <c r="R342" s="988"/>
      <c r="S342" s="988"/>
      <c r="T342" s="988"/>
      <c r="U342" s="988"/>
      <c r="V342" s="988"/>
      <c r="W342" s="988"/>
      <c r="X342" s="988"/>
    </row>
    <row r="343" spans="16:24">
      <c r="P343" s="988"/>
      <c r="Q343" s="988"/>
      <c r="R343" s="988"/>
      <c r="S343" s="988"/>
      <c r="T343" s="988"/>
      <c r="U343" s="988"/>
      <c r="V343" s="988"/>
      <c r="W343" s="988"/>
      <c r="X343" s="988"/>
    </row>
    <row r="344" spans="16:24">
      <c r="P344" s="988"/>
      <c r="Q344" s="988"/>
      <c r="R344" s="988"/>
      <c r="S344" s="988"/>
      <c r="T344" s="988"/>
      <c r="U344" s="988"/>
      <c r="V344" s="988"/>
      <c r="W344" s="988"/>
      <c r="X344" s="988"/>
    </row>
    <row r="345" spans="16:24">
      <c r="P345" s="988"/>
      <c r="Q345" s="988"/>
      <c r="R345" s="988"/>
      <c r="S345" s="988"/>
      <c r="T345" s="988"/>
      <c r="U345" s="988"/>
      <c r="V345" s="988"/>
      <c r="W345" s="988"/>
      <c r="X345" s="988"/>
    </row>
    <row r="346" spans="16:24">
      <c r="P346" s="988"/>
      <c r="Q346" s="988"/>
      <c r="R346" s="988"/>
      <c r="S346" s="988"/>
      <c r="T346" s="988"/>
      <c r="U346" s="988"/>
      <c r="V346" s="988"/>
      <c r="W346" s="988"/>
      <c r="X346" s="988"/>
    </row>
    <row r="347" spans="16:24">
      <c r="P347" s="988"/>
      <c r="Q347" s="988"/>
      <c r="R347" s="988"/>
      <c r="S347" s="988"/>
      <c r="T347" s="988"/>
      <c r="U347" s="988"/>
      <c r="V347" s="988"/>
      <c r="W347" s="988"/>
      <c r="X347" s="988"/>
    </row>
    <row r="348" spans="16:24">
      <c r="P348" s="988"/>
      <c r="Q348" s="988"/>
      <c r="R348" s="988"/>
      <c r="S348" s="988"/>
      <c r="T348" s="988"/>
      <c r="U348" s="988"/>
      <c r="V348" s="988"/>
      <c r="W348" s="988"/>
      <c r="X348" s="988"/>
    </row>
    <row r="349" spans="16:24">
      <c r="P349" s="988"/>
      <c r="Q349" s="988"/>
      <c r="R349" s="988"/>
      <c r="S349" s="988"/>
      <c r="T349" s="988"/>
      <c r="U349" s="988"/>
      <c r="V349" s="988"/>
      <c r="W349" s="988"/>
      <c r="X349" s="988"/>
    </row>
    <row r="350" spans="16:24">
      <c r="P350" s="988"/>
      <c r="Q350" s="988"/>
      <c r="R350" s="988"/>
      <c r="S350" s="988"/>
      <c r="T350" s="988"/>
      <c r="U350" s="988"/>
      <c r="V350" s="988"/>
      <c r="W350" s="988"/>
      <c r="X350" s="988"/>
    </row>
    <row r="351" spans="16:24">
      <c r="P351" s="988"/>
      <c r="Q351" s="988"/>
      <c r="R351" s="988"/>
      <c r="S351" s="988"/>
      <c r="T351" s="988"/>
      <c r="U351" s="988"/>
      <c r="V351" s="988"/>
      <c r="W351" s="988"/>
      <c r="X351" s="988"/>
    </row>
    <row r="352" spans="16:24">
      <c r="P352" s="988"/>
      <c r="Q352" s="988"/>
      <c r="R352" s="988"/>
      <c r="S352" s="988"/>
      <c r="T352" s="988"/>
      <c r="U352" s="988"/>
      <c r="V352" s="988"/>
      <c r="W352" s="988"/>
      <c r="X352" s="988"/>
    </row>
    <row r="353" spans="16:24">
      <c r="P353" s="988"/>
      <c r="Q353" s="988"/>
      <c r="R353" s="988"/>
      <c r="S353" s="988"/>
      <c r="T353" s="988"/>
      <c r="U353" s="988"/>
      <c r="V353" s="988"/>
      <c r="W353" s="988"/>
      <c r="X353" s="988"/>
    </row>
    <row r="354" spans="16:24">
      <c r="P354" s="988"/>
      <c r="Q354" s="988"/>
      <c r="R354" s="988"/>
      <c r="S354" s="988"/>
      <c r="T354" s="988"/>
      <c r="U354" s="988"/>
      <c r="V354" s="988"/>
      <c r="W354" s="988"/>
      <c r="X354" s="988"/>
    </row>
    <row r="355" spans="16:24">
      <c r="P355" s="988"/>
      <c r="Q355" s="988"/>
      <c r="R355" s="988"/>
      <c r="S355" s="988"/>
      <c r="T355" s="988"/>
      <c r="U355" s="988"/>
      <c r="V355" s="988"/>
      <c r="W355" s="988"/>
      <c r="X355" s="988"/>
    </row>
    <row r="356" spans="16:24">
      <c r="P356" s="988"/>
      <c r="Q356" s="988"/>
      <c r="R356" s="988"/>
      <c r="S356" s="988"/>
      <c r="T356" s="988"/>
      <c r="U356" s="988"/>
      <c r="V356" s="988"/>
      <c r="W356" s="988"/>
      <c r="X356" s="988"/>
    </row>
    <row r="357" spans="16:24">
      <c r="P357" s="988"/>
      <c r="Q357" s="988"/>
      <c r="R357" s="988"/>
      <c r="S357" s="988"/>
      <c r="T357" s="988"/>
      <c r="U357" s="988"/>
      <c r="V357" s="988"/>
      <c r="W357" s="988"/>
      <c r="X357" s="988"/>
    </row>
    <row r="358" spans="16:24">
      <c r="P358" s="988"/>
      <c r="Q358" s="988"/>
      <c r="R358" s="988"/>
      <c r="S358" s="988"/>
      <c r="T358" s="988"/>
      <c r="U358" s="988"/>
      <c r="V358" s="988"/>
      <c r="W358" s="988"/>
      <c r="X358" s="988"/>
    </row>
    <row r="359" spans="16:24">
      <c r="P359" s="988"/>
      <c r="Q359" s="988"/>
      <c r="R359" s="988"/>
      <c r="S359" s="988"/>
      <c r="T359" s="988"/>
      <c r="U359" s="988"/>
      <c r="V359" s="988"/>
      <c r="W359" s="988"/>
      <c r="X359" s="988"/>
    </row>
    <row r="360" spans="16:24">
      <c r="P360" s="988"/>
      <c r="Q360" s="988"/>
      <c r="R360" s="988"/>
      <c r="S360" s="988"/>
      <c r="T360" s="988"/>
      <c r="U360" s="988"/>
      <c r="V360" s="988"/>
      <c r="W360" s="988"/>
      <c r="X360" s="988"/>
    </row>
    <row r="361" spans="16:24">
      <c r="P361" s="988"/>
      <c r="Q361" s="988"/>
      <c r="R361" s="988"/>
      <c r="S361" s="988"/>
      <c r="T361" s="988"/>
      <c r="U361" s="988"/>
      <c r="V361" s="988"/>
      <c r="W361" s="988"/>
      <c r="X361" s="988"/>
    </row>
    <row r="362" spans="16:24">
      <c r="P362" s="988"/>
      <c r="Q362" s="988"/>
      <c r="R362" s="988"/>
      <c r="S362" s="988"/>
      <c r="T362" s="988"/>
      <c r="U362" s="988"/>
      <c r="V362" s="988"/>
      <c r="W362" s="988"/>
      <c r="X362" s="988"/>
    </row>
    <row r="363" spans="16:24">
      <c r="P363" s="988"/>
      <c r="Q363" s="988"/>
      <c r="R363" s="988"/>
      <c r="S363" s="988"/>
      <c r="T363" s="988"/>
      <c r="U363" s="988"/>
      <c r="V363" s="988"/>
      <c r="W363" s="988"/>
      <c r="X363" s="988"/>
    </row>
    <row r="364" spans="16:24">
      <c r="P364" s="988"/>
      <c r="Q364" s="988"/>
      <c r="R364" s="988"/>
      <c r="S364" s="988"/>
      <c r="T364" s="988"/>
      <c r="U364" s="988"/>
      <c r="V364" s="988"/>
      <c r="W364" s="988"/>
      <c r="X364" s="988"/>
    </row>
    <row r="365" spans="16:24">
      <c r="P365" s="988"/>
      <c r="Q365" s="988"/>
      <c r="R365" s="988"/>
      <c r="S365" s="988"/>
      <c r="T365" s="988"/>
      <c r="U365" s="988"/>
      <c r="V365" s="988"/>
      <c r="W365" s="988"/>
      <c r="X365" s="988"/>
    </row>
    <row r="366" spans="16:24">
      <c r="P366" s="988"/>
      <c r="Q366" s="988"/>
      <c r="R366" s="988"/>
      <c r="S366" s="988"/>
      <c r="T366" s="988"/>
      <c r="U366" s="988"/>
      <c r="V366" s="988"/>
      <c r="W366" s="988"/>
      <c r="X366" s="988"/>
    </row>
    <row r="367" spans="16:24">
      <c r="P367" s="988"/>
      <c r="Q367" s="988"/>
      <c r="R367" s="988"/>
      <c r="S367" s="988"/>
      <c r="T367" s="988"/>
      <c r="U367" s="988"/>
      <c r="V367" s="988"/>
      <c r="W367" s="988"/>
      <c r="X367" s="988"/>
    </row>
    <row r="368" spans="16:24">
      <c r="P368" s="988"/>
      <c r="Q368" s="988"/>
      <c r="R368" s="988"/>
      <c r="S368" s="988"/>
      <c r="T368" s="988"/>
      <c r="U368" s="988"/>
      <c r="V368" s="988"/>
      <c r="W368" s="988"/>
      <c r="X368" s="988"/>
    </row>
    <row r="369" spans="16:24">
      <c r="P369" s="988"/>
      <c r="Q369" s="988"/>
      <c r="R369" s="988"/>
      <c r="S369" s="988"/>
      <c r="T369" s="988"/>
      <c r="U369" s="988"/>
      <c r="V369" s="988"/>
      <c r="W369" s="988"/>
      <c r="X369" s="988"/>
    </row>
    <row r="370" spans="16:24">
      <c r="P370" s="988"/>
      <c r="Q370" s="988"/>
      <c r="R370" s="988"/>
      <c r="S370" s="988"/>
      <c r="T370" s="988"/>
      <c r="U370" s="988"/>
      <c r="V370" s="988"/>
      <c r="W370" s="988"/>
      <c r="X370" s="988"/>
    </row>
    <row r="371" spans="16:24">
      <c r="P371" s="988"/>
      <c r="Q371" s="988"/>
      <c r="R371" s="988"/>
      <c r="S371" s="988"/>
      <c r="T371" s="988"/>
      <c r="U371" s="988"/>
      <c r="V371" s="988"/>
      <c r="W371" s="988"/>
      <c r="X371" s="988"/>
    </row>
    <row r="372" spans="16:24">
      <c r="P372" s="988"/>
      <c r="Q372" s="988"/>
      <c r="R372" s="988"/>
      <c r="S372" s="988"/>
      <c r="T372" s="988"/>
      <c r="U372" s="988"/>
      <c r="V372" s="988"/>
      <c r="W372" s="988"/>
      <c r="X372" s="988"/>
    </row>
    <row r="373" spans="16:24">
      <c r="P373" s="988"/>
      <c r="Q373" s="988"/>
      <c r="R373" s="988"/>
      <c r="S373" s="988"/>
      <c r="T373" s="988"/>
      <c r="U373" s="988"/>
      <c r="V373" s="988"/>
      <c r="W373" s="988"/>
      <c r="X373" s="988"/>
    </row>
    <row r="374" spans="16:24">
      <c r="P374" s="988"/>
      <c r="Q374" s="988"/>
      <c r="R374" s="988"/>
      <c r="S374" s="988"/>
      <c r="T374" s="988"/>
      <c r="U374" s="988"/>
      <c r="V374" s="988"/>
      <c r="W374" s="988"/>
      <c r="X374" s="988"/>
    </row>
    <row r="375" spans="16:24">
      <c r="P375" s="988"/>
      <c r="Q375" s="988"/>
      <c r="R375" s="988"/>
      <c r="S375" s="988"/>
      <c r="T375" s="988"/>
      <c r="U375" s="988"/>
      <c r="V375" s="988"/>
      <c r="W375" s="988"/>
      <c r="X375" s="988"/>
    </row>
    <row r="376" spans="16:24">
      <c r="P376" s="988"/>
      <c r="Q376" s="988"/>
      <c r="R376" s="988"/>
      <c r="S376" s="988"/>
      <c r="T376" s="988"/>
      <c r="U376" s="988"/>
      <c r="V376" s="988"/>
      <c r="W376" s="988"/>
      <c r="X376" s="988"/>
    </row>
    <row r="377" spans="16:24">
      <c r="P377" s="988"/>
      <c r="Q377" s="988"/>
      <c r="R377" s="988"/>
      <c r="S377" s="988"/>
      <c r="T377" s="988"/>
      <c r="U377" s="988"/>
      <c r="V377" s="988"/>
      <c r="W377" s="988"/>
      <c r="X377" s="988"/>
    </row>
    <row r="378" spans="16:24">
      <c r="P378" s="988"/>
      <c r="Q378" s="988"/>
      <c r="R378" s="988"/>
      <c r="S378" s="988"/>
      <c r="T378" s="988"/>
      <c r="U378" s="988"/>
      <c r="V378" s="988"/>
      <c r="W378" s="988"/>
      <c r="X378" s="988"/>
    </row>
    <row r="379" spans="16:24">
      <c r="P379" s="988"/>
      <c r="Q379" s="988"/>
      <c r="R379" s="988"/>
      <c r="S379" s="988"/>
      <c r="T379" s="988"/>
      <c r="U379" s="988"/>
      <c r="V379" s="988"/>
      <c r="W379" s="988"/>
      <c r="X379" s="988"/>
    </row>
    <row r="380" spans="16:24">
      <c r="P380" s="988"/>
      <c r="Q380" s="988"/>
      <c r="R380" s="988"/>
      <c r="S380" s="988"/>
      <c r="T380" s="988"/>
      <c r="U380" s="988"/>
      <c r="V380" s="988"/>
      <c r="W380" s="988"/>
      <c r="X380" s="988"/>
    </row>
    <row r="381" spans="16:24">
      <c r="P381" s="988"/>
      <c r="Q381" s="988"/>
      <c r="R381" s="988"/>
      <c r="S381" s="988"/>
      <c r="T381" s="988"/>
      <c r="U381" s="988"/>
      <c r="V381" s="988"/>
      <c r="W381" s="988"/>
      <c r="X381" s="988"/>
    </row>
    <row r="382" spans="16:24">
      <c r="P382" s="988"/>
      <c r="Q382" s="988"/>
      <c r="R382" s="988"/>
      <c r="S382" s="988"/>
      <c r="T382" s="988"/>
      <c r="U382" s="988"/>
      <c r="V382" s="988"/>
      <c r="W382" s="988"/>
      <c r="X382" s="988"/>
    </row>
    <row r="383" spans="16:24">
      <c r="P383" s="988"/>
      <c r="Q383" s="988"/>
      <c r="R383" s="988"/>
      <c r="S383" s="988"/>
      <c r="T383" s="988"/>
      <c r="U383" s="988"/>
      <c r="V383" s="988"/>
      <c r="W383" s="988"/>
      <c r="X383" s="988"/>
    </row>
    <row r="384" spans="16:24">
      <c r="P384" s="988"/>
      <c r="Q384" s="988"/>
      <c r="R384" s="988"/>
      <c r="S384" s="988"/>
      <c r="T384" s="988"/>
      <c r="U384" s="988"/>
      <c r="V384" s="988"/>
      <c r="W384" s="988"/>
      <c r="X384" s="988"/>
    </row>
    <row r="385" spans="16:24">
      <c r="P385" s="988"/>
      <c r="Q385" s="988"/>
      <c r="R385" s="988"/>
      <c r="S385" s="988"/>
      <c r="T385" s="988"/>
      <c r="U385" s="988"/>
      <c r="V385" s="988"/>
      <c r="W385" s="988"/>
      <c r="X385" s="988"/>
    </row>
    <row r="386" spans="16:24">
      <c r="P386" s="988"/>
      <c r="Q386" s="988"/>
      <c r="R386" s="988"/>
      <c r="S386" s="988"/>
      <c r="T386" s="988"/>
      <c r="U386" s="988"/>
      <c r="V386" s="988"/>
      <c r="W386" s="988"/>
      <c r="X386" s="988"/>
    </row>
    <row r="387" spans="16:24">
      <c r="P387" s="988"/>
      <c r="Q387" s="988"/>
      <c r="R387" s="988"/>
      <c r="S387" s="988"/>
      <c r="T387" s="988"/>
      <c r="U387" s="988"/>
      <c r="V387" s="988"/>
      <c r="W387" s="988"/>
      <c r="X387" s="988"/>
    </row>
    <row r="388" spans="16:24">
      <c r="P388" s="988"/>
      <c r="Q388" s="988"/>
      <c r="R388" s="988"/>
      <c r="S388" s="988"/>
      <c r="T388" s="988"/>
      <c r="U388" s="988"/>
      <c r="V388" s="988"/>
      <c r="W388" s="988"/>
      <c r="X388" s="988"/>
    </row>
    <row r="389" spans="16:24">
      <c r="P389" s="988"/>
      <c r="Q389" s="988"/>
      <c r="R389" s="988"/>
      <c r="S389" s="988"/>
      <c r="T389" s="988"/>
      <c r="U389" s="988"/>
      <c r="V389" s="988"/>
      <c r="W389" s="988"/>
      <c r="X389" s="988"/>
    </row>
    <row r="390" spans="16:24">
      <c r="P390" s="988"/>
      <c r="Q390" s="988"/>
      <c r="R390" s="988"/>
      <c r="S390" s="988"/>
      <c r="T390" s="988"/>
      <c r="U390" s="988"/>
      <c r="V390" s="988"/>
      <c r="W390" s="988"/>
      <c r="X390" s="988"/>
    </row>
    <row r="391" spans="16:24">
      <c r="P391" s="988"/>
      <c r="Q391" s="988"/>
      <c r="R391" s="988"/>
      <c r="S391" s="988"/>
      <c r="T391" s="988"/>
      <c r="U391" s="988"/>
      <c r="V391" s="988"/>
      <c r="W391" s="988"/>
      <c r="X391" s="988"/>
    </row>
    <row r="392" spans="16:24">
      <c r="P392" s="988"/>
      <c r="Q392" s="988"/>
      <c r="R392" s="988"/>
      <c r="S392" s="988"/>
      <c r="T392" s="988"/>
      <c r="U392" s="988"/>
      <c r="V392" s="988"/>
      <c r="W392" s="988"/>
      <c r="X392" s="988"/>
    </row>
    <row r="393" spans="16:24">
      <c r="P393" s="988"/>
      <c r="Q393" s="988"/>
      <c r="R393" s="988"/>
      <c r="S393" s="988"/>
      <c r="T393" s="988"/>
      <c r="U393" s="988"/>
      <c r="V393" s="988"/>
      <c r="W393" s="988"/>
      <c r="X393" s="988"/>
    </row>
    <row r="394" spans="16:24">
      <c r="P394" s="988"/>
      <c r="Q394" s="988"/>
      <c r="R394" s="988"/>
      <c r="S394" s="988"/>
      <c r="T394" s="988"/>
      <c r="U394" s="988"/>
      <c r="V394" s="988"/>
      <c r="W394" s="988"/>
      <c r="X394" s="988"/>
    </row>
    <row r="395" spans="16:24">
      <c r="P395" s="988"/>
      <c r="Q395" s="988"/>
      <c r="R395" s="988"/>
      <c r="S395" s="988"/>
      <c r="T395" s="988"/>
      <c r="U395" s="988"/>
      <c r="V395" s="988"/>
      <c r="W395" s="988"/>
      <c r="X395" s="988"/>
    </row>
    <row r="396" spans="16:24">
      <c r="P396" s="988"/>
      <c r="Q396" s="988"/>
      <c r="R396" s="988"/>
      <c r="S396" s="988"/>
      <c r="T396" s="988"/>
      <c r="U396" s="988"/>
      <c r="V396" s="988"/>
      <c r="W396" s="988"/>
      <c r="X396" s="988"/>
    </row>
    <row r="397" spans="16:24">
      <c r="P397" s="988"/>
      <c r="Q397" s="988"/>
      <c r="R397" s="988"/>
      <c r="S397" s="988"/>
      <c r="T397" s="988"/>
      <c r="U397" s="988"/>
      <c r="V397" s="988"/>
      <c r="W397" s="988"/>
      <c r="X397" s="988"/>
    </row>
    <row r="398" spans="16:24">
      <c r="P398" s="988"/>
      <c r="Q398" s="988"/>
      <c r="R398" s="988"/>
      <c r="S398" s="988"/>
      <c r="T398" s="988"/>
      <c r="U398" s="988"/>
      <c r="V398" s="988"/>
      <c r="W398" s="988"/>
      <c r="X398" s="988"/>
    </row>
    <row r="399" spans="16:24">
      <c r="P399" s="988"/>
      <c r="Q399" s="988"/>
      <c r="R399" s="988"/>
      <c r="S399" s="988"/>
      <c r="T399" s="988"/>
      <c r="U399" s="988"/>
      <c r="V399" s="988"/>
      <c r="W399" s="988"/>
      <c r="X399" s="988"/>
    </row>
    <row r="400" spans="16:24">
      <c r="P400" s="988"/>
      <c r="Q400" s="988"/>
      <c r="R400" s="988"/>
      <c r="S400" s="988"/>
      <c r="T400" s="988"/>
      <c r="U400" s="988"/>
      <c r="V400" s="988"/>
      <c r="W400" s="988"/>
      <c r="X400" s="988"/>
    </row>
    <row r="401" spans="16:24">
      <c r="P401" s="988"/>
      <c r="Q401" s="988"/>
      <c r="R401" s="988"/>
      <c r="S401" s="988"/>
      <c r="T401" s="988"/>
      <c r="U401" s="988"/>
      <c r="V401" s="988"/>
      <c r="W401" s="988"/>
      <c r="X401" s="988"/>
    </row>
    <row r="402" spans="16:24">
      <c r="P402" s="988"/>
      <c r="Q402" s="988"/>
      <c r="R402" s="988"/>
      <c r="S402" s="988"/>
      <c r="T402" s="988"/>
      <c r="U402" s="988"/>
      <c r="V402" s="988"/>
      <c r="W402" s="988"/>
      <c r="X402" s="988"/>
    </row>
    <row r="403" spans="16:24">
      <c r="P403" s="988"/>
      <c r="Q403" s="988"/>
      <c r="R403" s="988"/>
      <c r="S403" s="988"/>
      <c r="T403" s="988"/>
      <c r="U403" s="988"/>
      <c r="V403" s="988"/>
      <c r="W403" s="988"/>
      <c r="X403" s="988"/>
    </row>
    <row r="404" spans="16:24">
      <c r="P404" s="988"/>
      <c r="Q404" s="988"/>
      <c r="R404" s="988"/>
      <c r="S404" s="988"/>
      <c r="T404" s="988"/>
      <c r="U404" s="988"/>
      <c r="V404" s="988"/>
      <c r="W404" s="988"/>
      <c r="X404" s="988"/>
    </row>
    <row r="405" spans="16:24">
      <c r="P405" s="988"/>
      <c r="Q405" s="988"/>
      <c r="R405" s="988"/>
      <c r="S405" s="988"/>
      <c r="T405" s="988"/>
      <c r="U405" s="988"/>
      <c r="V405" s="988"/>
      <c r="W405" s="988"/>
      <c r="X405" s="988"/>
    </row>
    <row r="406" spans="16:24">
      <c r="P406" s="988"/>
      <c r="Q406" s="988"/>
      <c r="R406" s="988"/>
      <c r="S406" s="988"/>
      <c r="T406" s="988"/>
      <c r="U406" s="988"/>
      <c r="V406" s="988"/>
      <c r="W406" s="988"/>
      <c r="X406" s="988"/>
    </row>
    <row r="407" spans="16:24">
      <c r="P407" s="988"/>
      <c r="Q407" s="988"/>
      <c r="R407" s="988"/>
      <c r="S407" s="988"/>
      <c r="T407" s="988"/>
      <c r="U407" s="988"/>
      <c r="V407" s="988"/>
      <c r="W407" s="988"/>
      <c r="X407" s="988"/>
    </row>
    <row r="408" spans="16:24">
      <c r="P408" s="988"/>
      <c r="Q408" s="988"/>
      <c r="R408" s="988"/>
      <c r="S408" s="988"/>
      <c r="T408" s="988"/>
      <c r="U408" s="988"/>
      <c r="V408" s="988"/>
      <c r="W408" s="988"/>
      <c r="X408" s="988"/>
    </row>
    <row r="409" spans="16:24">
      <c r="P409" s="988"/>
      <c r="Q409" s="988"/>
      <c r="R409" s="988"/>
      <c r="S409" s="988"/>
      <c r="T409" s="988"/>
      <c r="U409" s="988"/>
      <c r="V409" s="988"/>
      <c r="W409" s="988"/>
      <c r="X409" s="988"/>
    </row>
    <row r="410" spans="16:24">
      <c r="P410" s="988"/>
      <c r="Q410" s="988"/>
      <c r="R410" s="988"/>
      <c r="S410" s="988"/>
      <c r="T410" s="988"/>
      <c r="U410" s="988"/>
      <c r="V410" s="988"/>
      <c r="W410" s="988"/>
      <c r="X410" s="988"/>
    </row>
    <row r="411" spans="16:24">
      <c r="P411" s="988"/>
      <c r="Q411" s="988"/>
      <c r="R411" s="988"/>
      <c r="S411" s="988"/>
      <c r="T411" s="988"/>
      <c r="U411" s="988"/>
      <c r="V411" s="988"/>
      <c r="W411" s="988"/>
      <c r="X411" s="988"/>
    </row>
    <row r="412" spans="16:24">
      <c r="P412" s="988"/>
      <c r="Q412" s="988"/>
      <c r="R412" s="988"/>
      <c r="S412" s="988"/>
      <c r="T412" s="988"/>
      <c r="U412" s="988"/>
      <c r="V412" s="988"/>
      <c r="W412" s="988"/>
      <c r="X412" s="988"/>
    </row>
    <row r="413" spans="16:24">
      <c r="P413" s="988"/>
      <c r="Q413" s="988"/>
      <c r="R413" s="988"/>
      <c r="S413" s="988"/>
      <c r="T413" s="988"/>
      <c r="U413" s="988"/>
      <c r="V413" s="988"/>
      <c r="W413" s="988"/>
      <c r="X413" s="988"/>
    </row>
    <row r="414" spans="16:24">
      <c r="P414" s="988"/>
      <c r="Q414" s="988"/>
      <c r="R414" s="988"/>
      <c r="S414" s="988"/>
      <c r="T414" s="988"/>
      <c r="U414" s="988"/>
      <c r="V414" s="988"/>
      <c r="W414" s="988"/>
      <c r="X414" s="988"/>
    </row>
    <row r="415" spans="16:24">
      <c r="P415" s="988"/>
      <c r="Q415" s="988"/>
      <c r="R415" s="988"/>
      <c r="S415" s="988"/>
      <c r="T415" s="988"/>
      <c r="U415" s="988"/>
      <c r="V415" s="988"/>
      <c r="W415" s="988"/>
      <c r="X415" s="988"/>
    </row>
    <row r="416" spans="16:24">
      <c r="P416" s="988"/>
      <c r="Q416" s="988"/>
      <c r="R416" s="988"/>
      <c r="S416" s="988"/>
      <c r="T416" s="988"/>
      <c r="U416" s="988"/>
      <c r="V416" s="988"/>
      <c r="W416" s="988"/>
      <c r="X416" s="988"/>
    </row>
    <row r="417" spans="16:24">
      <c r="P417" s="988"/>
      <c r="Q417" s="988"/>
      <c r="R417" s="988"/>
      <c r="S417" s="988"/>
      <c r="T417" s="988"/>
      <c r="U417" s="988"/>
      <c r="V417" s="988"/>
      <c r="W417" s="988"/>
      <c r="X417" s="988"/>
    </row>
    <row r="418" spans="16:24">
      <c r="P418" s="988"/>
      <c r="Q418" s="988"/>
      <c r="R418" s="988"/>
      <c r="S418" s="988"/>
      <c r="T418" s="988"/>
      <c r="U418" s="988"/>
      <c r="V418" s="988"/>
      <c r="W418" s="988"/>
      <c r="X418" s="988"/>
    </row>
    <row r="419" spans="16:24">
      <c r="P419" s="988"/>
      <c r="Q419" s="988"/>
      <c r="R419" s="988"/>
      <c r="S419" s="988"/>
      <c r="T419" s="988"/>
      <c r="U419" s="988"/>
      <c r="V419" s="988"/>
      <c r="W419" s="988"/>
      <c r="X419" s="988"/>
    </row>
    <row r="420" spans="16:24">
      <c r="P420" s="988"/>
      <c r="Q420" s="988"/>
      <c r="R420" s="988"/>
      <c r="S420" s="988"/>
      <c r="T420" s="988"/>
      <c r="U420" s="988"/>
      <c r="V420" s="988"/>
      <c r="W420" s="988"/>
      <c r="X420" s="988"/>
    </row>
    <row r="421" spans="16:24">
      <c r="P421" s="988"/>
      <c r="Q421" s="988"/>
      <c r="R421" s="988"/>
      <c r="S421" s="988"/>
      <c r="T421" s="988"/>
      <c r="U421" s="988"/>
      <c r="V421" s="988"/>
      <c r="W421" s="988"/>
      <c r="X421" s="988"/>
    </row>
    <row r="422" spans="16:24">
      <c r="P422" s="988"/>
      <c r="Q422" s="988"/>
      <c r="R422" s="988"/>
      <c r="S422" s="988"/>
      <c r="T422" s="988"/>
      <c r="U422" s="988"/>
      <c r="V422" s="988"/>
      <c r="W422" s="988"/>
      <c r="X422" s="988"/>
    </row>
    <row r="423" spans="16:24">
      <c r="P423" s="988"/>
      <c r="Q423" s="988"/>
      <c r="R423" s="988"/>
      <c r="S423" s="988"/>
      <c r="T423" s="988"/>
      <c r="U423" s="988"/>
      <c r="V423" s="988"/>
      <c r="W423" s="988"/>
      <c r="X423" s="988"/>
    </row>
    <row r="424" spans="16:24">
      <c r="P424" s="988"/>
      <c r="Q424" s="988"/>
      <c r="R424" s="988"/>
      <c r="S424" s="988"/>
      <c r="T424" s="988"/>
      <c r="U424" s="988"/>
      <c r="V424" s="988"/>
      <c r="W424" s="988"/>
      <c r="X424" s="988"/>
    </row>
    <row r="425" spans="16:24">
      <c r="P425" s="988"/>
      <c r="Q425" s="988"/>
      <c r="R425" s="988"/>
      <c r="S425" s="988"/>
      <c r="T425" s="988"/>
      <c r="U425" s="988"/>
      <c r="V425" s="988"/>
      <c r="W425" s="988"/>
      <c r="X425" s="988"/>
    </row>
    <row r="426" spans="16:24">
      <c r="P426" s="988"/>
      <c r="Q426" s="988"/>
      <c r="R426" s="988"/>
      <c r="S426" s="988"/>
      <c r="T426" s="988"/>
      <c r="U426" s="988"/>
      <c r="V426" s="988"/>
      <c r="W426" s="988"/>
      <c r="X426" s="988"/>
    </row>
    <row r="427" spans="16:24">
      <c r="P427" s="988"/>
      <c r="Q427" s="988"/>
      <c r="R427" s="988"/>
      <c r="S427" s="988"/>
      <c r="T427" s="988"/>
      <c r="U427" s="988"/>
      <c r="V427" s="988"/>
      <c r="W427" s="988"/>
      <c r="X427" s="988"/>
    </row>
    <row r="428" spans="16:24">
      <c r="P428" s="988"/>
      <c r="Q428" s="988"/>
      <c r="R428" s="988"/>
      <c r="S428" s="988"/>
      <c r="T428" s="988"/>
      <c r="U428" s="988"/>
      <c r="V428" s="988"/>
      <c r="W428" s="988"/>
      <c r="X428" s="988"/>
    </row>
    <row r="429" spans="16:24">
      <c r="P429" s="988"/>
      <c r="Q429" s="988"/>
      <c r="R429" s="988"/>
      <c r="S429" s="988"/>
      <c r="T429" s="988"/>
      <c r="U429" s="988"/>
      <c r="V429" s="988"/>
      <c r="W429" s="988"/>
      <c r="X429" s="988"/>
    </row>
    <row r="430" spans="16:24">
      <c r="P430" s="988"/>
      <c r="Q430" s="988"/>
      <c r="R430" s="988"/>
      <c r="S430" s="988"/>
      <c r="T430" s="988"/>
      <c r="U430" s="988"/>
      <c r="V430" s="988"/>
      <c r="W430" s="988"/>
      <c r="X430" s="988"/>
    </row>
    <row r="431" spans="16:24">
      <c r="P431" s="988"/>
      <c r="Q431" s="988"/>
      <c r="R431" s="988"/>
      <c r="S431" s="988"/>
      <c r="T431" s="988"/>
      <c r="U431" s="988"/>
      <c r="V431" s="988"/>
      <c r="W431" s="988"/>
      <c r="X431" s="988"/>
    </row>
    <row r="432" spans="16:24">
      <c r="P432" s="988"/>
      <c r="Q432" s="988"/>
      <c r="R432" s="988"/>
      <c r="S432" s="988"/>
      <c r="T432" s="988"/>
      <c r="U432" s="988"/>
      <c r="V432" s="988"/>
      <c r="W432" s="988"/>
      <c r="X432" s="988"/>
    </row>
    <row r="433" spans="16:24">
      <c r="P433" s="988"/>
      <c r="Q433" s="988"/>
      <c r="R433" s="988"/>
      <c r="S433" s="988"/>
      <c r="T433" s="988"/>
      <c r="U433" s="988"/>
      <c r="V433" s="988"/>
      <c r="W433" s="988"/>
      <c r="X433" s="988"/>
    </row>
    <row r="434" spans="16:24">
      <c r="P434" s="988"/>
      <c r="Q434" s="988"/>
      <c r="R434" s="988"/>
      <c r="S434" s="988"/>
      <c r="T434" s="988"/>
      <c r="U434" s="988"/>
      <c r="V434" s="988"/>
      <c r="W434" s="988"/>
      <c r="X434" s="988"/>
    </row>
    <row r="435" spans="16:24">
      <c r="P435" s="988"/>
      <c r="Q435" s="988"/>
      <c r="R435" s="988"/>
      <c r="S435" s="988"/>
      <c r="T435" s="988"/>
      <c r="U435" s="988"/>
      <c r="V435" s="988"/>
      <c r="W435" s="988"/>
      <c r="X435" s="988"/>
    </row>
    <row r="436" spans="16:24">
      <c r="P436" s="988"/>
      <c r="Q436" s="988"/>
      <c r="R436" s="988"/>
      <c r="S436" s="988"/>
      <c r="T436" s="988"/>
      <c r="U436" s="988"/>
      <c r="V436" s="988"/>
      <c r="W436" s="988"/>
      <c r="X436" s="988"/>
    </row>
    <row r="437" spans="16:24">
      <c r="P437" s="988"/>
      <c r="Q437" s="988"/>
      <c r="R437" s="988"/>
      <c r="S437" s="988"/>
      <c r="T437" s="988"/>
      <c r="U437" s="988"/>
      <c r="V437" s="988"/>
      <c r="W437" s="988"/>
      <c r="X437" s="988"/>
    </row>
    <row r="438" spans="16:24">
      <c r="P438" s="988"/>
      <c r="Q438" s="988"/>
      <c r="R438" s="988"/>
      <c r="S438" s="988"/>
      <c r="T438" s="988"/>
      <c r="U438" s="988"/>
      <c r="V438" s="988"/>
      <c r="W438" s="988"/>
      <c r="X438" s="988"/>
    </row>
    <row r="439" spans="16:24">
      <c r="P439" s="988"/>
      <c r="Q439" s="988"/>
      <c r="R439" s="988"/>
      <c r="S439" s="988"/>
      <c r="T439" s="988"/>
      <c r="U439" s="988"/>
      <c r="V439" s="988"/>
      <c r="W439" s="988"/>
      <c r="X439" s="988"/>
    </row>
    <row r="440" spans="16:24">
      <c r="P440" s="988"/>
      <c r="Q440" s="988"/>
      <c r="R440" s="988"/>
      <c r="S440" s="988"/>
      <c r="T440" s="988"/>
      <c r="U440" s="988"/>
      <c r="V440" s="988"/>
      <c r="W440" s="988"/>
      <c r="X440" s="988"/>
    </row>
    <row r="441" spans="16:24">
      <c r="P441" s="988"/>
      <c r="Q441" s="988"/>
      <c r="R441" s="988"/>
      <c r="S441" s="988"/>
      <c r="T441" s="988"/>
      <c r="U441" s="988"/>
      <c r="V441" s="988"/>
      <c r="W441" s="988"/>
      <c r="X441" s="988"/>
    </row>
    <row r="442" spans="16:24">
      <c r="P442" s="988"/>
      <c r="Q442" s="988"/>
      <c r="R442" s="988"/>
      <c r="S442" s="988"/>
      <c r="T442" s="988"/>
      <c r="U442" s="988"/>
      <c r="V442" s="988"/>
      <c r="W442" s="988"/>
      <c r="X442" s="988"/>
    </row>
    <row r="443" spans="16:24">
      <c r="P443" s="988"/>
      <c r="Q443" s="988"/>
      <c r="R443" s="988"/>
      <c r="S443" s="988"/>
      <c r="T443" s="988"/>
      <c r="U443" s="988"/>
      <c r="V443" s="988"/>
      <c r="W443" s="988"/>
      <c r="X443" s="988"/>
    </row>
    <row r="444" spans="16:24">
      <c r="P444" s="988"/>
      <c r="Q444" s="988"/>
      <c r="R444" s="988"/>
      <c r="S444" s="988"/>
      <c r="T444" s="988"/>
      <c r="U444" s="988"/>
      <c r="V444" s="988"/>
      <c r="W444" s="988"/>
      <c r="X444" s="988"/>
    </row>
    <row r="445" spans="16:24">
      <c r="P445" s="988"/>
      <c r="Q445" s="988"/>
      <c r="R445" s="988"/>
      <c r="S445" s="988"/>
      <c r="T445" s="988"/>
      <c r="U445" s="988"/>
      <c r="V445" s="988"/>
      <c r="W445" s="988"/>
      <c r="X445" s="988"/>
    </row>
    <row r="446" spans="16:24">
      <c r="P446" s="988"/>
      <c r="Q446" s="988"/>
      <c r="R446" s="988"/>
      <c r="S446" s="988"/>
      <c r="T446" s="988"/>
      <c r="U446" s="988"/>
      <c r="V446" s="988"/>
      <c r="W446" s="988"/>
      <c r="X446" s="988"/>
    </row>
    <row r="447" spans="16:24">
      <c r="P447" s="988"/>
      <c r="Q447" s="988"/>
      <c r="R447" s="988"/>
      <c r="S447" s="988"/>
      <c r="T447" s="988"/>
      <c r="U447" s="988"/>
      <c r="V447" s="988"/>
      <c r="W447" s="988"/>
      <c r="X447" s="988"/>
    </row>
    <row r="448" spans="16:24">
      <c r="P448" s="988"/>
      <c r="Q448" s="988"/>
      <c r="R448" s="988"/>
      <c r="S448" s="988"/>
      <c r="T448" s="988"/>
      <c r="U448" s="988"/>
      <c r="V448" s="988"/>
      <c r="W448" s="988"/>
      <c r="X448" s="988"/>
    </row>
    <row r="449" spans="16:24">
      <c r="P449" s="988"/>
      <c r="Q449" s="988"/>
      <c r="R449" s="988"/>
      <c r="S449" s="988"/>
      <c r="T449" s="988"/>
      <c r="U449" s="988"/>
      <c r="V449" s="988"/>
      <c r="W449" s="988"/>
      <c r="X449" s="988"/>
    </row>
    <row r="450" spans="16:24">
      <c r="P450" s="988"/>
      <c r="Q450" s="988"/>
      <c r="R450" s="988"/>
      <c r="S450" s="988"/>
      <c r="T450" s="988"/>
      <c r="U450" s="988"/>
      <c r="V450" s="988"/>
      <c r="W450" s="988"/>
      <c r="X450" s="988"/>
    </row>
    <row r="451" spans="16:24">
      <c r="P451" s="988"/>
      <c r="Q451" s="988"/>
      <c r="R451" s="988"/>
      <c r="S451" s="988"/>
      <c r="T451" s="988"/>
      <c r="U451" s="988"/>
      <c r="V451" s="988"/>
      <c r="W451" s="988"/>
      <c r="X451" s="988"/>
    </row>
    <row r="452" spans="16:24">
      <c r="P452" s="988"/>
      <c r="Q452" s="988"/>
      <c r="R452" s="988"/>
      <c r="S452" s="988"/>
      <c r="T452" s="988"/>
      <c r="U452" s="988"/>
      <c r="V452" s="988"/>
      <c r="W452" s="988"/>
      <c r="X452" s="988"/>
    </row>
    <row r="453" spans="16:24">
      <c r="P453" s="988"/>
      <c r="Q453" s="988"/>
      <c r="R453" s="988"/>
      <c r="S453" s="988"/>
      <c r="T453" s="988"/>
      <c r="U453" s="988"/>
      <c r="V453" s="988"/>
      <c r="W453" s="988"/>
      <c r="X453" s="988"/>
    </row>
    <row r="454" spans="16:24">
      <c r="P454" s="988"/>
      <c r="Q454" s="988"/>
      <c r="R454" s="988"/>
      <c r="S454" s="988"/>
      <c r="T454" s="988"/>
      <c r="U454" s="988"/>
      <c r="V454" s="988"/>
      <c r="W454" s="988"/>
      <c r="X454" s="988"/>
    </row>
    <row r="455" spans="16:24">
      <c r="P455" s="988"/>
      <c r="Q455" s="988"/>
      <c r="R455" s="988"/>
      <c r="S455" s="988"/>
      <c r="T455" s="988"/>
      <c r="U455" s="988"/>
      <c r="V455" s="988"/>
      <c r="W455" s="988"/>
      <c r="X455" s="988"/>
    </row>
    <row r="456" spans="16:24">
      <c r="P456" s="988"/>
      <c r="Q456" s="988"/>
      <c r="R456" s="988"/>
      <c r="S456" s="988"/>
      <c r="T456" s="988"/>
      <c r="U456" s="988"/>
      <c r="V456" s="988"/>
      <c r="W456" s="988"/>
      <c r="X456" s="988"/>
    </row>
    <row r="457" spans="16:24">
      <c r="P457" s="988"/>
      <c r="Q457" s="988"/>
      <c r="R457" s="988"/>
      <c r="S457" s="988"/>
      <c r="T457" s="988"/>
      <c r="U457" s="988"/>
      <c r="V457" s="988"/>
      <c r="W457" s="988"/>
      <c r="X457" s="988"/>
    </row>
    <row r="458" spans="16:24">
      <c r="P458" s="988"/>
      <c r="Q458" s="988"/>
      <c r="R458" s="988"/>
      <c r="S458" s="988"/>
      <c r="T458" s="988"/>
      <c r="U458" s="988"/>
      <c r="V458" s="988"/>
      <c r="W458" s="988"/>
      <c r="X458" s="988"/>
    </row>
    <row r="459" spans="16:24">
      <c r="P459" s="988"/>
      <c r="Q459" s="988"/>
      <c r="R459" s="988"/>
      <c r="S459" s="988"/>
      <c r="T459" s="988"/>
      <c r="U459" s="988"/>
      <c r="V459" s="988"/>
      <c r="W459" s="988"/>
      <c r="X459" s="988"/>
    </row>
    <row r="460" spans="16:24">
      <c r="P460" s="988"/>
      <c r="Q460" s="988"/>
      <c r="R460" s="988"/>
      <c r="S460" s="988"/>
      <c r="T460" s="988"/>
      <c r="U460" s="988"/>
      <c r="V460" s="988"/>
      <c r="W460" s="988"/>
      <c r="X460" s="988"/>
    </row>
    <row r="461" spans="16:24">
      <c r="P461" s="988"/>
      <c r="Q461" s="988"/>
      <c r="R461" s="988"/>
      <c r="S461" s="988"/>
      <c r="T461" s="988"/>
      <c r="U461" s="988"/>
      <c r="V461" s="988"/>
      <c r="W461" s="988"/>
      <c r="X461" s="988"/>
    </row>
    <row r="462" spans="16:24">
      <c r="P462" s="988"/>
      <c r="Q462" s="988"/>
      <c r="R462" s="988"/>
      <c r="S462" s="988"/>
      <c r="T462" s="988"/>
      <c r="U462" s="988"/>
      <c r="V462" s="988"/>
      <c r="W462" s="988"/>
      <c r="X462" s="988"/>
    </row>
    <row r="463" spans="16:24">
      <c r="P463" s="988"/>
      <c r="Q463" s="988"/>
      <c r="R463" s="988"/>
      <c r="S463" s="988"/>
      <c r="T463" s="988"/>
      <c r="U463" s="988"/>
      <c r="V463" s="988"/>
      <c r="W463" s="988"/>
      <c r="X463" s="988"/>
    </row>
    <row r="464" spans="16:24">
      <c r="P464" s="988"/>
      <c r="Q464" s="988"/>
      <c r="R464" s="988"/>
      <c r="S464" s="988"/>
      <c r="T464" s="988"/>
      <c r="U464" s="988"/>
      <c r="V464" s="988"/>
      <c r="W464" s="988"/>
      <c r="X464" s="988"/>
    </row>
    <row r="465" spans="16:24">
      <c r="P465" s="988"/>
      <c r="Q465" s="988"/>
      <c r="R465" s="988"/>
      <c r="S465" s="988"/>
      <c r="T465" s="988"/>
      <c r="U465" s="988"/>
      <c r="V465" s="988"/>
      <c r="W465" s="988"/>
      <c r="X465" s="988"/>
    </row>
    <row r="466" spans="16:24">
      <c r="P466" s="988"/>
      <c r="Q466" s="988"/>
      <c r="R466" s="988"/>
      <c r="S466" s="988"/>
      <c r="T466" s="988"/>
      <c r="U466" s="988"/>
      <c r="V466" s="988"/>
      <c r="W466" s="988"/>
      <c r="X466" s="988"/>
    </row>
    <row r="467" spans="16:24">
      <c r="P467" s="988"/>
      <c r="Q467" s="988"/>
      <c r="R467" s="988"/>
      <c r="S467" s="988"/>
      <c r="T467" s="988"/>
      <c r="U467" s="988"/>
      <c r="V467" s="988"/>
      <c r="W467" s="988"/>
      <c r="X467" s="988"/>
    </row>
    <row r="468" spans="16:24">
      <c r="P468" s="988"/>
      <c r="Q468" s="988"/>
      <c r="R468" s="988"/>
      <c r="S468" s="988"/>
      <c r="T468" s="988"/>
      <c r="U468" s="988"/>
      <c r="V468" s="988"/>
      <c r="W468" s="988"/>
      <c r="X468" s="988"/>
    </row>
    <row r="469" spans="16:24">
      <c r="P469" s="988"/>
      <c r="Q469" s="988"/>
      <c r="R469" s="988"/>
      <c r="S469" s="988"/>
      <c r="T469" s="988"/>
      <c r="U469" s="988"/>
      <c r="V469" s="988"/>
      <c r="W469" s="988"/>
      <c r="X469" s="988"/>
    </row>
    <row r="470" spans="16:24">
      <c r="P470" s="988"/>
      <c r="Q470" s="988"/>
      <c r="R470" s="988"/>
      <c r="S470" s="988"/>
      <c r="T470" s="988"/>
      <c r="U470" s="988"/>
      <c r="V470" s="988"/>
      <c r="W470" s="988"/>
      <c r="X470" s="988"/>
    </row>
    <row r="471" spans="16:24">
      <c r="P471" s="988"/>
      <c r="Q471" s="988"/>
      <c r="R471" s="988"/>
      <c r="S471" s="988"/>
      <c r="T471" s="988"/>
      <c r="U471" s="988"/>
      <c r="V471" s="988"/>
      <c r="W471" s="988"/>
      <c r="X471" s="988"/>
    </row>
    <row r="472" spans="16:24">
      <c r="P472" s="988"/>
      <c r="Q472" s="988"/>
      <c r="R472" s="988"/>
      <c r="S472" s="988"/>
      <c r="T472" s="988"/>
      <c r="U472" s="988"/>
      <c r="V472" s="988"/>
      <c r="W472" s="988"/>
      <c r="X472" s="988"/>
    </row>
    <row r="473" spans="16:24">
      <c r="P473" s="988"/>
      <c r="Q473" s="988"/>
      <c r="R473" s="988"/>
      <c r="S473" s="988"/>
      <c r="T473" s="988"/>
      <c r="U473" s="988"/>
      <c r="V473" s="988"/>
      <c r="W473" s="988"/>
      <c r="X473" s="988"/>
    </row>
    <row r="474" spans="16:24">
      <c r="P474" s="988"/>
      <c r="Q474" s="988"/>
      <c r="R474" s="988"/>
      <c r="S474" s="988"/>
      <c r="T474" s="988"/>
      <c r="U474" s="988"/>
      <c r="V474" s="988"/>
      <c r="W474" s="988"/>
      <c r="X474" s="988"/>
    </row>
    <row r="475" spans="16:24">
      <c r="P475" s="988"/>
      <c r="Q475" s="988"/>
      <c r="R475" s="988"/>
      <c r="S475" s="988"/>
      <c r="T475" s="988"/>
      <c r="U475" s="988"/>
      <c r="V475" s="988"/>
      <c r="W475" s="988"/>
      <c r="X475" s="988"/>
    </row>
    <row r="476" spans="16:24">
      <c r="P476" s="988"/>
      <c r="Q476" s="988"/>
      <c r="R476" s="988"/>
      <c r="S476" s="988"/>
      <c r="T476" s="988"/>
      <c r="U476" s="988"/>
      <c r="V476" s="988"/>
      <c r="W476" s="988"/>
      <c r="X476" s="988"/>
    </row>
    <row r="477" spans="16:24">
      <c r="P477" s="988"/>
      <c r="Q477" s="988"/>
      <c r="R477" s="988"/>
      <c r="S477" s="988"/>
      <c r="T477" s="988"/>
      <c r="U477" s="988"/>
      <c r="V477" s="988"/>
      <c r="W477" s="988"/>
      <c r="X477" s="988"/>
    </row>
    <row r="478" spans="16:24">
      <c r="P478" s="988"/>
      <c r="Q478" s="988"/>
      <c r="R478" s="988"/>
      <c r="S478" s="988"/>
      <c r="T478" s="988"/>
      <c r="U478" s="988"/>
      <c r="V478" s="988"/>
      <c r="W478" s="988"/>
      <c r="X478" s="988"/>
    </row>
    <row r="479" spans="16:24">
      <c r="P479" s="988"/>
      <c r="Q479" s="988"/>
      <c r="R479" s="988"/>
      <c r="S479" s="988"/>
      <c r="T479" s="988"/>
      <c r="U479" s="988"/>
      <c r="V479" s="988"/>
      <c r="W479" s="988"/>
      <c r="X479" s="988"/>
    </row>
    <row r="480" spans="16:24">
      <c r="P480" s="988"/>
      <c r="Q480" s="988"/>
      <c r="R480" s="988"/>
      <c r="S480" s="988"/>
      <c r="T480" s="988"/>
      <c r="U480" s="988"/>
      <c r="V480" s="988"/>
      <c r="W480" s="988"/>
      <c r="X480" s="988"/>
    </row>
    <row r="481" spans="16:24">
      <c r="P481" s="988"/>
      <c r="Q481" s="988"/>
      <c r="R481" s="988"/>
      <c r="S481" s="988"/>
      <c r="T481" s="988"/>
      <c r="U481" s="988"/>
      <c r="V481" s="988"/>
      <c r="W481" s="988"/>
      <c r="X481" s="988"/>
    </row>
    <row r="482" spans="16:24">
      <c r="P482" s="988"/>
      <c r="Q482" s="988"/>
      <c r="R482" s="988"/>
      <c r="S482" s="988"/>
      <c r="T482" s="988"/>
      <c r="U482" s="988"/>
      <c r="V482" s="988"/>
      <c r="W482" s="988"/>
      <c r="X482" s="988"/>
    </row>
    <row r="483" spans="16:24">
      <c r="P483" s="988"/>
      <c r="Q483" s="988"/>
      <c r="R483" s="988"/>
      <c r="S483" s="988"/>
      <c r="T483" s="988"/>
      <c r="U483" s="988"/>
      <c r="V483" s="988"/>
      <c r="W483" s="988"/>
      <c r="X483" s="988"/>
    </row>
    <row r="484" spans="16:24">
      <c r="P484" s="988"/>
      <c r="Q484" s="988"/>
      <c r="R484" s="988"/>
      <c r="S484" s="988"/>
      <c r="T484" s="988"/>
      <c r="U484" s="988"/>
      <c r="V484" s="988"/>
      <c r="W484" s="988"/>
      <c r="X484" s="988"/>
    </row>
    <row r="485" spans="16:24">
      <c r="P485" s="988"/>
      <c r="Q485" s="988"/>
      <c r="R485" s="988"/>
      <c r="S485" s="988"/>
      <c r="T485" s="988"/>
      <c r="U485" s="988"/>
      <c r="V485" s="988"/>
      <c r="W485" s="988"/>
      <c r="X485" s="988"/>
    </row>
    <row r="486" spans="16:24">
      <c r="P486" s="988"/>
      <c r="Q486" s="988"/>
      <c r="R486" s="988"/>
      <c r="S486" s="988"/>
      <c r="T486" s="988"/>
      <c r="U486" s="988"/>
      <c r="V486" s="988"/>
      <c r="W486" s="988"/>
      <c r="X486" s="988"/>
    </row>
    <row r="487" spans="16:24">
      <c r="P487" s="988"/>
      <c r="Q487" s="988"/>
      <c r="R487" s="988"/>
      <c r="S487" s="988"/>
      <c r="T487" s="988"/>
      <c r="U487" s="988"/>
      <c r="V487" s="988"/>
      <c r="W487" s="988"/>
      <c r="X487" s="988"/>
    </row>
    <row r="488" spans="16:24">
      <c r="P488" s="988"/>
      <c r="Q488" s="988"/>
      <c r="R488" s="988"/>
      <c r="S488" s="988"/>
      <c r="T488" s="988"/>
      <c r="U488" s="988"/>
      <c r="V488" s="988"/>
      <c r="W488" s="988"/>
      <c r="X488" s="988"/>
    </row>
    <row r="489" spans="16:24">
      <c r="P489" s="988"/>
      <c r="Q489" s="988"/>
      <c r="R489" s="988"/>
      <c r="S489" s="988"/>
      <c r="T489" s="988"/>
      <c r="U489" s="988"/>
      <c r="V489" s="988"/>
      <c r="W489" s="988"/>
      <c r="X489" s="988"/>
    </row>
    <row r="490" spans="16:24">
      <c r="P490" s="988"/>
      <c r="Q490" s="988"/>
      <c r="R490" s="988"/>
      <c r="S490" s="988"/>
      <c r="T490" s="988"/>
      <c r="U490" s="988"/>
      <c r="V490" s="988"/>
      <c r="W490" s="988"/>
      <c r="X490" s="988"/>
    </row>
    <row r="491" spans="16:24">
      <c r="P491" s="988"/>
      <c r="Q491" s="988"/>
      <c r="R491" s="988"/>
      <c r="S491" s="988"/>
      <c r="T491" s="988"/>
      <c r="U491" s="988"/>
      <c r="V491" s="988"/>
      <c r="W491" s="988"/>
      <c r="X491" s="988"/>
    </row>
    <row r="492" spans="16:24">
      <c r="P492" s="988"/>
      <c r="Q492" s="988"/>
      <c r="R492" s="988"/>
      <c r="S492" s="988"/>
      <c r="T492" s="988"/>
      <c r="U492" s="988"/>
      <c r="V492" s="988"/>
      <c r="W492" s="988"/>
      <c r="X492" s="988"/>
    </row>
    <row r="493" spans="16:24">
      <c r="P493" s="988"/>
      <c r="Q493" s="988"/>
      <c r="R493" s="988"/>
      <c r="S493" s="988"/>
      <c r="T493" s="988"/>
      <c r="U493" s="988"/>
      <c r="V493" s="988"/>
      <c r="W493" s="988"/>
      <c r="X493" s="988"/>
    </row>
    <row r="494" spans="16:24">
      <c r="P494" s="988"/>
      <c r="Q494" s="988"/>
      <c r="R494" s="988"/>
      <c r="S494" s="988"/>
      <c r="T494" s="988"/>
      <c r="U494" s="988"/>
      <c r="V494" s="988"/>
      <c r="W494" s="988"/>
      <c r="X494" s="988"/>
    </row>
    <row r="495" spans="16:24">
      <c r="P495" s="988"/>
      <c r="Q495" s="988"/>
      <c r="R495" s="988"/>
      <c r="S495" s="988"/>
      <c r="T495" s="988"/>
      <c r="U495" s="988"/>
      <c r="V495" s="988"/>
      <c r="W495" s="988"/>
      <c r="X495" s="988"/>
    </row>
    <row r="496" spans="16:24">
      <c r="P496" s="988"/>
      <c r="Q496" s="988"/>
      <c r="R496" s="988"/>
      <c r="S496" s="988"/>
      <c r="T496" s="988"/>
      <c r="U496" s="988"/>
      <c r="V496" s="988"/>
      <c r="W496" s="988"/>
      <c r="X496" s="988"/>
    </row>
    <row r="497" spans="16:24">
      <c r="P497" s="988"/>
      <c r="Q497" s="988"/>
      <c r="R497" s="988"/>
      <c r="S497" s="988"/>
      <c r="T497" s="988"/>
      <c r="U497" s="988"/>
      <c r="V497" s="988"/>
      <c r="W497" s="988"/>
      <c r="X497" s="988"/>
    </row>
    <row r="498" spans="16:24">
      <c r="P498" s="988"/>
      <c r="Q498" s="988"/>
      <c r="R498" s="988"/>
      <c r="S498" s="988"/>
      <c r="T498" s="988"/>
      <c r="U498" s="988"/>
      <c r="V498" s="988"/>
      <c r="W498" s="988"/>
      <c r="X498" s="988"/>
    </row>
    <row r="499" spans="16:24">
      <c r="P499" s="988"/>
      <c r="Q499" s="988"/>
      <c r="R499" s="988"/>
      <c r="S499" s="988"/>
      <c r="T499" s="988"/>
      <c r="U499" s="988"/>
      <c r="V499" s="988"/>
      <c r="W499" s="988"/>
      <c r="X499" s="988"/>
    </row>
    <row r="500" spans="16:24">
      <c r="P500" s="988"/>
      <c r="Q500" s="988"/>
      <c r="R500" s="988"/>
      <c r="S500" s="988"/>
      <c r="T500" s="988"/>
      <c r="U500" s="988"/>
      <c r="V500" s="988"/>
      <c r="W500" s="988"/>
      <c r="X500" s="988"/>
    </row>
    <row r="501" spans="16:24">
      <c r="P501" s="988"/>
      <c r="Q501" s="988"/>
      <c r="R501" s="988"/>
      <c r="S501" s="988"/>
      <c r="T501" s="988"/>
      <c r="U501" s="988"/>
      <c r="V501" s="988"/>
      <c r="W501" s="988"/>
      <c r="X501" s="988"/>
    </row>
    <row r="502" spans="16:24">
      <c r="P502" s="988"/>
      <c r="Q502" s="988"/>
      <c r="R502" s="988"/>
      <c r="S502" s="988"/>
      <c r="T502" s="988"/>
      <c r="U502" s="988"/>
      <c r="V502" s="988"/>
      <c r="W502" s="988"/>
      <c r="X502" s="988"/>
    </row>
    <row r="503" spans="16:24">
      <c r="P503" s="988"/>
      <c r="Q503" s="988"/>
      <c r="R503" s="988"/>
      <c r="S503" s="988"/>
      <c r="T503" s="988"/>
      <c r="U503" s="988"/>
      <c r="V503" s="988"/>
      <c r="W503" s="988"/>
      <c r="X503" s="988"/>
    </row>
    <row r="504" spans="16:24">
      <c r="P504" s="988"/>
      <c r="Q504" s="988"/>
      <c r="R504" s="988"/>
      <c r="S504" s="988"/>
      <c r="T504" s="988"/>
      <c r="U504" s="988"/>
      <c r="V504" s="988"/>
      <c r="W504" s="988"/>
      <c r="X504" s="988"/>
    </row>
    <row r="505" spans="16:24">
      <c r="P505" s="988"/>
      <c r="Q505" s="988"/>
      <c r="R505" s="988"/>
      <c r="S505" s="988"/>
      <c r="T505" s="988"/>
      <c r="U505" s="988"/>
      <c r="V505" s="988"/>
      <c r="W505" s="988"/>
      <c r="X505" s="988"/>
    </row>
    <row r="506" spans="16:24">
      <c r="P506" s="988"/>
      <c r="Q506" s="988"/>
      <c r="R506" s="988"/>
      <c r="S506" s="988"/>
      <c r="T506" s="988"/>
      <c r="U506" s="988"/>
      <c r="V506" s="988"/>
      <c r="W506" s="988"/>
      <c r="X506" s="988"/>
    </row>
    <row r="507" spans="16:24">
      <c r="P507" s="988"/>
      <c r="Q507" s="988"/>
      <c r="R507" s="988"/>
      <c r="S507" s="988"/>
      <c r="T507" s="988"/>
      <c r="U507" s="988"/>
      <c r="V507" s="988"/>
      <c r="W507" s="988"/>
      <c r="X507" s="988"/>
    </row>
    <row r="508" spans="16:24">
      <c r="P508" s="988"/>
      <c r="Q508" s="988"/>
      <c r="R508" s="988"/>
      <c r="S508" s="988"/>
      <c r="T508" s="988"/>
      <c r="U508" s="988"/>
      <c r="V508" s="988"/>
      <c r="W508" s="988"/>
      <c r="X508" s="988"/>
    </row>
    <row r="509" spans="16:24">
      <c r="P509" s="988"/>
      <c r="Q509" s="988"/>
      <c r="R509" s="988"/>
      <c r="S509" s="988"/>
      <c r="T509" s="988"/>
      <c r="U509" s="988"/>
      <c r="V509" s="988"/>
      <c r="W509" s="988"/>
      <c r="X509" s="988"/>
    </row>
    <row r="510" spans="16:24">
      <c r="P510" s="988"/>
      <c r="Q510" s="988"/>
      <c r="R510" s="988"/>
      <c r="S510" s="988"/>
      <c r="T510" s="988"/>
      <c r="U510" s="988"/>
      <c r="V510" s="988"/>
      <c r="W510" s="988"/>
      <c r="X510" s="988"/>
    </row>
    <row r="511" spans="16:24">
      <c r="P511" s="988"/>
      <c r="Q511" s="988"/>
      <c r="R511" s="988"/>
      <c r="S511" s="988"/>
      <c r="T511" s="988"/>
      <c r="U511" s="988"/>
      <c r="V511" s="988"/>
      <c r="W511" s="988"/>
      <c r="X511" s="988"/>
    </row>
    <row r="512" spans="16:24">
      <c r="P512" s="988"/>
      <c r="Q512" s="988"/>
      <c r="R512" s="988"/>
      <c r="S512" s="988"/>
      <c r="T512" s="988"/>
      <c r="U512" s="988"/>
      <c r="V512" s="988"/>
      <c r="W512" s="988"/>
      <c r="X512" s="988"/>
    </row>
    <row r="513" spans="16:24">
      <c r="P513" s="988"/>
      <c r="Q513" s="988"/>
      <c r="R513" s="988"/>
      <c r="S513" s="988"/>
      <c r="T513" s="988"/>
      <c r="U513" s="988"/>
      <c r="V513" s="988"/>
      <c r="W513" s="988"/>
      <c r="X513" s="988"/>
    </row>
    <row r="514" spans="16:24">
      <c r="P514" s="988"/>
      <c r="Q514" s="988"/>
      <c r="R514" s="988"/>
      <c r="S514" s="988"/>
      <c r="T514" s="988"/>
      <c r="U514" s="988"/>
      <c r="V514" s="988"/>
      <c r="W514" s="988"/>
      <c r="X514" s="988"/>
    </row>
    <row r="515" spans="16:24">
      <c r="P515" s="988"/>
      <c r="Q515" s="988"/>
      <c r="R515" s="988"/>
      <c r="S515" s="988"/>
      <c r="T515" s="988"/>
      <c r="U515" s="988"/>
      <c r="V515" s="988"/>
      <c r="W515" s="988"/>
      <c r="X515" s="988"/>
    </row>
    <row r="516" spans="16:24">
      <c r="P516" s="988"/>
      <c r="Q516" s="988"/>
      <c r="R516" s="988"/>
      <c r="S516" s="988"/>
      <c r="T516" s="988"/>
      <c r="U516" s="988"/>
      <c r="V516" s="988"/>
      <c r="W516" s="988"/>
      <c r="X516" s="988"/>
    </row>
    <row r="517" spans="16:24">
      <c r="P517" s="988"/>
      <c r="Q517" s="988"/>
      <c r="R517" s="988"/>
      <c r="S517" s="988"/>
      <c r="T517" s="988"/>
      <c r="U517" s="988"/>
      <c r="V517" s="988"/>
      <c r="W517" s="988"/>
      <c r="X517" s="988"/>
    </row>
    <row r="518" spans="16:24">
      <c r="P518" s="988"/>
      <c r="Q518" s="988"/>
      <c r="R518" s="988"/>
      <c r="S518" s="988"/>
      <c r="T518" s="988"/>
      <c r="U518" s="988"/>
      <c r="V518" s="988"/>
      <c r="W518" s="988"/>
      <c r="X518" s="988"/>
    </row>
    <row r="519" spans="16:24">
      <c r="P519" s="988"/>
      <c r="Q519" s="988"/>
      <c r="R519" s="988"/>
      <c r="S519" s="988"/>
      <c r="T519" s="988"/>
      <c r="U519" s="988"/>
      <c r="V519" s="988"/>
      <c r="W519" s="988"/>
      <c r="X519" s="988"/>
    </row>
    <row r="520" spans="16:24">
      <c r="P520" s="988"/>
      <c r="Q520" s="988"/>
      <c r="R520" s="988"/>
      <c r="S520" s="988"/>
      <c r="T520" s="988"/>
      <c r="U520" s="988"/>
      <c r="V520" s="988"/>
      <c r="W520" s="988"/>
      <c r="X520" s="988"/>
    </row>
    <row r="521" spans="16:24">
      <c r="P521" s="988"/>
      <c r="Q521" s="988"/>
      <c r="R521" s="988"/>
      <c r="S521" s="988"/>
      <c r="T521" s="988"/>
      <c r="U521" s="988"/>
      <c r="V521" s="988"/>
      <c r="W521" s="988"/>
      <c r="X521" s="988"/>
    </row>
    <row r="522" spans="16:24">
      <c r="P522" s="988"/>
      <c r="Q522" s="988"/>
      <c r="R522" s="988"/>
      <c r="S522" s="988"/>
      <c r="T522" s="988"/>
      <c r="U522" s="988"/>
      <c r="V522" s="988"/>
      <c r="W522" s="988"/>
      <c r="X522" s="988"/>
    </row>
    <row r="523" spans="16:24">
      <c r="P523" s="988"/>
      <c r="Q523" s="988"/>
      <c r="R523" s="988"/>
      <c r="S523" s="988"/>
      <c r="T523" s="988"/>
      <c r="U523" s="988"/>
      <c r="V523" s="988"/>
      <c r="W523" s="988"/>
      <c r="X523" s="988"/>
    </row>
    <row r="524" spans="16:24">
      <c r="P524" s="988"/>
      <c r="Q524" s="988"/>
      <c r="R524" s="988"/>
      <c r="S524" s="988"/>
      <c r="T524" s="988"/>
      <c r="U524" s="988"/>
      <c r="V524" s="988"/>
      <c r="W524" s="988"/>
      <c r="X524" s="988"/>
    </row>
    <row r="525" spans="16:24">
      <c r="P525" s="988"/>
      <c r="Q525" s="988"/>
      <c r="R525" s="988"/>
      <c r="S525" s="988"/>
      <c r="T525" s="988"/>
      <c r="U525" s="988"/>
      <c r="V525" s="988"/>
      <c r="W525" s="988"/>
      <c r="X525" s="988"/>
    </row>
    <row r="526" spans="16:24">
      <c r="P526" s="988"/>
      <c r="Q526" s="988"/>
      <c r="R526" s="988"/>
      <c r="S526" s="988"/>
      <c r="T526" s="988"/>
      <c r="U526" s="988"/>
      <c r="V526" s="988"/>
      <c r="W526" s="988"/>
      <c r="X526" s="988"/>
    </row>
    <row r="527" spans="16:24">
      <c r="P527" s="988"/>
      <c r="Q527" s="988"/>
      <c r="R527" s="988"/>
      <c r="S527" s="988"/>
      <c r="T527" s="988"/>
      <c r="U527" s="988"/>
      <c r="V527" s="988"/>
      <c r="W527" s="988"/>
      <c r="X527" s="988"/>
    </row>
    <row r="528" spans="16:24">
      <c r="P528" s="988"/>
      <c r="Q528" s="988"/>
      <c r="R528" s="988"/>
      <c r="S528" s="988"/>
      <c r="T528" s="988"/>
      <c r="U528" s="988"/>
      <c r="V528" s="988"/>
      <c r="W528" s="988"/>
      <c r="X528" s="988"/>
    </row>
    <row r="529" spans="16:24">
      <c r="P529" s="988"/>
      <c r="Q529" s="988"/>
      <c r="R529" s="988"/>
      <c r="S529" s="988"/>
      <c r="T529" s="988"/>
      <c r="U529" s="988"/>
      <c r="V529" s="988"/>
      <c r="W529" s="988"/>
      <c r="X529" s="988"/>
    </row>
    <row r="530" spans="16:24">
      <c r="P530" s="988"/>
      <c r="Q530" s="988"/>
      <c r="R530" s="988"/>
      <c r="S530" s="988"/>
      <c r="T530" s="988"/>
      <c r="U530" s="988"/>
      <c r="V530" s="988"/>
      <c r="W530" s="988"/>
      <c r="X530" s="988"/>
    </row>
    <row r="531" spans="16:24">
      <c r="P531" s="988"/>
      <c r="Q531" s="988"/>
      <c r="R531" s="988"/>
      <c r="S531" s="988"/>
      <c r="T531" s="988"/>
      <c r="U531" s="988"/>
      <c r="V531" s="988"/>
      <c r="W531" s="988"/>
      <c r="X531" s="988"/>
    </row>
    <row r="532" spans="16:24">
      <c r="P532" s="988"/>
      <c r="Q532" s="988"/>
      <c r="R532" s="988"/>
      <c r="S532" s="988"/>
      <c r="T532" s="988"/>
      <c r="U532" s="988"/>
      <c r="V532" s="988"/>
      <c r="W532" s="988"/>
      <c r="X532" s="988"/>
    </row>
    <row r="533" spans="16:24">
      <c r="P533" s="988"/>
      <c r="Q533" s="988"/>
      <c r="R533" s="988"/>
      <c r="S533" s="988"/>
      <c r="T533" s="988"/>
      <c r="U533" s="988"/>
      <c r="V533" s="988"/>
      <c r="W533" s="988"/>
      <c r="X533" s="988"/>
    </row>
    <row r="534" spans="16:24">
      <c r="P534" s="988"/>
      <c r="Q534" s="988"/>
      <c r="R534" s="988"/>
      <c r="S534" s="988"/>
      <c r="T534" s="988"/>
      <c r="U534" s="988"/>
      <c r="V534" s="988"/>
      <c r="W534" s="988"/>
      <c r="X534" s="988"/>
    </row>
    <row r="535" spans="16:24">
      <c r="P535" s="988"/>
      <c r="Q535" s="988"/>
      <c r="R535" s="988"/>
      <c r="S535" s="988"/>
      <c r="T535" s="988"/>
      <c r="U535" s="988"/>
      <c r="V535" s="988"/>
      <c r="W535" s="988"/>
      <c r="X535" s="988"/>
    </row>
    <row r="536" spans="16:24">
      <c r="P536" s="988"/>
      <c r="Q536" s="988"/>
      <c r="R536" s="988"/>
      <c r="S536" s="988"/>
      <c r="T536" s="988"/>
      <c r="U536" s="988"/>
      <c r="V536" s="988"/>
      <c r="W536" s="988"/>
      <c r="X536" s="988"/>
    </row>
    <row r="537" spans="16:24">
      <c r="P537" s="988"/>
      <c r="Q537" s="988"/>
      <c r="R537" s="988"/>
      <c r="S537" s="988"/>
      <c r="T537" s="988"/>
      <c r="U537" s="988"/>
      <c r="V537" s="988"/>
      <c r="W537" s="988"/>
      <c r="X537" s="988"/>
    </row>
    <row r="538" spans="16:24">
      <c r="P538" s="988"/>
      <c r="Q538" s="988"/>
      <c r="R538" s="988"/>
      <c r="S538" s="988"/>
      <c r="T538" s="988"/>
      <c r="U538" s="988"/>
      <c r="V538" s="988"/>
      <c r="W538" s="988"/>
      <c r="X538" s="988"/>
    </row>
    <row r="539" spans="16:24">
      <c r="P539" s="988"/>
      <c r="Q539" s="988"/>
      <c r="R539" s="988"/>
      <c r="S539" s="988"/>
      <c r="T539" s="988"/>
      <c r="U539" s="988"/>
      <c r="V539" s="988"/>
      <c r="W539" s="988"/>
      <c r="X539" s="988"/>
    </row>
    <row r="540" spans="16:24">
      <c r="P540" s="988"/>
      <c r="Q540" s="988"/>
      <c r="R540" s="988"/>
      <c r="S540" s="988"/>
      <c r="T540" s="988"/>
      <c r="U540" s="988"/>
      <c r="V540" s="988"/>
      <c r="W540" s="988"/>
      <c r="X540" s="988"/>
    </row>
    <row r="541" spans="16:24">
      <c r="P541" s="988"/>
      <c r="Q541" s="988"/>
      <c r="R541" s="988"/>
      <c r="S541" s="988"/>
      <c r="T541" s="988"/>
      <c r="U541" s="988"/>
      <c r="V541" s="988"/>
      <c r="W541" s="988"/>
      <c r="X541" s="988"/>
    </row>
    <row r="542" spans="16:24">
      <c r="P542" s="988"/>
      <c r="Q542" s="988"/>
      <c r="R542" s="988"/>
      <c r="S542" s="988"/>
      <c r="T542" s="988"/>
      <c r="U542" s="988"/>
      <c r="V542" s="988"/>
      <c r="W542" s="988"/>
      <c r="X542" s="988"/>
    </row>
    <row r="543" spans="16:24">
      <c r="P543" s="988"/>
      <c r="Q543" s="988"/>
      <c r="R543" s="988"/>
      <c r="S543" s="988"/>
      <c r="T543" s="988"/>
      <c r="U543" s="988"/>
      <c r="V543" s="988"/>
      <c r="W543" s="988"/>
      <c r="X543" s="988"/>
    </row>
    <row r="544" spans="16:24">
      <c r="P544" s="988"/>
      <c r="Q544" s="988"/>
      <c r="R544" s="988"/>
      <c r="S544" s="988"/>
      <c r="T544" s="988"/>
      <c r="U544" s="988"/>
      <c r="V544" s="988"/>
      <c r="W544" s="988"/>
      <c r="X544" s="988"/>
    </row>
    <row r="545" spans="16:24">
      <c r="P545" s="988"/>
      <c r="Q545" s="988"/>
      <c r="R545" s="988"/>
      <c r="S545" s="988"/>
      <c r="T545" s="988"/>
      <c r="U545" s="988"/>
      <c r="V545" s="988"/>
      <c r="W545" s="988"/>
      <c r="X545" s="988"/>
    </row>
    <row r="546" spans="16:24">
      <c r="P546" s="988"/>
      <c r="Q546" s="988"/>
      <c r="R546" s="988"/>
      <c r="S546" s="988"/>
      <c r="T546" s="988"/>
      <c r="U546" s="988"/>
      <c r="V546" s="988"/>
      <c r="W546" s="988"/>
      <c r="X546" s="988"/>
    </row>
    <row r="547" spans="16:24">
      <c r="P547" s="988"/>
      <c r="Q547" s="988"/>
      <c r="R547" s="988"/>
      <c r="S547" s="988"/>
      <c r="T547" s="988"/>
      <c r="U547" s="988"/>
      <c r="V547" s="988"/>
      <c r="W547" s="988"/>
      <c r="X547" s="988"/>
    </row>
    <row r="548" spans="16:24">
      <c r="P548" s="988"/>
      <c r="Q548" s="988"/>
      <c r="R548" s="988"/>
      <c r="S548" s="988"/>
      <c r="T548" s="988"/>
      <c r="U548" s="988"/>
      <c r="V548" s="988"/>
      <c r="W548" s="988"/>
      <c r="X548" s="988"/>
    </row>
    <row r="549" spans="16:24">
      <c r="P549" s="988"/>
      <c r="Q549" s="988"/>
      <c r="R549" s="988"/>
      <c r="S549" s="988"/>
      <c r="T549" s="988"/>
      <c r="U549" s="988"/>
      <c r="V549" s="988"/>
      <c r="W549" s="988"/>
      <c r="X549" s="988"/>
    </row>
    <row r="550" spans="16:24">
      <c r="P550" s="988"/>
      <c r="Q550" s="988"/>
      <c r="R550" s="988"/>
      <c r="S550" s="988"/>
      <c r="T550" s="988"/>
      <c r="U550" s="988"/>
      <c r="V550" s="988"/>
      <c r="W550" s="988"/>
      <c r="X550" s="988"/>
    </row>
    <row r="551" spans="16:24">
      <c r="P551" s="988"/>
      <c r="Q551" s="988"/>
      <c r="R551" s="988"/>
      <c r="S551" s="988"/>
      <c r="T551" s="988"/>
      <c r="U551" s="988"/>
      <c r="V551" s="988"/>
      <c r="W551" s="988"/>
      <c r="X551" s="988"/>
    </row>
    <row r="552" spans="16:24">
      <c r="P552" s="988"/>
      <c r="Q552" s="988"/>
      <c r="R552" s="988"/>
      <c r="S552" s="988"/>
      <c r="T552" s="988"/>
      <c r="U552" s="988"/>
      <c r="V552" s="988"/>
      <c r="W552" s="988"/>
      <c r="X552" s="988"/>
    </row>
    <row r="553" spans="16:24">
      <c r="P553" s="988"/>
      <c r="Q553" s="988"/>
      <c r="R553" s="988"/>
      <c r="S553" s="988"/>
      <c r="T553" s="988"/>
      <c r="U553" s="988"/>
      <c r="V553" s="988"/>
      <c r="W553" s="988"/>
      <c r="X553" s="988"/>
    </row>
    <row r="554" spans="16:24">
      <c r="P554" s="988"/>
      <c r="Q554" s="988"/>
      <c r="R554" s="988"/>
      <c r="S554" s="988"/>
      <c r="T554" s="988"/>
      <c r="U554" s="988"/>
      <c r="V554" s="988"/>
      <c r="W554" s="988"/>
      <c r="X554" s="988"/>
    </row>
    <row r="555" spans="16:24">
      <c r="P555" s="988"/>
      <c r="Q555" s="988"/>
      <c r="R555" s="988"/>
      <c r="S555" s="988"/>
      <c r="T555" s="988"/>
      <c r="U555" s="988"/>
      <c r="V555" s="988"/>
      <c r="W555" s="988"/>
      <c r="X555" s="988"/>
    </row>
    <row r="556" spans="16:24">
      <c r="P556" s="988"/>
      <c r="Q556" s="988"/>
      <c r="R556" s="988"/>
      <c r="S556" s="988"/>
      <c r="T556" s="988"/>
      <c r="U556" s="988"/>
      <c r="V556" s="988"/>
      <c r="W556" s="988"/>
      <c r="X556" s="988"/>
    </row>
    <row r="557" spans="16:24">
      <c r="P557" s="988"/>
      <c r="Q557" s="988"/>
      <c r="R557" s="988"/>
      <c r="S557" s="988"/>
      <c r="T557" s="988"/>
      <c r="U557" s="988"/>
      <c r="V557" s="988"/>
      <c r="W557" s="988"/>
      <c r="X557" s="988"/>
    </row>
    <row r="558" spans="16:24">
      <c r="P558" s="988"/>
      <c r="Q558" s="988"/>
      <c r="R558" s="988"/>
      <c r="S558" s="988"/>
      <c r="T558" s="988"/>
      <c r="U558" s="988"/>
      <c r="V558" s="988"/>
      <c r="W558" s="988"/>
      <c r="X558" s="988"/>
    </row>
    <row r="559" spans="16:24">
      <c r="P559" s="988"/>
      <c r="Q559" s="988"/>
      <c r="R559" s="988"/>
      <c r="S559" s="988"/>
      <c r="T559" s="988"/>
      <c r="U559" s="988"/>
      <c r="V559" s="988"/>
      <c r="W559" s="988"/>
      <c r="X559" s="988"/>
    </row>
    <row r="560" spans="16:24">
      <c r="P560" s="988"/>
      <c r="Q560" s="988"/>
      <c r="R560" s="988"/>
      <c r="S560" s="988"/>
      <c r="T560" s="988"/>
      <c r="U560" s="988"/>
      <c r="V560" s="988"/>
      <c r="W560" s="988"/>
      <c r="X560" s="988"/>
    </row>
    <row r="561" spans="16:24">
      <c r="P561" s="988"/>
      <c r="Q561" s="988"/>
      <c r="R561" s="988"/>
      <c r="S561" s="988"/>
      <c r="T561" s="988"/>
      <c r="U561" s="988"/>
      <c r="V561" s="988"/>
      <c r="W561" s="988"/>
      <c r="X561" s="988"/>
    </row>
    <row r="562" spans="16:24">
      <c r="P562" s="988"/>
      <c r="Q562" s="988"/>
      <c r="R562" s="988"/>
      <c r="S562" s="988"/>
      <c r="T562" s="988"/>
      <c r="U562" s="988"/>
      <c r="V562" s="988"/>
      <c r="W562" s="988"/>
      <c r="X562" s="988"/>
    </row>
    <row r="563" spans="16:24">
      <c r="P563" s="988"/>
      <c r="Q563" s="988"/>
      <c r="R563" s="988"/>
      <c r="S563" s="988"/>
      <c r="T563" s="988"/>
      <c r="U563" s="988"/>
      <c r="V563" s="988"/>
      <c r="W563" s="988"/>
      <c r="X563" s="988"/>
    </row>
    <row r="564" spans="16:24">
      <c r="P564" s="988"/>
      <c r="Q564" s="988"/>
      <c r="R564" s="988"/>
      <c r="S564" s="988"/>
      <c r="T564" s="988"/>
      <c r="U564" s="988"/>
      <c r="V564" s="988"/>
      <c r="W564" s="988"/>
      <c r="X564" s="988"/>
    </row>
    <row r="565" spans="16:24">
      <c r="P565" s="988"/>
      <c r="Q565" s="988"/>
      <c r="R565" s="988"/>
      <c r="S565" s="988"/>
      <c r="T565" s="988"/>
      <c r="U565" s="988"/>
      <c r="V565" s="988"/>
      <c r="W565" s="988"/>
      <c r="X565" s="988"/>
    </row>
    <row r="566" spans="16:24">
      <c r="P566" s="988"/>
      <c r="Q566" s="988"/>
      <c r="R566" s="988"/>
      <c r="S566" s="988"/>
      <c r="T566" s="988"/>
      <c r="U566" s="988"/>
      <c r="V566" s="988"/>
      <c r="W566" s="988"/>
      <c r="X566" s="988"/>
    </row>
    <row r="567" spans="16:24">
      <c r="P567" s="988"/>
      <c r="Q567" s="988"/>
      <c r="R567" s="988"/>
      <c r="S567" s="988"/>
      <c r="T567" s="988"/>
      <c r="U567" s="988"/>
      <c r="V567" s="988"/>
      <c r="W567" s="988"/>
      <c r="X567" s="988"/>
    </row>
    <row r="568" spans="16:24">
      <c r="P568" s="988"/>
      <c r="Q568" s="988"/>
      <c r="R568" s="988"/>
      <c r="S568" s="988"/>
      <c r="T568" s="988"/>
      <c r="U568" s="988"/>
      <c r="V568" s="988"/>
      <c r="W568" s="988"/>
      <c r="X568" s="988"/>
    </row>
    <row r="569" spans="16:24">
      <c r="P569" s="988"/>
      <c r="Q569" s="988"/>
      <c r="R569" s="988"/>
      <c r="S569" s="988"/>
      <c r="T569" s="988"/>
      <c r="U569" s="988"/>
      <c r="V569" s="988"/>
      <c r="W569" s="988"/>
      <c r="X569" s="988"/>
    </row>
    <row r="570" spans="16:24">
      <c r="P570" s="988"/>
      <c r="Q570" s="988"/>
      <c r="R570" s="988"/>
      <c r="S570" s="988"/>
      <c r="T570" s="988"/>
      <c r="U570" s="988"/>
      <c r="V570" s="988"/>
      <c r="W570" s="988"/>
      <c r="X570" s="988"/>
    </row>
    <row r="571" spans="16:24">
      <c r="P571" s="988"/>
      <c r="Q571" s="988"/>
      <c r="R571" s="988"/>
      <c r="S571" s="988"/>
      <c r="T571" s="988"/>
      <c r="U571" s="988"/>
      <c r="V571" s="988"/>
      <c r="W571" s="988"/>
      <c r="X571" s="988"/>
    </row>
    <row r="572" spans="16:24">
      <c r="P572" s="988"/>
      <c r="Q572" s="988"/>
      <c r="R572" s="988"/>
      <c r="S572" s="988"/>
      <c r="T572" s="988"/>
      <c r="U572" s="988"/>
      <c r="V572" s="988"/>
      <c r="W572" s="988"/>
      <c r="X572" s="988"/>
    </row>
    <row r="573" spans="16:24">
      <c r="P573" s="988"/>
      <c r="Q573" s="988"/>
      <c r="R573" s="988"/>
      <c r="S573" s="988"/>
      <c r="T573" s="988"/>
      <c r="U573" s="988"/>
      <c r="V573" s="988"/>
      <c r="W573" s="988"/>
      <c r="X573" s="988"/>
    </row>
    <row r="574" spans="16:24">
      <c r="P574" s="988"/>
      <c r="Q574" s="988"/>
      <c r="R574" s="988"/>
      <c r="S574" s="988"/>
      <c r="T574" s="988"/>
      <c r="U574" s="988"/>
      <c r="V574" s="988"/>
      <c r="W574" s="988"/>
      <c r="X574" s="988"/>
    </row>
    <row r="575" spans="16:24">
      <c r="P575" s="988"/>
      <c r="Q575" s="988"/>
      <c r="R575" s="988"/>
      <c r="S575" s="988"/>
      <c r="T575" s="988"/>
      <c r="U575" s="988"/>
      <c r="V575" s="988"/>
      <c r="W575" s="988"/>
      <c r="X575" s="988"/>
    </row>
    <row r="576" spans="16:24">
      <c r="P576" s="988"/>
      <c r="Q576" s="988"/>
      <c r="R576" s="988"/>
      <c r="S576" s="988"/>
      <c r="T576" s="988"/>
      <c r="U576" s="988"/>
      <c r="V576" s="988"/>
      <c r="W576" s="988"/>
      <c r="X576" s="988"/>
    </row>
  </sheetData>
  <mergeCells count="276">
    <mergeCell ref="T5:X5"/>
    <mergeCell ref="H6:I6"/>
    <mergeCell ref="S7:T7"/>
    <mergeCell ref="U7:U8"/>
    <mergeCell ref="C8:G8"/>
    <mergeCell ref="S8:T8"/>
    <mergeCell ref="V9:W9"/>
    <mergeCell ref="C10:D10"/>
    <mergeCell ref="F10:H10"/>
    <mergeCell ref="J10:K10"/>
    <mergeCell ref="M10:N10"/>
    <mergeCell ref="P10:Q10"/>
    <mergeCell ref="S10:T10"/>
    <mergeCell ref="V10:W10"/>
    <mergeCell ref="C9:D9"/>
    <mergeCell ref="F9:H9"/>
    <mergeCell ref="J9:K9"/>
    <mergeCell ref="M9:N9"/>
    <mergeCell ref="P9:Q9"/>
    <mergeCell ref="S9:T9"/>
    <mergeCell ref="V11:W11"/>
    <mergeCell ref="C12:D12"/>
    <mergeCell ref="F12:H12"/>
    <mergeCell ref="J12:K12"/>
    <mergeCell ref="M12:N12"/>
    <mergeCell ref="P12:Q12"/>
    <mergeCell ref="S12:T12"/>
    <mergeCell ref="V12:W12"/>
    <mergeCell ref="C11:D11"/>
    <mergeCell ref="F11:H11"/>
    <mergeCell ref="J11:K11"/>
    <mergeCell ref="M11:N11"/>
    <mergeCell ref="P11:Q11"/>
    <mergeCell ref="S11:T11"/>
    <mergeCell ref="V13:W13"/>
    <mergeCell ref="C14:D15"/>
    <mergeCell ref="F14:H14"/>
    <mergeCell ref="J14:K14"/>
    <mergeCell ref="M14:N14"/>
    <mergeCell ref="P14:Q14"/>
    <mergeCell ref="S14:T14"/>
    <mergeCell ref="V14:W14"/>
    <mergeCell ref="F15:H15"/>
    <mergeCell ref="J15:K15"/>
    <mergeCell ref="C13:D13"/>
    <mergeCell ref="F13:H13"/>
    <mergeCell ref="J13:K13"/>
    <mergeCell ref="M13:N13"/>
    <mergeCell ref="P13:Q13"/>
    <mergeCell ref="S13:T13"/>
    <mergeCell ref="V16:W16"/>
    <mergeCell ref="C17:D17"/>
    <mergeCell ref="F17:H17"/>
    <mergeCell ref="J17:K17"/>
    <mergeCell ref="M17:N17"/>
    <mergeCell ref="P17:Q17"/>
    <mergeCell ref="S17:T17"/>
    <mergeCell ref="V17:W17"/>
    <mergeCell ref="M15:N15"/>
    <mergeCell ref="P15:Q15"/>
    <mergeCell ref="S15:T15"/>
    <mergeCell ref="V15:W15"/>
    <mergeCell ref="C16:D16"/>
    <mergeCell ref="F16:H16"/>
    <mergeCell ref="J16:K16"/>
    <mergeCell ref="M16:N16"/>
    <mergeCell ref="P16:Q16"/>
    <mergeCell ref="S16:T16"/>
    <mergeCell ref="V18:W18"/>
    <mergeCell ref="C19:D19"/>
    <mergeCell ref="F19:H19"/>
    <mergeCell ref="J19:K19"/>
    <mergeCell ref="M19:N19"/>
    <mergeCell ref="P19:Q19"/>
    <mergeCell ref="S19:T19"/>
    <mergeCell ref="V19:W19"/>
    <mergeCell ref="C18:D18"/>
    <mergeCell ref="F18:H18"/>
    <mergeCell ref="J18:K18"/>
    <mergeCell ref="M18:N18"/>
    <mergeCell ref="P18:Q18"/>
    <mergeCell ref="S18:T18"/>
    <mergeCell ref="V20:W20"/>
    <mergeCell ref="T23:X23"/>
    <mergeCell ref="H24:I24"/>
    <mergeCell ref="S25:T25"/>
    <mergeCell ref="U25:U26"/>
    <mergeCell ref="S26:T26"/>
    <mergeCell ref="C20:D20"/>
    <mergeCell ref="F20:H20"/>
    <mergeCell ref="J20:K20"/>
    <mergeCell ref="M20:N20"/>
    <mergeCell ref="P20:Q20"/>
    <mergeCell ref="S20:T20"/>
    <mergeCell ref="D28:H28"/>
    <mergeCell ref="J28:K28"/>
    <mergeCell ref="M28:N28"/>
    <mergeCell ref="P28:Q28"/>
    <mergeCell ref="S28:T28"/>
    <mergeCell ref="V28:W28"/>
    <mergeCell ref="D27:H27"/>
    <mergeCell ref="J27:K27"/>
    <mergeCell ref="M27:N27"/>
    <mergeCell ref="P27:Q27"/>
    <mergeCell ref="S27:T27"/>
    <mergeCell ref="V27:W27"/>
    <mergeCell ref="D30:H30"/>
    <mergeCell ref="J30:K30"/>
    <mergeCell ref="M30:N30"/>
    <mergeCell ref="P30:Q30"/>
    <mergeCell ref="S30:T30"/>
    <mergeCell ref="V30:W30"/>
    <mergeCell ref="D29:H29"/>
    <mergeCell ref="J29:K29"/>
    <mergeCell ref="M29:N29"/>
    <mergeCell ref="P29:Q29"/>
    <mergeCell ref="S29:T29"/>
    <mergeCell ref="V29:W29"/>
    <mergeCell ref="D32:H32"/>
    <mergeCell ref="J32:K32"/>
    <mergeCell ref="M32:N32"/>
    <mergeCell ref="P32:Q32"/>
    <mergeCell ref="S32:T32"/>
    <mergeCell ref="V32:W32"/>
    <mergeCell ref="D31:H31"/>
    <mergeCell ref="J31:K31"/>
    <mergeCell ref="M31:N31"/>
    <mergeCell ref="P31:Q31"/>
    <mergeCell ref="S31:T31"/>
    <mergeCell ref="V31:W31"/>
    <mergeCell ref="D34:H34"/>
    <mergeCell ref="J34:K34"/>
    <mergeCell ref="M34:N34"/>
    <mergeCell ref="P34:Q34"/>
    <mergeCell ref="S34:T34"/>
    <mergeCell ref="V34:W34"/>
    <mergeCell ref="D33:H33"/>
    <mergeCell ref="J33:K33"/>
    <mergeCell ref="M33:N33"/>
    <mergeCell ref="P33:Q33"/>
    <mergeCell ref="S33:T33"/>
    <mergeCell ref="V33:W33"/>
    <mergeCell ref="D42:H42"/>
    <mergeCell ref="J42:L42"/>
    <mergeCell ref="M42:O42"/>
    <mergeCell ref="S42:U42"/>
    <mergeCell ref="T46:X46"/>
    <mergeCell ref="C47:N47"/>
    <mergeCell ref="O47:S47"/>
    <mergeCell ref="T47:X47"/>
    <mergeCell ref="T37:X37"/>
    <mergeCell ref="H38:I38"/>
    <mergeCell ref="D41:H41"/>
    <mergeCell ref="J41:L41"/>
    <mergeCell ref="M41:O41"/>
    <mergeCell ref="S41:U41"/>
    <mergeCell ref="P50:R50"/>
    <mergeCell ref="U50:W50"/>
    <mergeCell ref="H51:N51"/>
    <mergeCell ref="P51:R51"/>
    <mergeCell ref="U51:W51"/>
    <mergeCell ref="H52:N52"/>
    <mergeCell ref="P52:R52"/>
    <mergeCell ref="U52:W52"/>
    <mergeCell ref="C48:D64"/>
    <mergeCell ref="E48:N48"/>
    <mergeCell ref="P48:R48"/>
    <mergeCell ref="U48:W48"/>
    <mergeCell ref="E49:F49"/>
    <mergeCell ref="H49:N49"/>
    <mergeCell ref="P49:R49"/>
    <mergeCell ref="U49:W49"/>
    <mergeCell ref="E50:F58"/>
    <mergeCell ref="H50:N50"/>
    <mergeCell ref="H55:N55"/>
    <mergeCell ref="P55:R55"/>
    <mergeCell ref="U55:W55"/>
    <mergeCell ref="H56:N56"/>
    <mergeCell ref="P56:R56"/>
    <mergeCell ref="U56:W56"/>
    <mergeCell ref="H53:N53"/>
    <mergeCell ref="P53:R53"/>
    <mergeCell ref="U53:W53"/>
    <mergeCell ref="H54:N54"/>
    <mergeCell ref="P54:R54"/>
    <mergeCell ref="U54:W54"/>
    <mergeCell ref="E60:F63"/>
    <mergeCell ref="H60:N60"/>
    <mergeCell ref="P60:R60"/>
    <mergeCell ref="U60:W60"/>
    <mergeCell ref="H61:N61"/>
    <mergeCell ref="P61:R61"/>
    <mergeCell ref="U61:W61"/>
    <mergeCell ref="H57:N57"/>
    <mergeCell ref="P57:R57"/>
    <mergeCell ref="U57:W57"/>
    <mergeCell ref="H58:N58"/>
    <mergeCell ref="P58:R58"/>
    <mergeCell ref="U58:W58"/>
    <mergeCell ref="H62:N62"/>
    <mergeCell ref="P62:R62"/>
    <mergeCell ref="U62:W62"/>
    <mergeCell ref="H63:N63"/>
    <mergeCell ref="P63:R63"/>
    <mergeCell ref="U63:W63"/>
    <mergeCell ref="H59:N59"/>
    <mergeCell ref="P59:R59"/>
    <mergeCell ref="U59:W59"/>
    <mergeCell ref="E64:N64"/>
    <mergeCell ref="P64:R64"/>
    <mergeCell ref="U64:W64"/>
    <mergeCell ref="C65:D83"/>
    <mergeCell ref="E65:N65"/>
    <mergeCell ref="P65:R65"/>
    <mergeCell ref="U65:W65"/>
    <mergeCell ref="E66:F66"/>
    <mergeCell ref="H66:N66"/>
    <mergeCell ref="P66:R66"/>
    <mergeCell ref="U66:W66"/>
    <mergeCell ref="E67:F77"/>
    <mergeCell ref="H67:N67"/>
    <mergeCell ref="P67:R67"/>
    <mergeCell ref="U67:W67"/>
    <mergeCell ref="H68:N68"/>
    <mergeCell ref="P68:R68"/>
    <mergeCell ref="U68:W68"/>
    <mergeCell ref="H69:L69"/>
    <mergeCell ref="P69:R69"/>
    <mergeCell ref="H72:N72"/>
    <mergeCell ref="P72:R72"/>
    <mergeCell ref="U72:W72"/>
    <mergeCell ref="H73:N73"/>
    <mergeCell ref="P73:R73"/>
    <mergeCell ref="U73:W73"/>
    <mergeCell ref="U69:W69"/>
    <mergeCell ref="H70:L70"/>
    <mergeCell ref="P70:R70"/>
    <mergeCell ref="U70:W70"/>
    <mergeCell ref="H71:N71"/>
    <mergeCell ref="P71:R71"/>
    <mergeCell ref="U71:W71"/>
    <mergeCell ref="H76:N76"/>
    <mergeCell ref="P76:R76"/>
    <mergeCell ref="U76:W76"/>
    <mergeCell ref="H77:N77"/>
    <mergeCell ref="P77:R77"/>
    <mergeCell ref="U77:W77"/>
    <mergeCell ref="H74:N74"/>
    <mergeCell ref="P74:R74"/>
    <mergeCell ref="U74:W74"/>
    <mergeCell ref="H75:N75"/>
    <mergeCell ref="P75:R75"/>
    <mergeCell ref="U75:W75"/>
    <mergeCell ref="H78:N78"/>
    <mergeCell ref="P78:R78"/>
    <mergeCell ref="U78:W78"/>
    <mergeCell ref="E79:F82"/>
    <mergeCell ref="H79:N79"/>
    <mergeCell ref="P79:R79"/>
    <mergeCell ref="U79:W79"/>
    <mergeCell ref="H80:N80"/>
    <mergeCell ref="P80:R80"/>
    <mergeCell ref="U80:W80"/>
    <mergeCell ref="H86:X86"/>
    <mergeCell ref="E83:N83"/>
    <mergeCell ref="P83:R83"/>
    <mergeCell ref="U83:W83"/>
    <mergeCell ref="C84:N84"/>
    <mergeCell ref="P84:R84"/>
    <mergeCell ref="U84:W84"/>
    <mergeCell ref="H81:N81"/>
    <mergeCell ref="P81:R81"/>
    <mergeCell ref="U81:W81"/>
    <mergeCell ref="H82:N82"/>
    <mergeCell ref="P82:R82"/>
    <mergeCell ref="U82:W82"/>
  </mergeCells>
  <phoneticPr fontId="1"/>
  <printOptions horizontalCentered="1"/>
  <pageMargins left="0.43307086614173229" right="0.39370078740157483" top="0.43307086614173229" bottom="1.0236220472440944" header="0.39370078740157483" footer="0.39370078740157483"/>
  <pageSetup paperSize="9" scale="87" firstPageNumber="34" orientation="portrait" useFirstPageNumber="1" r:id="rId1"/>
  <headerFooter alignWithMargins="0"/>
  <rowBreaks count="1" manualBreakCount="1">
    <brk id="42" min="1" max="2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4C85-23A9-4A5F-BC15-0D90363D1C53}">
  <dimension ref="A1:H100"/>
  <sheetViews>
    <sheetView view="pageBreakPreview" zoomScaleNormal="100" zoomScaleSheetLayoutView="100" workbookViewId="0">
      <selection activeCell="N32" sqref="N32"/>
    </sheetView>
  </sheetViews>
  <sheetFormatPr defaultColWidth="9" defaultRowHeight="13.2"/>
  <cols>
    <col min="1" max="1" width="2.109375" style="989" customWidth="1"/>
    <col min="2" max="2" width="20.109375" style="990" customWidth="1"/>
    <col min="3" max="3" width="2.109375" style="990" customWidth="1"/>
    <col min="4" max="4" width="21.6640625" style="990" customWidth="1"/>
    <col min="5" max="5" width="21.6640625" style="991" customWidth="1"/>
    <col min="6" max="6" width="16.6640625" style="990" customWidth="1"/>
    <col min="7" max="7" width="9" style="989"/>
    <col min="8" max="8" width="9.44140625" style="989" bestFit="1" customWidth="1"/>
    <col min="9" max="16384" width="9" style="989"/>
  </cols>
  <sheetData>
    <row r="1" spans="1:8" ht="16.5" customHeight="1">
      <c r="A1" s="989" t="s">
        <v>708</v>
      </c>
    </row>
    <row r="2" spans="1:8" ht="16.5" customHeight="1" thickBot="1">
      <c r="B2" s="992"/>
      <c r="C2" s="992"/>
      <c r="D2" s="993"/>
      <c r="E2" s="994"/>
      <c r="F2" s="995" t="s">
        <v>1</v>
      </c>
      <c r="G2" s="995"/>
      <c r="H2" s="995"/>
    </row>
    <row r="3" spans="1:8" s="1001" customFormat="1" ht="16.5" customHeight="1">
      <c r="A3" s="996"/>
      <c r="B3" s="997" t="s">
        <v>3</v>
      </c>
      <c r="C3" s="998"/>
      <c r="D3" s="999" t="s">
        <v>709</v>
      </c>
      <c r="E3" s="999" t="s">
        <v>710</v>
      </c>
      <c r="F3" s="1000" t="s">
        <v>711</v>
      </c>
    </row>
    <row r="4" spans="1:8" s="1001" customFormat="1" ht="16.5" customHeight="1">
      <c r="A4" s="1002"/>
      <c r="B4" s="1003" t="s">
        <v>6</v>
      </c>
      <c r="C4" s="1004"/>
      <c r="D4" s="88">
        <v>5728</v>
      </c>
      <c r="E4" s="88">
        <v>5795</v>
      </c>
      <c r="F4" s="1005">
        <f>E4-D4</f>
        <v>67</v>
      </c>
      <c r="G4" s="1006"/>
      <c r="H4" s="1007"/>
    </row>
    <row r="5" spans="1:8" s="1001" customFormat="1" ht="16.5" customHeight="1">
      <c r="A5" s="1002"/>
      <c r="B5" s="1003" t="s">
        <v>14</v>
      </c>
      <c r="C5" s="1004"/>
      <c r="D5" s="88">
        <v>770</v>
      </c>
      <c r="E5" s="88">
        <v>760</v>
      </c>
      <c r="F5" s="1005">
        <f t="shared" ref="F5:F47" si="0">E5-D5</f>
        <v>-10</v>
      </c>
      <c r="G5" s="1006"/>
      <c r="H5" s="1007"/>
    </row>
    <row r="6" spans="1:8" s="1001" customFormat="1" ht="16.5" customHeight="1">
      <c r="A6" s="1002"/>
      <c r="B6" s="1003" t="s">
        <v>34</v>
      </c>
      <c r="C6" s="1004"/>
      <c r="D6" s="88">
        <v>317</v>
      </c>
      <c r="E6" s="88">
        <v>318</v>
      </c>
      <c r="F6" s="1005">
        <f t="shared" si="0"/>
        <v>1</v>
      </c>
      <c r="G6" s="1006"/>
      <c r="H6" s="1007"/>
    </row>
    <row r="7" spans="1:8" s="1001" customFormat="1" ht="16.5" customHeight="1">
      <c r="A7" s="1002"/>
      <c r="B7" s="1003" t="s">
        <v>37</v>
      </c>
      <c r="C7" s="1004"/>
      <c r="D7" s="88">
        <v>213</v>
      </c>
      <c r="E7" s="88">
        <v>212</v>
      </c>
      <c r="F7" s="1005">
        <f t="shared" si="0"/>
        <v>-1</v>
      </c>
      <c r="G7" s="1006"/>
      <c r="H7" s="1007"/>
    </row>
    <row r="8" spans="1:8" s="1001" customFormat="1" ht="16.5" customHeight="1">
      <c r="A8" s="1002"/>
      <c r="B8" s="1003" t="s">
        <v>23</v>
      </c>
      <c r="C8" s="1004"/>
      <c r="D8" s="88">
        <v>923</v>
      </c>
      <c r="E8" s="88">
        <v>923</v>
      </c>
      <c r="F8" s="1005">
        <f t="shared" si="0"/>
        <v>0</v>
      </c>
      <c r="G8" s="1006"/>
      <c r="H8" s="1007"/>
    </row>
    <row r="9" spans="1:8" s="1001" customFormat="1" ht="16.5" customHeight="1">
      <c r="A9" s="1002"/>
      <c r="B9" s="1003" t="s">
        <v>39</v>
      </c>
      <c r="C9" s="1004"/>
      <c r="D9" s="88">
        <v>439</v>
      </c>
      <c r="E9" s="88">
        <v>455</v>
      </c>
      <c r="F9" s="1005">
        <f t="shared" si="0"/>
        <v>16</v>
      </c>
      <c r="G9" s="1006"/>
      <c r="H9" s="1007"/>
    </row>
    <row r="10" spans="1:8" s="1001" customFormat="1" ht="16.5" customHeight="1">
      <c r="A10" s="1002"/>
      <c r="B10" s="1003" t="s">
        <v>41</v>
      </c>
      <c r="C10" s="1004"/>
      <c r="D10" s="88">
        <v>206</v>
      </c>
      <c r="E10" s="88">
        <v>208</v>
      </c>
      <c r="F10" s="1005">
        <f t="shared" si="0"/>
        <v>2</v>
      </c>
      <c r="G10" s="1006"/>
      <c r="H10" s="1007"/>
    </row>
    <row r="11" spans="1:8" s="1001" customFormat="1" ht="16.5" customHeight="1">
      <c r="A11" s="1002"/>
      <c r="B11" s="1003" t="s">
        <v>43</v>
      </c>
      <c r="C11" s="1004"/>
      <c r="D11" s="88">
        <v>233</v>
      </c>
      <c r="E11" s="88">
        <v>232</v>
      </c>
      <c r="F11" s="1005">
        <f t="shared" si="0"/>
        <v>-1</v>
      </c>
      <c r="G11" s="1006"/>
      <c r="H11" s="1007"/>
    </row>
    <row r="12" spans="1:8" s="1001" customFormat="1" ht="16.5" customHeight="1">
      <c r="A12" s="1002"/>
      <c r="B12" s="1003" t="s">
        <v>17</v>
      </c>
      <c r="C12" s="1004"/>
      <c r="D12" s="88">
        <v>991</v>
      </c>
      <c r="E12" s="88">
        <v>1031</v>
      </c>
      <c r="F12" s="1005">
        <f t="shared" si="0"/>
        <v>40</v>
      </c>
      <c r="G12" s="1006"/>
      <c r="H12" s="1007"/>
    </row>
    <row r="13" spans="1:8" s="1001" customFormat="1" ht="16.5" customHeight="1">
      <c r="A13" s="1002"/>
      <c r="B13" s="1003" t="s">
        <v>26</v>
      </c>
      <c r="C13" s="1004"/>
      <c r="D13" s="88">
        <v>480</v>
      </c>
      <c r="E13" s="88">
        <v>484</v>
      </c>
      <c r="F13" s="1005">
        <f t="shared" si="0"/>
        <v>4</v>
      </c>
      <c r="G13" s="1006"/>
      <c r="H13" s="1007"/>
    </row>
    <row r="14" spans="1:8" s="1001" customFormat="1" ht="16.5" customHeight="1">
      <c r="A14" s="1002"/>
      <c r="B14" s="1003" t="s">
        <v>45</v>
      </c>
      <c r="C14" s="1004"/>
      <c r="D14" s="88">
        <v>354</v>
      </c>
      <c r="E14" s="88">
        <v>351</v>
      </c>
      <c r="F14" s="1005">
        <f t="shared" si="0"/>
        <v>-3</v>
      </c>
      <c r="G14" s="1006"/>
      <c r="H14" s="1007"/>
    </row>
    <row r="15" spans="1:8" s="1001" customFormat="1" ht="16.5" customHeight="1">
      <c r="A15" s="1002"/>
      <c r="B15" s="1003" t="s">
        <v>10</v>
      </c>
      <c r="C15" s="1004"/>
      <c r="D15" s="88">
        <v>1072</v>
      </c>
      <c r="E15" s="88">
        <v>1068</v>
      </c>
      <c r="F15" s="1005">
        <f t="shared" si="0"/>
        <v>-4</v>
      </c>
      <c r="G15" s="1006"/>
      <c r="H15" s="1007"/>
    </row>
    <row r="16" spans="1:8" s="1001" customFormat="1" ht="16.5" customHeight="1">
      <c r="A16" s="1002"/>
      <c r="B16" s="1003" t="s">
        <v>29</v>
      </c>
      <c r="C16" s="1004"/>
      <c r="D16" s="88">
        <v>306</v>
      </c>
      <c r="E16" s="88">
        <v>302</v>
      </c>
      <c r="F16" s="1005">
        <f t="shared" si="0"/>
        <v>-4</v>
      </c>
      <c r="G16" s="1006"/>
      <c r="H16" s="1007"/>
    </row>
    <row r="17" spans="1:8" s="1001" customFormat="1" ht="16.5" customHeight="1">
      <c r="A17" s="1002"/>
      <c r="B17" s="1003" t="s">
        <v>47</v>
      </c>
      <c r="C17" s="1004"/>
      <c r="D17" s="88">
        <v>511</v>
      </c>
      <c r="E17" s="88">
        <v>493</v>
      </c>
      <c r="F17" s="1005">
        <f t="shared" si="0"/>
        <v>-18</v>
      </c>
      <c r="G17" s="1006"/>
      <c r="H17" s="1007"/>
    </row>
    <row r="18" spans="1:8" s="1001" customFormat="1" ht="16.5" customHeight="1">
      <c r="A18" s="1002"/>
      <c r="B18" s="1003" t="s">
        <v>49</v>
      </c>
      <c r="C18" s="1004"/>
      <c r="D18" s="88">
        <v>318</v>
      </c>
      <c r="E18" s="88">
        <v>314</v>
      </c>
      <c r="F18" s="1005">
        <f t="shared" si="0"/>
        <v>-4</v>
      </c>
      <c r="G18" s="1006"/>
      <c r="H18" s="1007"/>
    </row>
    <row r="19" spans="1:8" s="1001" customFormat="1" ht="16.5" customHeight="1">
      <c r="A19" s="1002"/>
      <c r="B19" s="1003" t="s">
        <v>31</v>
      </c>
      <c r="C19" s="1004"/>
      <c r="D19" s="88">
        <v>610</v>
      </c>
      <c r="E19" s="88">
        <v>602</v>
      </c>
      <c r="F19" s="1005">
        <f t="shared" si="0"/>
        <v>-8</v>
      </c>
      <c r="G19" s="1006"/>
      <c r="H19" s="1007"/>
    </row>
    <row r="20" spans="1:8" s="1001" customFormat="1" ht="16.5" customHeight="1">
      <c r="A20" s="1002"/>
      <c r="B20" s="1003" t="s">
        <v>51</v>
      </c>
      <c r="C20" s="1004"/>
      <c r="D20" s="88">
        <v>378</v>
      </c>
      <c r="E20" s="88">
        <v>374</v>
      </c>
      <c r="F20" s="1005">
        <f t="shared" si="0"/>
        <v>-4</v>
      </c>
      <c r="G20" s="1006"/>
      <c r="H20" s="1007"/>
    </row>
    <row r="21" spans="1:8" s="1001" customFormat="1" ht="16.5" customHeight="1">
      <c r="A21" s="1002"/>
      <c r="B21" s="1003" t="s">
        <v>712</v>
      </c>
      <c r="C21" s="1004"/>
      <c r="D21" s="88">
        <v>269</v>
      </c>
      <c r="E21" s="88">
        <v>269</v>
      </c>
      <c r="F21" s="1005">
        <f t="shared" si="0"/>
        <v>0</v>
      </c>
      <c r="G21" s="1006"/>
      <c r="H21" s="1007"/>
    </row>
    <row r="22" spans="1:8" s="1001" customFormat="1" ht="16.5" customHeight="1">
      <c r="A22" s="1002"/>
      <c r="B22" s="1003" t="s">
        <v>133</v>
      </c>
      <c r="C22" s="1004"/>
      <c r="D22" s="88">
        <v>568</v>
      </c>
      <c r="E22" s="88">
        <v>568</v>
      </c>
      <c r="F22" s="1005">
        <f t="shared" si="0"/>
        <v>0</v>
      </c>
      <c r="G22" s="1006"/>
      <c r="H22" s="1007"/>
    </row>
    <row r="23" spans="1:8" s="1001" customFormat="1" ht="16.5" customHeight="1">
      <c r="A23" s="1002"/>
      <c r="B23" s="1003" t="s">
        <v>57</v>
      </c>
      <c r="C23" s="1004"/>
      <c r="D23" s="88">
        <v>54</v>
      </c>
      <c r="E23" s="88">
        <v>52</v>
      </c>
      <c r="F23" s="1005">
        <f t="shared" si="0"/>
        <v>-2</v>
      </c>
      <c r="G23" s="1006"/>
      <c r="H23" s="1007"/>
    </row>
    <row r="24" spans="1:8" s="1001" customFormat="1" ht="16.5" customHeight="1">
      <c r="A24" s="1002"/>
      <c r="B24" s="1003" t="s">
        <v>58</v>
      </c>
      <c r="C24" s="1004"/>
      <c r="D24" s="88">
        <v>71</v>
      </c>
      <c r="E24" s="88">
        <v>77</v>
      </c>
      <c r="F24" s="1005">
        <f t="shared" si="0"/>
        <v>6</v>
      </c>
      <c r="G24" s="1006"/>
      <c r="H24" s="1007"/>
    </row>
    <row r="25" spans="1:8" s="1001" customFormat="1" ht="16.5" customHeight="1">
      <c r="A25" s="1002"/>
      <c r="B25" s="1003" t="s">
        <v>8</v>
      </c>
      <c r="C25" s="1004"/>
      <c r="D25" s="88">
        <v>306</v>
      </c>
      <c r="E25" s="88">
        <v>306</v>
      </c>
      <c r="F25" s="1005">
        <f t="shared" si="0"/>
        <v>0</v>
      </c>
      <c r="G25" s="1006"/>
      <c r="H25" s="1007"/>
    </row>
    <row r="26" spans="1:8" s="1001" customFormat="1" ht="16.5" customHeight="1">
      <c r="A26" s="1002"/>
      <c r="B26" s="1003" t="s">
        <v>21</v>
      </c>
      <c r="C26" s="1004"/>
      <c r="D26" s="88">
        <v>148</v>
      </c>
      <c r="E26" s="88">
        <v>146</v>
      </c>
      <c r="F26" s="1005">
        <f t="shared" si="0"/>
        <v>-2</v>
      </c>
      <c r="G26" s="1006"/>
      <c r="H26" s="1007"/>
    </row>
    <row r="27" spans="1:8" s="1001" customFormat="1" ht="16.5" customHeight="1">
      <c r="A27" s="1002"/>
      <c r="B27" s="1003" t="s">
        <v>28</v>
      </c>
      <c r="C27" s="1004"/>
      <c r="D27" s="88">
        <v>148</v>
      </c>
      <c r="E27" s="88">
        <v>153</v>
      </c>
      <c r="F27" s="1005">
        <f t="shared" si="0"/>
        <v>5</v>
      </c>
      <c r="G27" s="1006"/>
      <c r="H27" s="1007"/>
    </row>
    <row r="28" spans="1:8" s="1001" customFormat="1" ht="16.5" customHeight="1">
      <c r="A28" s="1002"/>
      <c r="B28" s="1003" t="s">
        <v>24</v>
      </c>
      <c r="C28" s="1004"/>
      <c r="D28" s="88">
        <v>137</v>
      </c>
      <c r="E28" s="88">
        <v>140</v>
      </c>
      <c r="F28" s="1005">
        <f t="shared" si="0"/>
        <v>3</v>
      </c>
      <c r="G28" s="1006"/>
      <c r="H28" s="1007"/>
    </row>
    <row r="29" spans="1:8" s="1001" customFormat="1" ht="16.5" customHeight="1">
      <c r="A29" s="1002"/>
      <c r="B29" s="1003" t="s">
        <v>36</v>
      </c>
      <c r="C29" s="1004"/>
      <c r="D29" s="88">
        <v>89</v>
      </c>
      <c r="E29" s="88">
        <v>90</v>
      </c>
      <c r="F29" s="1005">
        <f t="shared" si="0"/>
        <v>1</v>
      </c>
      <c r="G29" s="1006"/>
      <c r="H29" s="1007"/>
    </row>
    <row r="30" spans="1:8" s="1001" customFormat="1" ht="16.5" customHeight="1">
      <c r="A30" s="1002"/>
      <c r="B30" s="1003" t="s">
        <v>38</v>
      </c>
      <c r="C30" s="1004"/>
      <c r="D30" s="88">
        <v>107</v>
      </c>
      <c r="E30" s="88">
        <v>108</v>
      </c>
      <c r="F30" s="1005">
        <f t="shared" si="0"/>
        <v>1</v>
      </c>
      <c r="G30" s="1006"/>
      <c r="H30" s="1007"/>
    </row>
    <row r="31" spans="1:8" s="1001" customFormat="1" ht="16.5" customHeight="1">
      <c r="A31" s="1002"/>
      <c r="B31" s="1003" t="s">
        <v>40</v>
      </c>
      <c r="C31" s="1004"/>
      <c r="D31" s="88">
        <v>116</v>
      </c>
      <c r="E31" s="88">
        <v>115</v>
      </c>
      <c r="F31" s="1005">
        <f t="shared" si="0"/>
        <v>-1</v>
      </c>
      <c r="G31" s="1006"/>
      <c r="H31" s="1007"/>
    </row>
    <row r="32" spans="1:8" s="1001" customFormat="1" ht="16.5" customHeight="1">
      <c r="A32" s="1002"/>
      <c r="B32" s="1003" t="s">
        <v>144</v>
      </c>
      <c r="C32" s="1004"/>
      <c r="D32" s="88">
        <v>204</v>
      </c>
      <c r="E32" s="88">
        <v>205</v>
      </c>
      <c r="F32" s="1005">
        <f t="shared" si="0"/>
        <v>1</v>
      </c>
      <c r="G32" s="1006"/>
      <c r="H32" s="1007"/>
    </row>
    <row r="33" spans="1:8" s="1001" customFormat="1" ht="16.5" customHeight="1">
      <c r="A33" s="1002"/>
      <c r="B33" s="1003" t="s">
        <v>42</v>
      </c>
      <c r="C33" s="1004"/>
      <c r="D33" s="88">
        <v>146</v>
      </c>
      <c r="E33" s="88">
        <v>147</v>
      </c>
      <c r="F33" s="1005">
        <f t="shared" si="0"/>
        <v>1</v>
      </c>
      <c r="G33" s="1006"/>
      <c r="H33" s="1007"/>
    </row>
    <row r="34" spans="1:8" s="1001" customFormat="1" ht="16.5" customHeight="1">
      <c r="A34" s="1002"/>
      <c r="B34" s="1003" t="s">
        <v>44</v>
      </c>
      <c r="C34" s="1004"/>
      <c r="D34" s="88">
        <v>108</v>
      </c>
      <c r="E34" s="88">
        <v>106</v>
      </c>
      <c r="F34" s="1005">
        <f t="shared" si="0"/>
        <v>-2</v>
      </c>
      <c r="G34" s="1006"/>
      <c r="H34" s="1007"/>
    </row>
    <row r="35" spans="1:8" s="1001" customFormat="1" ht="16.5" customHeight="1">
      <c r="A35" s="1002"/>
      <c r="B35" s="1003" t="s">
        <v>15</v>
      </c>
      <c r="C35" s="1004"/>
      <c r="D35" s="88">
        <v>187</v>
      </c>
      <c r="E35" s="88">
        <v>188</v>
      </c>
      <c r="F35" s="1005">
        <f t="shared" si="0"/>
        <v>1</v>
      </c>
      <c r="G35" s="1006"/>
      <c r="H35" s="1007"/>
    </row>
    <row r="36" spans="1:8" s="1001" customFormat="1" ht="16.5" customHeight="1">
      <c r="A36" s="1002"/>
      <c r="B36" s="1003" t="s">
        <v>59</v>
      </c>
      <c r="C36" s="1004"/>
      <c r="D36" s="88">
        <v>72</v>
      </c>
      <c r="E36" s="88">
        <v>71</v>
      </c>
      <c r="F36" s="1005">
        <f t="shared" si="0"/>
        <v>-1</v>
      </c>
      <c r="G36" s="1006"/>
      <c r="H36" s="1007"/>
    </row>
    <row r="37" spans="1:8" s="1001" customFormat="1" ht="16.5" customHeight="1">
      <c r="A37" s="1002"/>
      <c r="B37" s="1003" t="s">
        <v>60</v>
      </c>
      <c r="C37" s="1004"/>
      <c r="D37" s="88">
        <v>66</v>
      </c>
      <c r="E37" s="88">
        <v>67</v>
      </c>
      <c r="F37" s="1005">
        <f t="shared" si="0"/>
        <v>1</v>
      </c>
      <c r="G37" s="1006"/>
      <c r="H37" s="1007"/>
    </row>
    <row r="38" spans="1:8" s="1001" customFormat="1" ht="16.5" customHeight="1">
      <c r="A38" s="1002"/>
      <c r="B38" s="1003" t="s">
        <v>30</v>
      </c>
      <c r="C38" s="1004"/>
      <c r="D38" s="88">
        <v>200</v>
      </c>
      <c r="E38" s="88">
        <v>205</v>
      </c>
      <c r="F38" s="1005">
        <f t="shared" si="0"/>
        <v>5</v>
      </c>
      <c r="G38" s="1006"/>
      <c r="H38" s="1007"/>
    </row>
    <row r="39" spans="1:8" s="1001" customFormat="1" ht="16.5" customHeight="1">
      <c r="A39" s="1002"/>
      <c r="B39" s="1003" t="s">
        <v>32</v>
      </c>
      <c r="C39" s="1004"/>
      <c r="D39" s="88">
        <v>103</v>
      </c>
      <c r="E39" s="88">
        <v>102</v>
      </c>
      <c r="F39" s="1005">
        <f t="shared" si="0"/>
        <v>-1</v>
      </c>
      <c r="G39" s="1006"/>
      <c r="H39" s="1007"/>
    </row>
    <row r="40" spans="1:8" s="1001" customFormat="1" ht="16.5" customHeight="1">
      <c r="A40" s="1002"/>
      <c r="B40" s="1003" t="s">
        <v>46</v>
      </c>
      <c r="C40" s="1004"/>
      <c r="D40" s="88">
        <v>145</v>
      </c>
      <c r="E40" s="88">
        <v>145</v>
      </c>
      <c r="F40" s="1005">
        <f t="shared" si="0"/>
        <v>0</v>
      </c>
      <c r="G40" s="1006"/>
      <c r="H40" s="1007"/>
    </row>
    <row r="41" spans="1:8" s="1001" customFormat="1" ht="16.5" customHeight="1">
      <c r="A41" s="1002"/>
      <c r="B41" s="1003" t="s">
        <v>18</v>
      </c>
      <c r="C41" s="1004"/>
      <c r="D41" s="88">
        <v>181</v>
      </c>
      <c r="E41" s="88">
        <v>188</v>
      </c>
      <c r="F41" s="1005">
        <f t="shared" si="0"/>
        <v>7</v>
      </c>
      <c r="G41" s="1006"/>
      <c r="H41" s="1007"/>
    </row>
    <row r="42" spans="1:8" s="1001" customFormat="1" ht="16.5" customHeight="1">
      <c r="A42" s="1002"/>
      <c r="B42" s="1003" t="s">
        <v>48</v>
      </c>
      <c r="C42" s="1004"/>
      <c r="D42" s="88">
        <v>153</v>
      </c>
      <c r="E42" s="88">
        <v>153</v>
      </c>
      <c r="F42" s="1005">
        <f t="shared" si="0"/>
        <v>0</v>
      </c>
      <c r="G42" s="1006"/>
      <c r="H42" s="1007"/>
    </row>
    <row r="43" spans="1:8" s="1001" customFormat="1" ht="16.5" customHeight="1">
      <c r="A43" s="1002"/>
      <c r="B43" s="1003" t="s">
        <v>50</v>
      </c>
      <c r="C43" s="1004"/>
      <c r="D43" s="88">
        <v>148</v>
      </c>
      <c r="E43" s="88">
        <v>141</v>
      </c>
      <c r="F43" s="1005">
        <f t="shared" si="0"/>
        <v>-7</v>
      </c>
      <c r="G43" s="1006"/>
      <c r="H43" s="1007"/>
    </row>
    <row r="44" spans="1:8" s="1001" customFormat="1" ht="16.5" customHeight="1">
      <c r="A44" s="1002"/>
      <c r="B44" s="1003" t="s">
        <v>52</v>
      </c>
      <c r="C44" s="1004"/>
      <c r="D44" s="88">
        <v>139</v>
      </c>
      <c r="E44" s="88">
        <v>142</v>
      </c>
      <c r="F44" s="1005">
        <f t="shared" si="0"/>
        <v>3</v>
      </c>
      <c r="G44" s="1006"/>
      <c r="H44" s="1007"/>
    </row>
    <row r="45" spans="1:8" s="1001" customFormat="1" ht="16.5" customHeight="1">
      <c r="A45" s="1002"/>
      <c r="B45" s="1003" t="s">
        <v>54</v>
      </c>
      <c r="C45" s="1004"/>
      <c r="D45" s="88">
        <v>146</v>
      </c>
      <c r="E45" s="88">
        <v>147</v>
      </c>
      <c r="F45" s="1005">
        <f t="shared" si="0"/>
        <v>1</v>
      </c>
      <c r="G45" s="1006"/>
      <c r="H45" s="1007"/>
    </row>
    <row r="46" spans="1:8" s="1001" customFormat="1" ht="16.5" customHeight="1" thickBot="1">
      <c r="A46" s="1008"/>
      <c r="B46" s="1009" t="s">
        <v>55</v>
      </c>
      <c r="C46" s="1010"/>
      <c r="D46" s="1011">
        <v>112</v>
      </c>
      <c r="E46" s="1011">
        <v>116</v>
      </c>
      <c r="F46" s="1012">
        <f t="shared" si="0"/>
        <v>4</v>
      </c>
      <c r="G46" s="1006"/>
      <c r="H46" s="1007"/>
    </row>
    <row r="47" spans="1:8" s="1001" customFormat="1" ht="16.5" customHeight="1" thickTop="1" thickBot="1">
      <c r="A47" s="1013"/>
      <c r="B47" s="1014" t="s">
        <v>713</v>
      </c>
      <c r="C47" s="1015"/>
      <c r="D47" s="1016">
        <f>SUM(D4:D46)</f>
        <v>17972</v>
      </c>
      <c r="E47" s="1016">
        <f>SUM(E4:E46)</f>
        <v>18069</v>
      </c>
      <c r="F47" s="1017">
        <f t="shared" si="0"/>
        <v>97</v>
      </c>
      <c r="G47" s="1006"/>
      <c r="H47" s="1018"/>
    </row>
    <row r="48" spans="1:8" s="1001" customFormat="1" ht="16.5" customHeight="1">
      <c r="B48" s="1019"/>
      <c r="C48" s="1019"/>
      <c r="D48" s="1020"/>
      <c r="E48" s="69"/>
      <c r="F48" s="1021"/>
      <c r="G48" s="1006"/>
      <c r="H48" s="1018"/>
    </row>
    <row r="49" spans="1:8" s="1001" customFormat="1" ht="16.5" customHeight="1">
      <c r="B49" s="1019"/>
      <c r="C49" s="1019"/>
      <c r="D49" s="1020"/>
      <c r="E49" s="69"/>
      <c r="F49" s="1021"/>
      <c r="G49" s="1006"/>
      <c r="H49" s="1018"/>
    </row>
    <row r="50" spans="1:8" s="1001" customFormat="1" ht="16.5" customHeight="1">
      <c r="B50" s="1019"/>
      <c r="C50" s="1019"/>
      <c r="D50" s="1020"/>
      <c r="E50" s="69"/>
      <c r="F50" s="1021"/>
      <c r="G50" s="1006"/>
      <c r="H50" s="1018"/>
    </row>
    <row r="51" spans="1:8" s="1001" customFormat="1" ht="21.9" customHeight="1">
      <c r="A51" s="992"/>
      <c r="B51" s="990"/>
      <c r="C51" s="990"/>
      <c r="D51" s="990"/>
      <c r="E51" s="991"/>
      <c r="F51" s="990"/>
      <c r="G51" s="1006"/>
      <c r="H51" s="1018"/>
    </row>
    <row r="52" spans="1:8" s="1001" customFormat="1" ht="21.9" customHeight="1">
      <c r="A52" s="992"/>
      <c r="B52" s="990"/>
      <c r="C52" s="990"/>
      <c r="D52" s="990"/>
      <c r="E52" s="991"/>
      <c r="F52" s="990"/>
      <c r="G52" s="1006"/>
      <c r="H52" s="1018"/>
    </row>
    <row r="53" spans="1:8" s="1001" customFormat="1" ht="21.9" customHeight="1">
      <c r="A53" s="992"/>
      <c r="B53" s="990"/>
      <c r="C53" s="990"/>
      <c r="D53" s="990"/>
      <c r="E53" s="991"/>
      <c r="F53" s="990"/>
      <c r="G53" s="1006"/>
      <c r="H53" s="1018"/>
    </row>
    <row r="54" spans="1:8" s="992" customFormat="1" ht="21.9" customHeight="1">
      <c r="B54" s="990"/>
      <c r="C54" s="990"/>
      <c r="D54" s="990"/>
      <c r="E54" s="991"/>
      <c r="F54" s="990"/>
      <c r="G54" s="1006"/>
      <c r="H54" s="1018"/>
    </row>
    <row r="55" spans="1:8" s="992" customFormat="1" ht="21.9" customHeight="1">
      <c r="A55" s="989"/>
      <c r="B55" s="990"/>
      <c r="C55" s="990"/>
      <c r="D55" s="990"/>
      <c r="E55" s="991"/>
      <c r="F55" s="990"/>
      <c r="G55" s="1006"/>
      <c r="H55" s="1018"/>
    </row>
    <row r="56" spans="1:8" s="992" customFormat="1" ht="21.9" customHeight="1">
      <c r="A56" s="989"/>
      <c r="B56" s="990"/>
      <c r="C56" s="990"/>
      <c r="D56" s="990"/>
      <c r="E56" s="991"/>
      <c r="F56" s="990"/>
      <c r="G56" s="1006"/>
      <c r="H56" s="989"/>
    </row>
    <row r="57" spans="1:8" s="992" customFormat="1" ht="21.9" customHeight="1">
      <c r="A57" s="989"/>
      <c r="B57" s="990"/>
      <c r="C57" s="990"/>
      <c r="D57" s="990"/>
      <c r="E57" s="991"/>
      <c r="F57" s="990"/>
      <c r="G57" s="1006"/>
      <c r="H57" s="989"/>
    </row>
    <row r="58" spans="1:8">
      <c r="G58" s="990"/>
    </row>
    <row r="59" spans="1:8">
      <c r="G59" s="990"/>
    </row>
    <row r="60" spans="1:8">
      <c r="G60" s="990"/>
    </row>
    <row r="61" spans="1:8">
      <c r="G61" s="990"/>
    </row>
    <row r="62" spans="1:8">
      <c r="G62" s="990"/>
    </row>
    <row r="63" spans="1:8">
      <c r="G63" s="990"/>
    </row>
    <row r="64" spans="1:8">
      <c r="G64" s="990"/>
    </row>
    <row r="65" spans="7:7">
      <c r="G65" s="990"/>
    </row>
    <row r="66" spans="7:7">
      <c r="G66" s="990"/>
    </row>
    <row r="67" spans="7:7">
      <c r="G67" s="990"/>
    </row>
    <row r="68" spans="7:7">
      <c r="G68" s="990"/>
    </row>
    <row r="69" spans="7:7">
      <c r="G69" s="990"/>
    </row>
    <row r="70" spans="7:7">
      <c r="G70" s="990"/>
    </row>
    <row r="71" spans="7:7">
      <c r="G71" s="990"/>
    </row>
    <row r="72" spans="7:7">
      <c r="G72" s="990"/>
    </row>
    <row r="73" spans="7:7">
      <c r="G73" s="990"/>
    </row>
    <row r="74" spans="7:7">
      <c r="G74" s="990"/>
    </row>
    <row r="75" spans="7:7">
      <c r="G75" s="990"/>
    </row>
    <row r="76" spans="7:7">
      <c r="G76" s="990"/>
    </row>
    <row r="77" spans="7:7">
      <c r="G77" s="990"/>
    </row>
    <row r="78" spans="7:7">
      <c r="G78" s="990"/>
    </row>
    <row r="79" spans="7:7">
      <c r="G79" s="990"/>
    </row>
    <row r="80" spans="7:7">
      <c r="G80" s="990"/>
    </row>
    <row r="81" spans="7:7">
      <c r="G81" s="990"/>
    </row>
    <row r="82" spans="7:7">
      <c r="G82" s="990"/>
    </row>
    <row r="83" spans="7:7">
      <c r="G83" s="990"/>
    </row>
    <row r="84" spans="7:7">
      <c r="G84" s="990"/>
    </row>
    <row r="85" spans="7:7">
      <c r="G85" s="990"/>
    </row>
    <row r="86" spans="7:7">
      <c r="G86" s="990"/>
    </row>
    <row r="87" spans="7:7">
      <c r="G87" s="990"/>
    </row>
    <row r="88" spans="7:7">
      <c r="G88" s="990"/>
    </row>
    <row r="89" spans="7:7">
      <c r="G89" s="990"/>
    </row>
    <row r="90" spans="7:7">
      <c r="G90" s="990"/>
    </row>
    <row r="91" spans="7:7">
      <c r="G91" s="990"/>
    </row>
    <row r="92" spans="7:7">
      <c r="G92" s="990"/>
    </row>
    <row r="93" spans="7:7">
      <c r="G93" s="990"/>
    </row>
    <row r="94" spans="7:7">
      <c r="G94" s="990"/>
    </row>
    <row r="95" spans="7:7">
      <c r="G95" s="990"/>
    </row>
    <row r="96" spans="7:7">
      <c r="G96" s="990"/>
    </row>
    <row r="97" spans="7:7">
      <c r="G97" s="990"/>
    </row>
    <row r="98" spans="7:7">
      <c r="G98" s="990"/>
    </row>
    <row r="99" spans="7:7">
      <c r="G99" s="990"/>
    </row>
    <row r="100" spans="7:7">
      <c r="G100" s="990"/>
    </row>
  </sheetData>
  <phoneticPr fontId="1"/>
  <printOptions horizontalCentered="1"/>
  <pageMargins left="0.78740157480314965" right="0.78740157480314965" top="0.62992125984251968" bottom="0.59055118110236227" header="0.51181102362204722" footer="0.39370078740157483"/>
  <pageSetup paperSize="9" firstPageNumber="36"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DC38-9D07-430D-8F94-48235EF9B086}">
  <sheetPr>
    <pageSetUpPr fitToPage="1"/>
  </sheetPr>
  <dimension ref="A1:DE171"/>
  <sheetViews>
    <sheetView tabSelected="1" view="pageBreakPreview" zoomScaleNormal="115" zoomScaleSheetLayoutView="100" workbookViewId="0">
      <selection activeCell="H51" sqref="H51:J54"/>
    </sheetView>
  </sheetViews>
  <sheetFormatPr defaultColWidth="9" defaultRowHeight="12" customHeight="1"/>
  <cols>
    <col min="1" max="1" width="5.44140625" style="1022" customWidth="1"/>
    <col min="2" max="2" width="0.88671875" style="1022" customWidth="1"/>
    <col min="3" max="3" width="16.33203125" style="1022" customWidth="1"/>
    <col min="4" max="4" width="0.88671875" style="1022" customWidth="1"/>
    <col min="5" max="5" width="8.77734375" style="1023" customWidth="1"/>
    <col min="6" max="6" width="11.33203125" style="1023" customWidth="1"/>
    <col min="7" max="7" width="21.77734375" style="1022" customWidth="1"/>
    <col min="8" max="8" width="7.44140625" style="1022" customWidth="1"/>
    <col min="9" max="9" width="6.44140625" style="1022" customWidth="1"/>
    <col min="10" max="10" width="8.77734375" style="1022" customWidth="1"/>
    <col min="11" max="11" width="5" style="1022" customWidth="1"/>
    <col min="12" max="12" width="0.88671875" style="1022" customWidth="1"/>
    <col min="13" max="13" width="3.88671875" style="1022" customWidth="1"/>
    <col min="14" max="14" width="25.21875" style="1022" bestFit="1" customWidth="1"/>
    <col min="15" max="15" width="9" style="1022"/>
    <col min="16" max="16" width="18.88671875" style="1022" customWidth="1"/>
    <col min="17" max="16384" width="9" style="1022"/>
  </cols>
  <sheetData>
    <row r="1" spans="1:12" ht="15" customHeight="1">
      <c r="A1" s="1499" t="s">
        <v>980</v>
      </c>
      <c r="B1" s="1499"/>
      <c r="C1" s="1499"/>
      <c r="D1" s="1499"/>
      <c r="E1" s="1499"/>
      <c r="F1" s="1060"/>
      <c r="G1" s="1103"/>
      <c r="H1" s="1103"/>
      <c r="I1" s="1103"/>
      <c r="J1" s="1103"/>
      <c r="K1" s="1103"/>
      <c r="L1" s="1103"/>
    </row>
    <row r="2" spans="1:12" ht="15" customHeight="1" thickBot="1">
      <c r="A2" s="1503" t="s">
        <v>979</v>
      </c>
      <c r="B2" s="1503"/>
      <c r="C2" s="1503"/>
      <c r="D2" s="1503"/>
      <c r="E2" s="1503"/>
      <c r="F2" s="1503"/>
      <c r="G2" s="1503"/>
      <c r="H2" s="1503"/>
      <c r="I2" s="1503"/>
      <c r="J2" s="1503"/>
      <c r="K2" s="1503"/>
      <c r="L2" s="1503"/>
    </row>
    <row r="3" spans="1:12" s="1060" customFormat="1" ht="11.1" customHeight="1">
      <c r="A3" s="1062" t="s">
        <v>773</v>
      </c>
      <c r="B3" s="1493" t="s">
        <v>772</v>
      </c>
      <c r="C3" s="1504"/>
      <c r="D3" s="1505"/>
      <c r="E3" s="1479" t="s">
        <v>771</v>
      </c>
      <c r="F3" s="1481" t="s">
        <v>770</v>
      </c>
      <c r="G3" s="1493" t="s">
        <v>769</v>
      </c>
      <c r="H3" s="1516" t="s">
        <v>768</v>
      </c>
      <c r="I3" s="1504"/>
      <c r="J3" s="1505"/>
      <c r="K3" s="1493" t="s">
        <v>767</v>
      </c>
      <c r="L3" s="1517"/>
    </row>
    <row r="4" spans="1:12" s="1060" customFormat="1" ht="11.1" customHeight="1">
      <c r="A4" s="1061" t="s">
        <v>766</v>
      </c>
      <c r="B4" s="1494"/>
      <c r="C4" s="1506"/>
      <c r="D4" s="1507"/>
      <c r="E4" s="1480"/>
      <c r="F4" s="1480"/>
      <c r="G4" s="1494"/>
      <c r="H4" s="1494"/>
      <c r="I4" s="1506"/>
      <c r="J4" s="1507"/>
      <c r="K4" s="1494"/>
      <c r="L4" s="1518"/>
    </row>
    <row r="5" spans="1:12" ht="11.1" customHeight="1">
      <c r="A5" s="1486">
        <v>468045</v>
      </c>
      <c r="B5" s="1052"/>
      <c r="C5" s="1490" t="s">
        <v>978</v>
      </c>
      <c r="D5" s="1102"/>
      <c r="E5" s="1482" t="s">
        <v>977</v>
      </c>
      <c r="F5" s="1482" t="s">
        <v>976</v>
      </c>
      <c r="G5" s="1500" t="s">
        <v>719</v>
      </c>
      <c r="H5" s="1511" t="s">
        <v>975</v>
      </c>
      <c r="I5" s="1512"/>
      <c r="J5" s="1512"/>
      <c r="K5" s="1513">
        <v>13</v>
      </c>
      <c r="L5" s="1055"/>
    </row>
    <row r="6" spans="1:12" ht="11.1" customHeight="1">
      <c r="A6" s="1487"/>
      <c r="B6" s="1047"/>
      <c r="C6" s="1491"/>
      <c r="D6" s="1099"/>
      <c r="E6" s="1483"/>
      <c r="F6" s="1483"/>
      <c r="G6" s="1501"/>
      <c r="H6" s="1511"/>
      <c r="I6" s="1512"/>
      <c r="J6" s="1512"/>
      <c r="K6" s="1514"/>
      <c r="L6" s="1054"/>
    </row>
    <row r="7" spans="1:12" ht="11.1" customHeight="1">
      <c r="A7" s="1488"/>
      <c r="B7" s="1100"/>
      <c r="C7" s="1491"/>
      <c r="D7" s="1099"/>
      <c r="E7" s="1484"/>
      <c r="F7" s="1508"/>
      <c r="G7" s="1075" t="s">
        <v>717</v>
      </c>
      <c r="H7" s="1512"/>
      <c r="I7" s="1512"/>
      <c r="J7" s="1512"/>
      <c r="K7" s="1514"/>
      <c r="L7" s="1098"/>
    </row>
    <row r="8" spans="1:12" ht="11.1" customHeight="1">
      <c r="A8" s="1488"/>
      <c r="B8" s="1100"/>
      <c r="C8" s="1491"/>
      <c r="D8" s="1099"/>
      <c r="E8" s="1484"/>
      <c r="F8" s="1508"/>
      <c r="G8" s="1502" t="s">
        <v>716</v>
      </c>
      <c r="H8" s="1512"/>
      <c r="I8" s="1512"/>
      <c r="J8" s="1512"/>
      <c r="K8" s="1514"/>
      <c r="L8" s="1098"/>
    </row>
    <row r="9" spans="1:12" ht="11.1" customHeight="1">
      <c r="A9" s="1488"/>
      <c r="B9" s="1100"/>
      <c r="C9" s="1491"/>
      <c r="D9" s="1099"/>
      <c r="E9" s="1484"/>
      <c r="F9" s="1508"/>
      <c r="G9" s="1502"/>
      <c r="H9" s="1512"/>
      <c r="I9" s="1512"/>
      <c r="J9" s="1512"/>
      <c r="K9" s="1514"/>
      <c r="L9" s="1098"/>
    </row>
    <row r="10" spans="1:12" ht="11.1" customHeight="1">
      <c r="A10" s="1489"/>
      <c r="B10" s="1097"/>
      <c r="C10" s="1492"/>
      <c r="D10" s="1096"/>
      <c r="E10" s="1485"/>
      <c r="F10" s="1509"/>
      <c r="G10" s="1041" t="s">
        <v>974</v>
      </c>
      <c r="H10" s="1512"/>
      <c r="I10" s="1512"/>
      <c r="J10" s="1512"/>
      <c r="K10" s="1515"/>
      <c r="L10" s="1095"/>
    </row>
    <row r="11" spans="1:12" ht="11.1" customHeight="1">
      <c r="A11" s="1486">
        <v>468088</v>
      </c>
      <c r="B11" s="1052"/>
      <c r="C11" s="1490" t="s">
        <v>973</v>
      </c>
      <c r="D11" s="1051"/>
      <c r="E11" s="1495" t="s">
        <v>972</v>
      </c>
      <c r="F11" s="1482" t="s">
        <v>924</v>
      </c>
      <c r="G11" s="1050" t="s">
        <v>971</v>
      </c>
      <c r="H11" s="1519" t="s">
        <v>970</v>
      </c>
      <c r="I11" s="1519"/>
      <c r="J11" s="1519"/>
      <c r="K11" s="1520">
        <v>10</v>
      </c>
      <c r="L11" s="1049"/>
    </row>
    <row r="12" spans="1:12" ht="11.1" customHeight="1">
      <c r="A12" s="1487"/>
      <c r="B12" s="1047"/>
      <c r="C12" s="1491"/>
      <c r="D12" s="1046"/>
      <c r="E12" s="1496"/>
      <c r="F12" s="1483"/>
      <c r="G12" s="1048" t="s">
        <v>969</v>
      </c>
      <c r="H12" s="1519"/>
      <c r="I12" s="1519"/>
      <c r="J12" s="1519"/>
      <c r="K12" s="1521"/>
      <c r="L12" s="1044"/>
    </row>
    <row r="13" spans="1:12" ht="11.1" customHeight="1">
      <c r="A13" s="1487"/>
      <c r="B13" s="1047"/>
      <c r="C13" s="1491"/>
      <c r="D13" s="1046"/>
      <c r="E13" s="1496"/>
      <c r="F13" s="1483"/>
      <c r="G13" s="1045" t="s">
        <v>968</v>
      </c>
      <c r="H13" s="1519"/>
      <c r="I13" s="1519"/>
      <c r="J13" s="1519"/>
      <c r="K13" s="1521"/>
      <c r="L13" s="1044"/>
    </row>
    <row r="14" spans="1:12" ht="11.1" customHeight="1">
      <c r="A14" s="1510"/>
      <c r="B14" s="1043"/>
      <c r="C14" s="1492"/>
      <c r="D14" s="1042"/>
      <c r="E14" s="1497"/>
      <c r="F14" s="1498"/>
      <c r="G14" s="1041" t="s">
        <v>967</v>
      </c>
      <c r="H14" s="1519"/>
      <c r="I14" s="1519"/>
      <c r="J14" s="1519"/>
      <c r="K14" s="1522"/>
      <c r="L14" s="1040"/>
    </row>
    <row r="15" spans="1:12" ht="11.1" customHeight="1">
      <c r="A15" s="1486">
        <v>468118</v>
      </c>
      <c r="B15" s="1052"/>
      <c r="C15" s="1490" t="s">
        <v>966</v>
      </c>
      <c r="D15" s="1102"/>
      <c r="E15" s="1482" t="s">
        <v>965</v>
      </c>
      <c r="F15" s="1482" t="s">
        <v>964</v>
      </c>
      <c r="G15" s="1101" t="s">
        <v>963</v>
      </c>
      <c r="H15" s="1527" t="s">
        <v>962</v>
      </c>
      <c r="I15" s="1528"/>
      <c r="J15" s="1529"/>
      <c r="K15" s="1513">
        <v>12</v>
      </c>
      <c r="L15" s="1055"/>
    </row>
    <row r="16" spans="1:12" ht="11.1" customHeight="1">
      <c r="A16" s="1488"/>
      <c r="B16" s="1100"/>
      <c r="C16" s="1491"/>
      <c r="D16" s="1099"/>
      <c r="E16" s="1484"/>
      <c r="F16" s="1508"/>
      <c r="G16" s="1033" t="s">
        <v>961</v>
      </c>
      <c r="H16" s="1530"/>
      <c r="I16" s="1531"/>
      <c r="J16" s="1532"/>
      <c r="K16" s="1514"/>
      <c r="L16" s="1098"/>
    </row>
    <row r="17" spans="1:12" ht="11.1" customHeight="1">
      <c r="A17" s="1488"/>
      <c r="B17" s="1100"/>
      <c r="C17" s="1491"/>
      <c r="D17" s="1099"/>
      <c r="E17" s="1484"/>
      <c r="F17" s="1508"/>
      <c r="G17" s="1045" t="s">
        <v>960</v>
      </c>
      <c r="H17" s="1530"/>
      <c r="I17" s="1531"/>
      <c r="J17" s="1532"/>
      <c r="K17" s="1514"/>
      <c r="L17" s="1098"/>
    </row>
    <row r="18" spans="1:12" ht="11.1" customHeight="1">
      <c r="A18" s="1488"/>
      <c r="B18" s="1100"/>
      <c r="C18" s="1491"/>
      <c r="D18" s="1099"/>
      <c r="E18" s="1484"/>
      <c r="F18" s="1508"/>
      <c r="G18" s="1045"/>
      <c r="H18" s="1530"/>
      <c r="I18" s="1531"/>
      <c r="J18" s="1532"/>
      <c r="K18" s="1514"/>
      <c r="L18" s="1098"/>
    </row>
    <row r="19" spans="1:12" ht="11.1" customHeight="1">
      <c r="A19" s="1488"/>
      <c r="B19" s="1100"/>
      <c r="C19" s="1491"/>
      <c r="D19" s="1099"/>
      <c r="E19" s="1484"/>
      <c r="F19" s="1508"/>
      <c r="G19" s="1045"/>
      <c r="H19" s="1530"/>
      <c r="I19" s="1531"/>
      <c r="J19" s="1532"/>
      <c r="K19" s="1514"/>
      <c r="L19" s="1098"/>
    </row>
    <row r="20" spans="1:12" ht="11.1" customHeight="1">
      <c r="A20" s="1489"/>
      <c r="B20" s="1097"/>
      <c r="C20" s="1492"/>
      <c r="D20" s="1096"/>
      <c r="E20" s="1485"/>
      <c r="F20" s="1509"/>
      <c r="G20" s="1041" t="s">
        <v>959</v>
      </c>
      <c r="H20" s="1533"/>
      <c r="I20" s="1534"/>
      <c r="J20" s="1535"/>
      <c r="K20" s="1515"/>
      <c r="L20" s="1095"/>
    </row>
    <row r="21" spans="1:12" ht="11.1" customHeight="1">
      <c r="A21" s="1486">
        <v>468355</v>
      </c>
      <c r="B21" s="1052"/>
      <c r="C21" s="1490" t="s">
        <v>958</v>
      </c>
      <c r="D21" s="1051"/>
      <c r="E21" s="1495" t="s">
        <v>957</v>
      </c>
      <c r="F21" s="1482" t="s">
        <v>956</v>
      </c>
      <c r="G21" s="1056" t="s">
        <v>955</v>
      </c>
      <c r="H21" s="1536" t="s">
        <v>954</v>
      </c>
      <c r="I21" s="1536"/>
      <c r="J21" s="1536"/>
      <c r="K21" s="1513">
        <v>2</v>
      </c>
      <c r="L21" s="1094"/>
    </row>
    <row r="22" spans="1:12" ht="11.1" customHeight="1">
      <c r="A22" s="1487"/>
      <c r="B22" s="1047"/>
      <c r="C22" s="1491"/>
      <c r="D22" s="1046"/>
      <c r="E22" s="1484"/>
      <c r="F22" s="1483"/>
      <c r="G22" s="1033" t="s">
        <v>953</v>
      </c>
      <c r="H22" s="1536"/>
      <c r="I22" s="1536"/>
      <c r="J22" s="1536"/>
      <c r="K22" s="1514"/>
      <c r="L22" s="1093"/>
    </row>
    <row r="23" spans="1:12" ht="11.1" customHeight="1">
      <c r="A23" s="1487"/>
      <c r="B23" s="1047"/>
      <c r="C23" s="1491"/>
      <c r="D23" s="1046"/>
      <c r="E23" s="1484"/>
      <c r="F23" s="1483"/>
      <c r="G23" s="1033"/>
      <c r="H23" s="1536"/>
      <c r="I23" s="1536"/>
      <c r="J23" s="1536"/>
      <c r="K23" s="1514"/>
      <c r="L23" s="1093"/>
    </row>
    <row r="24" spans="1:12" ht="11.1" customHeight="1">
      <c r="A24" s="1510"/>
      <c r="B24" s="1043"/>
      <c r="C24" s="1492"/>
      <c r="D24" s="1042"/>
      <c r="E24" s="1485"/>
      <c r="F24" s="1498"/>
      <c r="G24" s="1041" t="s">
        <v>952</v>
      </c>
      <c r="H24" s="1536"/>
      <c r="I24" s="1536"/>
      <c r="J24" s="1536"/>
      <c r="K24" s="1515"/>
      <c r="L24" s="1092"/>
    </row>
    <row r="25" spans="1:12" ht="11.1" customHeight="1">
      <c r="A25" s="1486">
        <v>468487</v>
      </c>
      <c r="B25" s="1052"/>
      <c r="C25" s="1490" t="s">
        <v>951</v>
      </c>
      <c r="D25" s="1051"/>
      <c r="E25" s="1495" t="s">
        <v>950</v>
      </c>
      <c r="F25" s="1482" t="s">
        <v>832</v>
      </c>
      <c r="G25" s="1050" t="s">
        <v>949</v>
      </c>
      <c r="H25" s="1526" t="s">
        <v>948</v>
      </c>
      <c r="I25" s="1526"/>
      <c r="J25" s="1526"/>
      <c r="K25" s="1520">
        <v>156</v>
      </c>
      <c r="L25" s="1049"/>
    </row>
    <row r="26" spans="1:12" ht="11.1" customHeight="1">
      <c r="A26" s="1487"/>
      <c r="B26" s="1047"/>
      <c r="C26" s="1491"/>
      <c r="D26" s="1046"/>
      <c r="E26" s="1496"/>
      <c r="F26" s="1483"/>
      <c r="G26" s="1048" t="s">
        <v>947</v>
      </c>
      <c r="H26" s="1526"/>
      <c r="I26" s="1526"/>
      <c r="J26" s="1526"/>
      <c r="K26" s="1521"/>
      <c r="L26" s="1044"/>
    </row>
    <row r="27" spans="1:12" ht="11.1" customHeight="1">
      <c r="A27" s="1487"/>
      <c r="B27" s="1047"/>
      <c r="C27" s="1491"/>
      <c r="D27" s="1046"/>
      <c r="E27" s="1496"/>
      <c r="F27" s="1483"/>
      <c r="G27" s="1048"/>
      <c r="H27" s="1526"/>
      <c r="I27" s="1526"/>
      <c r="J27" s="1526"/>
      <c r="K27" s="1521"/>
      <c r="L27" s="1044"/>
    </row>
    <row r="28" spans="1:12" ht="11.1" customHeight="1">
      <c r="A28" s="1510"/>
      <c r="B28" s="1043"/>
      <c r="C28" s="1492"/>
      <c r="D28" s="1042"/>
      <c r="E28" s="1497"/>
      <c r="F28" s="1498"/>
      <c r="G28" s="1041" t="s">
        <v>946</v>
      </c>
      <c r="H28" s="1526"/>
      <c r="I28" s="1526"/>
      <c r="J28" s="1526"/>
      <c r="K28" s="1522"/>
      <c r="L28" s="1040"/>
    </row>
    <row r="29" spans="1:12" ht="11.1" customHeight="1">
      <c r="A29" s="1486">
        <v>468541</v>
      </c>
      <c r="B29" s="1052"/>
      <c r="C29" s="1490" t="s">
        <v>945</v>
      </c>
      <c r="D29" s="1051"/>
      <c r="E29" s="1495" t="s">
        <v>944</v>
      </c>
      <c r="F29" s="1482" t="s">
        <v>918</v>
      </c>
      <c r="G29" s="1050" t="s">
        <v>943</v>
      </c>
      <c r="H29" s="1526" t="s">
        <v>942</v>
      </c>
      <c r="I29" s="1526"/>
      <c r="J29" s="1526"/>
      <c r="K29" s="1520">
        <v>9</v>
      </c>
      <c r="L29" s="1049"/>
    </row>
    <row r="30" spans="1:12" ht="11.1" customHeight="1">
      <c r="A30" s="1487"/>
      <c r="B30" s="1047"/>
      <c r="C30" s="1491"/>
      <c r="D30" s="1046"/>
      <c r="E30" s="1496"/>
      <c r="F30" s="1483"/>
      <c r="G30" s="1048" t="s">
        <v>941</v>
      </c>
      <c r="H30" s="1526"/>
      <c r="I30" s="1526"/>
      <c r="J30" s="1526"/>
      <c r="K30" s="1521"/>
      <c r="L30" s="1044"/>
    </row>
    <row r="31" spans="1:12" ht="11.1" customHeight="1">
      <c r="A31" s="1487"/>
      <c r="B31" s="1047"/>
      <c r="C31" s="1491"/>
      <c r="D31" s="1046"/>
      <c r="E31" s="1496"/>
      <c r="F31" s="1483"/>
      <c r="G31" s="1048"/>
      <c r="H31" s="1526"/>
      <c r="I31" s="1526"/>
      <c r="J31" s="1526"/>
      <c r="K31" s="1521"/>
      <c r="L31" s="1044"/>
    </row>
    <row r="32" spans="1:12" ht="11.1" customHeight="1">
      <c r="A32" s="1510"/>
      <c r="B32" s="1043"/>
      <c r="C32" s="1492"/>
      <c r="D32" s="1042"/>
      <c r="E32" s="1497"/>
      <c r="F32" s="1498"/>
      <c r="G32" s="1041" t="s">
        <v>940</v>
      </c>
      <c r="H32" s="1526"/>
      <c r="I32" s="1526"/>
      <c r="J32" s="1526"/>
      <c r="K32" s="1522"/>
      <c r="L32" s="1040"/>
    </row>
    <row r="33" spans="1:12" ht="11.1" customHeight="1">
      <c r="A33" s="1486">
        <v>468550</v>
      </c>
      <c r="B33" s="1052"/>
      <c r="C33" s="1490" t="s">
        <v>939</v>
      </c>
      <c r="D33" s="1051"/>
      <c r="E33" s="1495" t="s">
        <v>938</v>
      </c>
      <c r="F33" s="1482" t="s">
        <v>931</v>
      </c>
      <c r="G33" s="1050" t="s">
        <v>937</v>
      </c>
      <c r="H33" s="1526" t="s">
        <v>936</v>
      </c>
      <c r="I33" s="1526"/>
      <c r="J33" s="1526"/>
      <c r="K33" s="1520">
        <v>4</v>
      </c>
      <c r="L33" s="1049"/>
    </row>
    <row r="34" spans="1:12" ht="11.1" customHeight="1">
      <c r="A34" s="1487"/>
      <c r="B34" s="1047"/>
      <c r="C34" s="1491"/>
      <c r="D34" s="1046"/>
      <c r="E34" s="1496"/>
      <c r="F34" s="1483"/>
      <c r="G34" s="1048" t="s">
        <v>935</v>
      </c>
      <c r="H34" s="1526"/>
      <c r="I34" s="1526"/>
      <c r="J34" s="1526"/>
      <c r="K34" s="1521"/>
      <c r="L34" s="1044"/>
    </row>
    <row r="35" spans="1:12" ht="11.1" customHeight="1">
      <c r="A35" s="1487"/>
      <c r="B35" s="1047"/>
      <c r="C35" s="1491"/>
      <c r="D35" s="1046"/>
      <c r="E35" s="1496"/>
      <c r="F35" s="1483"/>
      <c r="G35" s="1048"/>
      <c r="H35" s="1526"/>
      <c r="I35" s="1526"/>
      <c r="J35" s="1526"/>
      <c r="K35" s="1521"/>
      <c r="L35" s="1044"/>
    </row>
    <row r="36" spans="1:12" ht="11.1" customHeight="1">
      <c r="A36" s="1510"/>
      <c r="B36" s="1043"/>
      <c r="C36" s="1492"/>
      <c r="D36" s="1042"/>
      <c r="E36" s="1497"/>
      <c r="F36" s="1498"/>
      <c r="G36" s="1041" t="s">
        <v>934</v>
      </c>
      <c r="H36" s="1526"/>
      <c r="I36" s="1526"/>
      <c r="J36" s="1526"/>
      <c r="K36" s="1522"/>
      <c r="L36" s="1040"/>
    </row>
    <row r="37" spans="1:12" ht="11.1" customHeight="1">
      <c r="A37" s="1486">
        <v>468614</v>
      </c>
      <c r="B37" s="1052"/>
      <c r="C37" s="1490" t="s">
        <v>933</v>
      </c>
      <c r="D37" s="1051"/>
      <c r="E37" s="1495" t="s">
        <v>932</v>
      </c>
      <c r="F37" s="1482" t="s">
        <v>931</v>
      </c>
      <c r="G37" s="1050" t="s">
        <v>930</v>
      </c>
      <c r="H37" s="1526" t="s">
        <v>929</v>
      </c>
      <c r="I37" s="1526"/>
      <c r="J37" s="1526"/>
      <c r="K37" s="1520">
        <v>3</v>
      </c>
      <c r="L37" s="1049"/>
    </row>
    <row r="38" spans="1:12" ht="11.1" customHeight="1">
      <c r="A38" s="1487"/>
      <c r="B38" s="1047"/>
      <c r="C38" s="1491"/>
      <c r="D38" s="1046"/>
      <c r="E38" s="1496"/>
      <c r="F38" s="1483"/>
      <c r="G38" s="1048" t="s">
        <v>928</v>
      </c>
      <c r="H38" s="1526"/>
      <c r="I38" s="1526"/>
      <c r="J38" s="1526"/>
      <c r="K38" s="1521"/>
      <c r="L38" s="1044"/>
    </row>
    <row r="39" spans="1:12" ht="11.1" customHeight="1">
      <c r="A39" s="1487"/>
      <c r="B39" s="1047"/>
      <c r="C39" s="1491"/>
      <c r="D39" s="1046"/>
      <c r="E39" s="1496"/>
      <c r="F39" s="1483"/>
      <c r="G39" s="1048"/>
      <c r="H39" s="1526"/>
      <c r="I39" s="1526"/>
      <c r="J39" s="1526"/>
      <c r="K39" s="1521"/>
      <c r="L39" s="1044"/>
    </row>
    <row r="40" spans="1:12" ht="11.1" customHeight="1">
      <c r="A40" s="1510"/>
      <c r="B40" s="1043"/>
      <c r="C40" s="1492"/>
      <c r="D40" s="1042"/>
      <c r="E40" s="1497"/>
      <c r="F40" s="1498"/>
      <c r="G40" s="1041" t="s">
        <v>927</v>
      </c>
      <c r="H40" s="1526"/>
      <c r="I40" s="1526"/>
      <c r="J40" s="1526"/>
      <c r="K40" s="1522"/>
      <c r="L40" s="1040"/>
    </row>
    <row r="41" spans="1:12" ht="11.1" customHeight="1">
      <c r="A41" s="1486">
        <v>468703</v>
      </c>
      <c r="B41" s="1052"/>
      <c r="C41" s="1490" t="s">
        <v>926</v>
      </c>
      <c r="D41" s="1051"/>
      <c r="E41" s="1495" t="s">
        <v>925</v>
      </c>
      <c r="F41" s="1482" t="s">
        <v>924</v>
      </c>
      <c r="G41" s="1050" t="s">
        <v>923</v>
      </c>
      <c r="H41" s="1536" t="s">
        <v>761</v>
      </c>
      <c r="I41" s="1536"/>
      <c r="J41" s="1536"/>
      <c r="K41" s="1520">
        <v>4</v>
      </c>
      <c r="L41" s="1049"/>
    </row>
    <row r="42" spans="1:12" ht="11.1" customHeight="1">
      <c r="A42" s="1487"/>
      <c r="B42" s="1047"/>
      <c r="C42" s="1491"/>
      <c r="D42" s="1046"/>
      <c r="E42" s="1496"/>
      <c r="F42" s="1483"/>
      <c r="G42" s="1048" t="s">
        <v>922</v>
      </c>
      <c r="H42" s="1536"/>
      <c r="I42" s="1536"/>
      <c r="J42" s="1536"/>
      <c r="K42" s="1521"/>
      <c r="L42" s="1044"/>
    </row>
    <row r="43" spans="1:12" ht="11.1" customHeight="1">
      <c r="A43" s="1487"/>
      <c r="B43" s="1047"/>
      <c r="C43" s="1491"/>
      <c r="D43" s="1046"/>
      <c r="E43" s="1496"/>
      <c r="F43" s="1483"/>
      <c r="G43" s="1048"/>
      <c r="H43" s="1536"/>
      <c r="I43" s="1536"/>
      <c r="J43" s="1536"/>
      <c r="K43" s="1521"/>
      <c r="L43" s="1044"/>
    </row>
    <row r="44" spans="1:12" ht="11.1" customHeight="1">
      <c r="A44" s="1510"/>
      <c r="B44" s="1043"/>
      <c r="C44" s="1492"/>
      <c r="D44" s="1042"/>
      <c r="E44" s="1497"/>
      <c r="F44" s="1498"/>
      <c r="G44" s="1041" t="s">
        <v>921</v>
      </c>
      <c r="H44" s="1536"/>
      <c r="I44" s="1536"/>
      <c r="J44" s="1536"/>
      <c r="K44" s="1522"/>
      <c r="L44" s="1040"/>
    </row>
    <row r="45" spans="1:12" ht="11.1" customHeight="1">
      <c r="A45" s="1486">
        <v>468720</v>
      </c>
      <c r="B45" s="1047"/>
      <c r="C45" s="1490" t="s">
        <v>920</v>
      </c>
      <c r="D45" s="1046"/>
      <c r="E45" s="1495" t="s">
        <v>919</v>
      </c>
      <c r="F45" s="1482" t="s">
        <v>918</v>
      </c>
      <c r="G45" s="1050" t="s">
        <v>917</v>
      </c>
      <c r="H45" s="1543" t="s">
        <v>916</v>
      </c>
      <c r="I45" s="1544"/>
      <c r="J45" s="1545"/>
      <c r="K45" s="1513">
        <v>9</v>
      </c>
      <c r="L45" s="1044"/>
    </row>
    <row r="46" spans="1:12" ht="11.1" customHeight="1">
      <c r="A46" s="1487"/>
      <c r="B46" s="1047"/>
      <c r="C46" s="1491"/>
      <c r="D46" s="1046"/>
      <c r="E46" s="1496"/>
      <c r="F46" s="1483"/>
      <c r="G46" s="1091" t="s">
        <v>915</v>
      </c>
      <c r="H46" s="1546"/>
      <c r="I46" s="1547"/>
      <c r="J46" s="1548"/>
      <c r="K46" s="1514"/>
      <c r="L46" s="1044"/>
    </row>
    <row r="47" spans="1:12" ht="11.1" customHeight="1">
      <c r="A47" s="1487"/>
      <c r="B47" s="1047"/>
      <c r="C47" s="1491"/>
      <c r="D47" s="1046"/>
      <c r="E47" s="1496"/>
      <c r="F47" s="1483"/>
      <c r="G47" s="1091"/>
      <c r="H47" s="1546"/>
      <c r="I47" s="1547"/>
      <c r="J47" s="1548"/>
      <c r="K47" s="1514"/>
      <c r="L47" s="1044"/>
    </row>
    <row r="48" spans="1:12" ht="10.5" customHeight="1">
      <c r="A48" s="1487"/>
      <c r="B48" s="1047"/>
      <c r="C48" s="1491"/>
      <c r="D48" s="1046"/>
      <c r="E48" s="1496"/>
      <c r="F48" s="1483"/>
      <c r="H48" s="1546"/>
      <c r="I48" s="1547"/>
      <c r="J48" s="1548"/>
      <c r="K48" s="1514"/>
      <c r="L48" s="1044"/>
    </row>
    <row r="49" spans="1:12" ht="10.5" customHeight="1">
      <c r="A49" s="1487"/>
      <c r="B49" s="1047"/>
      <c r="C49" s="1491"/>
      <c r="D49" s="1046"/>
      <c r="E49" s="1496"/>
      <c r="F49" s="1483"/>
      <c r="G49" s="1090"/>
      <c r="H49" s="1537" t="s">
        <v>914</v>
      </c>
      <c r="I49" s="1491"/>
      <c r="J49" s="1538"/>
      <c r="K49" s="1514"/>
      <c r="L49" s="1044"/>
    </row>
    <row r="50" spans="1:12" ht="13.5" customHeight="1">
      <c r="A50" s="1510"/>
      <c r="B50" s="1047"/>
      <c r="C50" s="1492"/>
      <c r="D50" s="1046"/>
      <c r="E50" s="1497"/>
      <c r="F50" s="1498"/>
      <c r="G50" s="1045" t="s">
        <v>913</v>
      </c>
      <c r="H50" s="1539"/>
      <c r="I50" s="1492"/>
      <c r="J50" s="1540"/>
      <c r="K50" s="1515"/>
      <c r="L50" s="1044"/>
    </row>
    <row r="51" spans="1:12" ht="11.1" customHeight="1">
      <c r="A51" s="1486">
        <v>468797</v>
      </c>
      <c r="B51" s="1052"/>
      <c r="C51" s="1490" t="s">
        <v>912</v>
      </c>
      <c r="D51" s="1051"/>
      <c r="E51" s="1495" t="s">
        <v>906</v>
      </c>
      <c r="F51" s="1482" t="s">
        <v>832</v>
      </c>
      <c r="G51" s="1050" t="s">
        <v>911</v>
      </c>
      <c r="H51" s="1536" t="s">
        <v>910</v>
      </c>
      <c r="I51" s="1536"/>
      <c r="J51" s="1536"/>
      <c r="K51" s="1520">
        <v>67</v>
      </c>
      <c r="L51" s="1049"/>
    </row>
    <row r="52" spans="1:12" ht="11.1" customHeight="1">
      <c r="A52" s="1487"/>
      <c r="B52" s="1047"/>
      <c r="C52" s="1491"/>
      <c r="D52" s="1046"/>
      <c r="E52" s="1496"/>
      <c r="F52" s="1483"/>
      <c r="G52" s="1048" t="s">
        <v>909</v>
      </c>
      <c r="H52" s="1536"/>
      <c r="I52" s="1536"/>
      <c r="J52" s="1536"/>
      <c r="K52" s="1521"/>
      <c r="L52" s="1044"/>
    </row>
    <row r="53" spans="1:12" ht="11.1" customHeight="1">
      <c r="A53" s="1487"/>
      <c r="B53" s="1047"/>
      <c r="C53" s="1491"/>
      <c r="D53" s="1046"/>
      <c r="E53" s="1496"/>
      <c r="F53" s="1483"/>
      <c r="G53" s="1048"/>
      <c r="H53" s="1536"/>
      <c r="I53" s="1536"/>
      <c r="J53" s="1536"/>
      <c r="K53" s="1521"/>
      <c r="L53" s="1044"/>
    </row>
    <row r="54" spans="1:12" ht="11.1" customHeight="1">
      <c r="A54" s="1487"/>
      <c r="B54" s="1047"/>
      <c r="C54" s="1491"/>
      <c r="D54" s="1046"/>
      <c r="E54" s="1496"/>
      <c r="F54" s="1483"/>
      <c r="G54" s="1041" t="s">
        <v>908</v>
      </c>
      <c r="H54" s="1541"/>
      <c r="I54" s="1541"/>
      <c r="J54" s="1541"/>
      <c r="K54" s="1522"/>
      <c r="L54" s="1044"/>
    </row>
    <row r="55" spans="1:12" ht="11.1" customHeight="1">
      <c r="A55" s="1486">
        <v>468801</v>
      </c>
      <c r="B55" s="1052"/>
      <c r="C55" s="1490" t="s">
        <v>907</v>
      </c>
      <c r="D55" s="1051"/>
      <c r="E55" s="1495" t="s">
        <v>906</v>
      </c>
      <c r="F55" s="1482" t="s">
        <v>832</v>
      </c>
      <c r="G55" s="1050" t="s">
        <v>905</v>
      </c>
      <c r="H55" s="1526" t="s">
        <v>904</v>
      </c>
      <c r="I55" s="1526"/>
      <c r="J55" s="1526"/>
      <c r="K55" s="1520">
        <v>93</v>
      </c>
      <c r="L55" s="1049"/>
    </row>
    <row r="56" spans="1:12" ht="11.1" customHeight="1">
      <c r="A56" s="1487"/>
      <c r="B56" s="1047"/>
      <c r="C56" s="1491"/>
      <c r="D56" s="1046"/>
      <c r="E56" s="1496"/>
      <c r="F56" s="1483"/>
      <c r="G56" s="1048" t="s">
        <v>903</v>
      </c>
      <c r="H56" s="1526"/>
      <c r="I56" s="1526"/>
      <c r="J56" s="1526"/>
      <c r="K56" s="1521"/>
      <c r="L56" s="1044"/>
    </row>
    <row r="57" spans="1:12" ht="11.1" customHeight="1">
      <c r="A57" s="1487"/>
      <c r="B57" s="1047"/>
      <c r="C57" s="1491"/>
      <c r="D57" s="1046"/>
      <c r="E57" s="1496"/>
      <c r="F57" s="1483"/>
      <c r="G57" s="1048"/>
      <c r="H57" s="1526"/>
      <c r="I57" s="1526"/>
      <c r="J57" s="1526"/>
      <c r="K57" s="1521"/>
      <c r="L57" s="1044"/>
    </row>
    <row r="58" spans="1:12" ht="11.1" customHeight="1">
      <c r="A58" s="1510"/>
      <c r="B58" s="1043"/>
      <c r="C58" s="1492"/>
      <c r="D58" s="1042"/>
      <c r="E58" s="1497"/>
      <c r="F58" s="1498"/>
      <c r="G58" s="1041" t="s">
        <v>902</v>
      </c>
      <c r="H58" s="1526"/>
      <c r="I58" s="1526"/>
      <c r="J58" s="1526"/>
      <c r="K58" s="1522"/>
      <c r="L58" s="1040"/>
    </row>
    <row r="59" spans="1:12" ht="11.1" customHeight="1">
      <c r="A59" s="1486">
        <v>468878</v>
      </c>
      <c r="B59" s="1052"/>
      <c r="C59" s="1490" t="s">
        <v>901</v>
      </c>
      <c r="D59" s="1051"/>
      <c r="E59" s="1495" t="s">
        <v>900</v>
      </c>
      <c r="F59" s="1482" t="s">
        <v>899</v>
      </c>
      <c r="G59" s="1050" t="s">
        <v>898</v>
      </c>
      <c r="H59" s="1536" t="s">
        <v>897</v>
      </c>
      <c r="I59" s="1536"/>
      <c r="J59" s="1536"/>
      <c r="K59" s="1520">
        <v>4</v>
      </c>
      <c r="L59" s="1049"/>
    </row>
    <row r="60" spans="1:12" ht="11.1" customHeight="1">
      <c r="A60" s="1487"/>
      <c r="B60" s="1047"/>
      <c r="C60" s="1491"/>
      <c r="D60" s="1046"/>
      <c r="E60" s="1496"/>
      <c r="F60" s="1483"/>
      <c r="G60" s="1089" t="s">
        <v>896</v>
      </c>
      <c r="H60" s="1536"/>
      <c r="I60" s="1536"/>
      <c r="J60" s="1536"/>
      <c r="K60" s="1521"/>
      <c r="L60" s="1044"/>
    </row>
    <row r="61" spans="1:12" ht="11.1" customHeight="1">
      <c r="A61" s="1487"/>
      <c r="B61" s="1047"/>
      <c r="C61" s="1491"/>
      <c r="D61" s="1046"/>
      <c r="E61" s="1496"/>
      <c r="F61" s="1483"/>
      <c r="G61" s="1089"/>
      <c r="H61" s="1536"/>
      <c r="I61" s="1536"/>
      <c r="J61" s="1536"/>
      <c r="K61" s="1521"/>
      <c r="L61" s="1044"/>
    </row>
    <row r="62" spans="1:12" ht="11.1" customHeight="1">
      <c r="A62" s="1487"/>
      <c r="B62" s="1047"/>
      <c r="C62" s="1491"/>
      <c r="D62" s="1046"/>
      <c r="E62" s="1496"/>
      <c r="F62" s="1483"/>
      <c r="G62" s="1045" t="s">
        <v>895</v>
      </c>
      <c r="H62" s="1541"/>
      <c r="I62" s="1541"/>
      <c r="J62" s="1541"/>
      <c r="K62" s="1522"/>
      <c r="L62" s="1044"/>
    </row>
    <row r="63" spans="1:12" ht="11.1" customHeight="1">
      <c r="A63" s="1486">
        <v>468908</v>
      </c>
      <c r="B63" s="1052"/>
      <c r="C63" s="1490" t="s">
        <v>894</v>
      </c>
      <c r="D63" s="1051"/>
      <c r="E63" s="1549">
        <v>28045</v>
      </c>
      <c r="F63" s="1482" t="s">
        <v>893</v>
      </c>
      <c r="G63" s="1050" t="s">
        <v>892</v>
      </c>
      <c r="H63" s="1526" t="s">
        <v>891</v>
      </c>
      <c r="I63" s="1526"/>
      <c r="J63" s="1526"/>
      <c r="K63" s="1520">
        <v>2</v>
      </c>
      <c r="L63" s="1049"/>
    </row>
    <row r="64" spans="1:12" ht="11.1" customHeight="1">
      <c r="A64" s="1487"/>
      <c r="B64" s="1047"/>
      <c r="C64" s="1491"/>
      <c r="D64" s="1046"/>
      <c r="E64" s="1496"/>
      <c r="F64" s="1483"/>
      <c r="G64" s="1048" t="s">
        <v>890</v>
      </c>
      <c r="H64" s="1526"/>
      <c r="I64" s="1526"/>
      <c r="J64" s="1526"/>
      <c r="K64" s="1521"/>
      <c r="L64" s="1044"/>
    </row>
    <row r="65" spans="1:12" ht="11.1" customHeight="1">
      <c r="A65" s="1487"/>
      <c r="B65" s="1047"/>
      <c r="C65" s="1491"/>
      <c r="D65" s="1046"/>
      <c r="E65" s="1496"/>
      <c r="F65" s="1483"/>
      <c r="G65" s="1048"/>
      <c r="H65" s="1526"/>
      <c r="I65" s="1526"/>
      <c r="J65" s="1526"/>
      <c r="K65" s="1521"/>
      <c r="L65" s="1044"/>
    </row>
    <row r="66" spans="1:12" ht="11.1" customHeight="1">
      <c r="A66" s="1487"/>
      <c r="B66" s="1047"/>
      <c r="C66" s="1491"/>
      <c r="D66" s="1046"/>
      <c r="E66" s="1496"/>
      <c r="F66" s="1483"/>
      <c r="G66" s="1088" t="s">
        <v>889</v>
      </c>
      <c r="H66" s="1550"/>
      <c r="I66" s="1550"/>
      <c r="J66" s="1550"/>
      <c r="K66" s="1522"/>
      <c r="L66" s="1044"/>
    </row>
    <row r="67" spans="1:12" ht="11.1" customHeight="1">
      <c r="A67" s="1486">
        <v>468916</v>
      </c>
      <c r="B67" s="1052"/>
      <c r="C67" s="1490" t="s">
        <v>888</v>
      </c>
      <c r="D67" s="1051"/>
      <c r="E67" s="1495" t="s">
        <v>882</v>
      </c>
      <c r="F67" s="1482" t="s">
        <v>832</v>
      </c>
      <c r="G67" s="1050" t="s">
        <v>887</v>
      </c>
      <c r="H67" s="1526" t="s">
        <v>886</v>
      </c>
      <c r="I67" s="1526"/>
      <c r="J67" s="1526"/>
      <c r="K67" s="1520">
        <v>119</v>
      </c>
      <c r="L67" s="1049"/>
    </row>
    <row r="68" spans="1:12" ht="11.1" customHeight="1">
      <c r="A68" s="1487"/>
      <c r="B68" s="1047"/>
      <c r="C68" s="1491"/>
      <c r="D68" s="1046"/>
      <c r="E68" s="1496"/>
      <c r="F68" s="1483"/>
      <c r="G68" s="1048" t="s">
        <v>885</v>
      </c>
      <c r="H68" s="1526"/>
      <c r="I68" s="1526"/>
      <c r="J68" s="1526"/>
      <c r="K68" s="1521"/>
      <c r="L68" s="1044"/>
    </row>
    <row r="69" spans="1:12" ht="11.1" customHeight="1">
      <c r="A69" s="1487"/>
      <c r="B69" s="1047"/>
      <c r="C69" s="1491"/>
      <c r="D69" s="1046"/>
      <c r="E69" s="1496"/>
      <c r="F69" s="1483"/>
      <c r="G69" s="1045"/>
      <c r="H69" s="1526"/>
      <c r="I69" s="1526"/>
      <c r="J69" s="1526"/>
      <c r="K69" s="1521"/>
      <c r="L69" s="1044"/>
    </row>
    <row r="70" spans="1:12" ht="11.1" customHeight="1" thickBot="1">
      <c r="A70" s="1525"/>
      <c r="B70" s="1069"/>
      <c r="C70" s="1523"/>
      <c r="D70" s="1068"/>
      <c r="E70" s="1524"/>
      <c r="F70" s="1554"/>
      <c r="G70" s="1028" t="s">
        <v>884</v>
      </c>
      <c r="H70" s="1542"/>
      <c r="I70" s="1542"/>
      <c r="J70" s="1542"/>
      <c r="K70" s="1553"/>
      <c r="L70" s="1087"/>
    </row>
    <row r="71" spans="1:12" ht="15" customHeight="1">
      <c r="A71" s="1063"/>
    </row>
    <row r="72" spans="1:12" ht="15" customHeight="1" thickBot="1">
      <c r="A72" s="1551"/>
      <c r="B72" s="1551"/>
      <c r="C72" s="1551"/>
      <c r="D72" s="1551"/>
      <c r="E72" s="1551"/>
      <c r="F72" s="1551"/>
      <c r="G72" s="1551"/>
      <c r="H72" s="1551"/>
      <c r="I72" s="1551"/>
      <c r="J72" s="1551"/>
      <c r="K72" s="1551"/>
      <c r="L72" s="1551"/>
    </row>
    <row r="73" spans="1:12" s="1060" customFormat="1" ht="12" customHeight="1">
      <c r="A73" s="1062" t="s">
        <v>773</v>
      </c>
      <c r="B73" s="1493" t="s">
        <v>772</v>
      </c>
      <c r="C73" s="1504"/>
      <c r="D73" s="1505"/>
      <c r="E73" s="1481" t="s">
        <v>771</v>
      </c>
      <c r="F73" s="1481" t="s">
        <v>770</v>
      </c>
      <c r="G73" s="1493" t="s">
        <v>769</v>
      </c>
      <c r="H73" s="1516" t="s">
        <v>768</v>
      </c>
      <c r="I73" s="1504"/>
      <c r="J73" s="1505"/>
      <c r="K73" s="1493" t="s">
        <v>767</v>
      </c>
      <c r="L73" s="1517"/>
    </row>
    <row r="74" spans="1:12" s="1060" customFormat="1" ht="12" customHeight="1">
      <c r="A74" s="1061" t="s">
        <v>766</v>
      </c>
      <c r="B74" s="1494"/>
      <c r="C74" s="1506"/>
      <c r="D74" s="1507"/>
      <c r="E74" s="1480"/>
      <c r="F74" s="1480"/>
      <c r="G74" s="1494"/>
      <c r="H74" s="1494"/>
      <c r="I74" s="1506"/>
      <c r="J74" s="1507"/>
      <c r="K74" s="1494"/>
      <c r="L74" s="1518"/>
    </row>
    <row r="75" spans="1:12" ht="11.1" customHeight="1">
      <c r="A75" s="1487">
        <v>468924</v>
      </c>
      <c r="B75" s="1047"/>
      <c r="C75" s="1491" t="s">
        <v>883</v>
      </c>
      <c r="D75" s="1046"/>
      <c r="E75" s="1496" t="s">
        <v>882</v>
      </c>
      <c r="F75" s="1483" t="s">
        <v>832</v>
      </c>
      <c r="G75" s="1048" t="s">
        <v>881</v>
      </c>
      <c r="H75" s="1073" t="s">
        <v>780</v>
      </c>
      <c r="I75" s="1072" t="s">
        <v>880</v>
      </c>
      <c r="J75" s="1071"/>
      <c r="K75" s="1514">
        <v>177</v>
      </c>
      <c r="L75" s="1054"/>
    </row>
    <row r="76" spans="1:12" ht="11.1" customHeight="1">
      <c r="A76" s="1487"/>
      <c r="B76" s="1047"/>
      <c r="C76" s="1491"/>
      <c r="D76" s="1046"/>
      <c r="E76" s="1496"/>
      <c r="F76" s="1483"/>
      <c r="G76" s="1048" t="s">
        <v>879</v>
      </c>
      <c r="H76" s="1073" t="s">
        <v>878</v>
      </c>
      <c r="I76" s="1072"/>
      <c r="J76" s="1071"/>
      <c r="K76" s="1514"/>
      <c r="L76" s="1054"/>
    </row>
    <row r="77" spans="1:12" ht="11.1" customHeight="1">
      <c r="A77" s="1487"/>
      <c r="B77" s="1047"/>
      <c r="C77" s="1491"/>
      <c r="D77" s="1046"/>
      <c r="E77" s="1496"/>
      <c r="F77" s="1483"/>
      <c r="G77" s="1045"/>
      <c r="H77" s="1073" t="s">
        <v>774</v>
      </c>
      <c r="I77" s="1072"/>
      <c r="J77" s="1071"/>
      <c r="K77" s="1514"/>
      <c r="L77" s="1054"/>
    </row>
    <row r="78" spans="1:12" ht="11.1" customHeight="1">
      <c r="A78" s="1510"/>
      <c r="B78" s="1043"/>
      <c r="C78" s="1492"/>
      <c r="D78" s="1042"/>
      <c r="E78" s="1497"/>
      <c r="F78" s="1498"/>
      <c r="G78" s="1041" t="s">
        <v>877</v>
      </c>
      <c r="H78" s="1086" t="s">
        <v>779</v>
      </c>
      <c r="I78" s="1085"/>
      <c r="J78" s="1084"/>
      <c r="K78" s="1515"/>
      <c r="L78" s="1053"/>
    </row>
    <row r="79" spans="1:12" ht="11.1" customHeight="1">
      <c r="A79" s="1487">
        <v>468941</v>
      </c>
      <c r="B79" s="1047"/>
      <c r="C79" s="1491" t="s">
        <v>876</v>
      </c>
      <c r="D79" s="1046"/>
      <c r="E79" s="1496" t="s">
        <v>875</v>
      </c>
      <c r="F79" s="1482" t="s">
        <v>874</v>
      </c>
      <c r="G79" s="1050" t="s">
        <v>873</v>
      </c>
      <c r="H79" s="1555" t="s">
        <v>872</v>
      </c>
      <c r="I79" s="1555"/>
      <c r="J79" s="1555"/>
      <c r="K79" s="1514">
        <v>0</v>
      </c>
      <c r="L79" s="1054"/>
    </row>
    <row r="80" spans="1:12" ht="11.1" customHeight="1">
      <c r="A80" s="1487"/>
      <c r="B80" s="1047"/>
      <c r="C80" s="1491"/>
      <c r="D80" s="1046"/>
      <c r="E80" s="1496"/>
      <c r="F80" s="1483"/>
      <c r="G80" s="1048" t="s">
        <v>871</v>
      </c>
      <c r="H80" s="1526"/>
      <c r="I80" s="1526"/>
      <c r="J80" s="1526"/>
      <c r="K80" s="1514"/>
      <c r="L80" s="1054"/>
    </row>
    <row r="81" spans="1:12" ht="11.1" customHeight="1">
      <c r="A81" s="1487"/>
      <c r="B81" s="1047"/>
      <c r="C81" s="1491"/>
      <c r="D81" s="1046"/>
      <c r="E81" s="1496"/>
      <c r="F81" s="1483"/>
      <c r="G81" s="1045" t="s">
        <v>870</v>
      </c>
      <c r="H81" s="1526"/>
      <c r="I81" s="1526"/>
      <c r="J81" s="1526"/>
      <c r="K81" s="1514"/>
      <c r="L81" s="1054"/>
    </row>
    <row r="82" spans="1:12" ht="11.1" customHeight="1">
      <c r="A82" s="1510"/>
      <c r="B82" s="1043"/>
      <c r="C82" s="1492"/>
      <c r="D82" s="1042"/>
      <c r="E82" s="1496"/>
      <c r="F82" s="1498"/>
      <c r="G82" s="1041" t="s">
        <v>869</v>
      </c>
      <c r="H82" s="1526"/>
      <c r="I82" s="1526"/>
      <c r="J82" s="1526"/>
      <c r="K82" s="1515"/>
      <c r="L82" s="1053"/>
    </row>
    <row r="83" spans="1:12" ht="11.1" customHeight="1">
      <c r="A83" s="1486">
        <v>469033</v>
      </c>
      <c r="B83" s="1052"/>
      <c r="C83" s="1490" t="s">
        <v>868</v>
      </c>
      <c r="D83" s="1051"/>
      <c r="E83" s="1495" t="s">
        <v>867</v>
      </c>
      <c r="F83" s="1482" t="s">
        <v>866</v>
      </c>
      <c r="G83" s="1050" t="s">
        <v>865</v>
      </c>
      <c r="H83" s="1536" t="s">
        <v>864</v>
      </c>
      <c r="I83" s="1536"/>
      <c r="J83" s="1536"/>
      <c r="K83" s="1520">
        <v>43</v>
      </c>
      <c r="L83" s="1049"/>
    </row>
    <row r="84" spans="1:12" ht="11.1" customHeight="1">
      <c r="A84" s="1487"/>
      <c r="B84" s="1047"/>
      <c r="C84" s="1491"/>
      <c r="D84" s="1046"/>
      <c r="E84" s="1496"/>
      <c r="F84" s="1483"/>
      <c r="G84" s="1048" t="s">
        <v>863</v>
      </c>
      <c r="H84" s="1536"/>
      <c r="I84" s="1536"/>
      <c r="J84" s="1536"/>
      <c r="K84" s="1521"/>
      <c r="L84" s="1044"/>
    </row>
    <row r="85" spans="1:12" ht="11.1" customHeight="1">
      <c r="A85" s="1487"/>
      <c r="B85" s="1047"/>
      <c r="C85" s="1491"/>
      <c r="D85" s="1046"/>
      <c r="E85" s="1496"/>
      <c r="F85" s="1483"/>
      <c r="G85" s="1048"/>
      <c r="H85" s="1536"/>
      <c r="I85" s="1536"/>
      <c r="J85" s="1536"/>
      <c r="K85" s="1521"/>
      <c r="L85" s="1044"/>
    </row>
    <row r="86" spans="1:12" ht="11.1" customHeight="1">
      <c r="A86" s="1510"/>
      <c r="B86" s="1043"/>
      <c r="C86" s="1492"/>
      <c r="D86" s="1042"/>
      <c r="E86" s="1497"/>
      <c r="F86" s="1498"/>
      <c r="G86" s="1041" t="s">
        <v>862</v>
      </c>
      <c r="H86" s="1536"/>
      <c r="I86" s="1536"/>
      <c r="J86" s="1536"/>
      <c r="K86" s="1522"/>
      <c r="L86" s="1040"/>
    </row>
    <row r="87" spans="1:12" ht="11.1" customHeight="1">
      <c r="A87" s="1486">
        <v>469041</v>
      </c>
      <c r="B87" s="1052"/>
      <c r="C87" s="1490" t="s">
        <v>861</v>
      </c>
      <c r="D87" s="1051"/>
      <c r="E87" s="1495" t="s">
        <v>860</v>
      </c>
      <c r="F87" s="1482" t="s">
        <v>859</v>
      </c>
      <c r="G87" s="1050" t="s">
        <v>858</v>
      </c>
      <c r="H87" s="1526" t="s">
        <v>857</v>
      </c>
      <c r="I87" s="1526"/>
      <c r="J87" s="1526"/>
      <c r="K87" s="1513">
        <v>19</v>
      </c>
      <c r="L87" s="1055"/>
    </row>
    <row r="88" spans="1:12" ht="11.1" customHeight="1">
      <c r="A88" s="1487"/>
      <c r="B88" s="1047"/>
      <c r="C88" s="1491"/>
      <c r="D88" s="1046"/>
      <c r="E88" s="1496"/>
      <c r="F88" s="1483"/>
      <c r="G88" s="1048" t="s">
        <v>856</v>
      </c>
      <c r="H88" s="1526"/>
      <c r="I88" s="1526"/>
      <c r="J88" s="1526"/>
      <c r="K88" s="1514"/>
      <c r="L88" s="1054"/>
    </row>
    <row r="89" spans="1:12" ht="11.1" customHeight="1">
      <c r="A89" s="1487"/>
      <c r="B89" s="1047"/>
      <c r="C89" s="1491"/>
      <c r="D89" s="1046"/>
      <c r="E89" s="1496"/>
      <c r="F89" s="1483"/>
      <c r="G89" s="1038" t="s">
        <v>855</v>
      </c>
      <c r="H89" s="1526"/>
      <c r="I89" s="1526"/>
      <c r="J89" s="1526"/>
      <c r="K89" s="1514"/>
      <c r="L89" s="1054"/>
    </row>
    <row r="90" spans="1:12" ht="11.1" customHeight="1">
      <c r="A90" s="1487"/>
      <c r="B90" s="1047"/>
      <c r="C90" s="1491"/>
      <c r="D90" s="1046"/>
      <c r="E90" s="1496"/>
      <c r="F90" s="1483"/>
      <c r="G90" s="1045" t="s">
        <v>854</v>
      </c>
      <c r="H90" s="1526"/>
      <c r="I90" s="1526"/>
      <c r="J90" s="1526"/>
      <c r="K90" s="1514"/>
      <c r="L90" s="1054"/>
    </row>
    <row r="91" spans="1:12" ht="11.1" customHeight="1">
      <c r="A91" s="1510"/>
      <c r="B91" s="1043"/>
      <c r="C91" s="1492"/>
      <c r="D91" s="1042"/>
      <c r="E91" s="1497"/>
      <c r="F91" s="1498"/>
      <c r="G91" s="1041" t="s">
        <v>853</v>
      </c>
      <c r="H91" s="1526"/>
      <c r="I91" s="1526"/>
      <c r="J91" s="1526"/>
      <c r="K91" s="1515"/>
      <c r="L91" s="1053"/>
    </row>
    <row r="92" spans="1:12" ht="11.1" customHeight="1">
      <c r="A92" s="1486">
        <v>469068</v>
      </c>
      <c r="B92" s="1052"/>
      <c r="C92" s="1490" t="s">
        <v>852</v>
      </c>
      <c r="D92" s="1051"/>
      <c r="E92" s="1495" t="s">
        <v>851</v>
      </c>
      <c r="F92" s="1482" t="s">
        <v>832</v>
      </c>
      <c r="G92" s="1050" t="s">
        <v>734</v>
      </c>
      <c r="H92" s="1536" t="s">
        <v>733</v>
      </c>
      <c r="I92" s="1536"/>
      <c r="J92" s="1536"/>
      <c r="K92" s="1513">
        <v>50</v>
      </c>
      <c r="L92" s="1055"/>
    </row>
    <row r="93" spans="1:12" ht="11.1" customHeight="1">
      <c r="A93" s="1487"/>
      <c r="B93" s="1047"/>
      <c r="C93" s="1491"/>
      <c r="D93" s="1046"/>
      <c r="E93" s="1496"/>
      <c r="F93" s="1483"/>
      <c r="G93" s="1048" t="s">
        <v>850</v>
      </c>
      <c r="H93" s="1536"/>
      <c r="I93" s="1536"/>
      <c r="J93" s="1536"/>
      <c r="K93" s="1514"/>
      <c r="L93" s="1054"/>
    </row>
    <row r="94" spans="1:12" ht="11.1" customHeight="1">
      <c r="A94" s="1487"/>
      <c r="B94" s="1047"/>
      <c r="C94" s="1491"/>
      <c r="D94" s="1046"/>
      <c r="E94" s="1496"/>
      <c r="F94" s="1483"/>
      <c r="G94" s="1045" t="s">
        <v>849</v>
      </c>
      <c r="H94" s="1536"/>
      <c r="I94" s="1536"/>
      <c r="J94" s="1536"/>
      <c r="K94" s="1514"/>
      <c r="L94" s="1054"/>
    </row>
    <row r="95" spans="1:12" ht="11.1" customHeight="1">
      <c r="A95" s="1510"/>
      <c r="B95" s="1043"/>
      <c r="C95" s="1492"/>
      <c r="D95" s="1042"/>
      <c r="E95" s="1497"/>
      <c r="F95" s="1498"/>
      <c r="G95" s="1041" t="s">
        <v>848</v>
      </c>
      <c r="H95" s="1536"/>
      <c r="I95" s="1536"/>
      <c r="J95" s="1536"/>
      <c r="K95" s="1515"/>
      <c r="L95" s="1053"/>
    </row>
    <row r="96" spans="1:12" ht="11.1" customHeight="1">
      <c r="A96" s="1486">
        <v>469084</v>
      </c>
      <c r="B96" s="1052"/>
      <c r="C96" s="1490" t="s">
        <v>847</v>
      </c>
      <c r="D96" s="1051"/>
      <c r="E96" s="1495" t="s">
        <v>846</v>
      </c>
      <c r="F96" s="1482" t="s">
        <v>845</v>
      </c>
      <c r="G96" s="1050" t="s">
        <v>844</v>
      </c>
      <c r="H96" s="1536" t="s">
        <v>843</v>
      </c>
      <c r="I96" s="1536"/>
      <c r="J96" s="1536"/>
      <c r="K96" s="1520">
        <v>13</v>
      </c>
      <c r="L96" s="1049"/>
    </row>
    <row r="97" spans="1:12" ht="11.1" customHeight="1">
      <c r="A97" s="1487"/>
      <c r="B97" s="1047"/>
      <c r="C97" s="1491"/>
      <c r="D97" s="1046"/>
      <c r="E97" s="1496"/>
      <c r="F97" s="1483"/>
      <c r="G97" s="1048" t="s">
        <v>842</v>
      </c>
      <c r="H97" s="1536"/>
      <c r="I97" s="1536"/>
      <c r="J97" s="1536"/>
      <c r="K97" s="1521"/>
      <c r="L97" s="1044"/>
    </row>
    <row r="98" spans="1:12" ht="11.1" customHeight="1">
      <c r="A98" s="1487"/>
      <c r="B98" s="1047"/>
      <c r="C98" s="1491"/>
      <c r="D98" s="1046"/>
      <c r="E98" s="1496"/>
      <c r="F98" s="1483"/>
      <c r="G98" s="1048"/>
      <c r="H98" s="1536"/>
      <c r="I98" s="1536"/>
      <c r="J98" s="1536"/>
      <c r="K98" s="1521"/>
      <c r="L98" s="1044"/>
    </row>
    <row r="99" spans="1:12" ht="11.1" customHeight="1">
      <c r="A99" s="1510"/>
      <c r="B99" s="1043"/>
      <c r="C99" s="1492"/>
      <c r="D99" s="1042"/>
      <c r="E99" s="1497"/>
      <c r="F99" s="1498"/>
      <c r="G99" s="1041" t="s">
        <v>841</v>
      </c>
      <c r="H99" s="1536"/>
      <c r="I99" s="1536"/>
      <c r="J99" s="1536"/>
      <c r="K99" s="1522"/>
      <c r="L99" s="1040"/>
    </row>
    <row r="100" spans="1:12" ht="11.1" customHeight="1">
      <c r="A100" s="1486">
        <v>469114</v>
      </c>
      <c r="B100" s="1052"/>
      <c r="C100" s="1490" t="s">
        <v>840</v>
      </c>
      <c r="D100" s="1051"/>
      <c r="E100" s="1495" t="s">
        <v>839</v>
      </c>
      <c r="F100" s="1482" t="s">
        <v>832</v>
      </c>
      <c r="G100" s="1050" t="s">
        <v>838</v>
      </c>
      <c r="H100" s="1526" t="s">
        <v>837</v>
      </c>
      <c r="I100" s="1526"/>
      <c r="J100" s="1526"/>
      <c r="K100" s="1520">
        <v>102</v>
      </c>
      <c r="L100" s="1049"/>
    </row>
    <row r="101" spans="1:12" ht="11.1" customHeight="1">
      <c r="A101" s="1487"/>
      <c r="B101" s="1047"/>
      <c r="C101" s="1491"/>
      <c r="D101" s="1046"/>
      <c r="E101" s="1496"/>
      <c r="F101" s="1483"/>
      <c r="G101" s="1048" t="s">
        <v>836</v>
      </c>
      <c r="H101" s="1526"/>
      <c r="I101" s="1526"/>
      <c r="J101" s="1526"/>
      <c r="K101" s="1521"/>
      <c r="L101" s="1044"/>
    </row>
    <row r="102" spans="1:12" ht="11.1" customHeight="1">
      <c r="A102" s="1487"/>
      <c r="B102" s="1047"/>
      <c r="C102" s="1491"/>
      <c r="D102" s="1046"/>
      <c r="E102" s="1496"/>
      <c r="F102" s="1483"/>
      <c r="G102" s="1048"/>
      <c r="H102" s="1526"/>
      <c r="I102" s="1526"/>
      <c r="J102" s="1526"/>
      <c r="K102" s="1521"/>
      <c r="L102" s="1044"/>
    </row>
    <row r="103" spans="1:12" ht="11.1" customHeight="1">
      <c r="A103" s="1510"/>
      <c r="B103" s="1043"/>
      <c r="C103" s="1492"/>
      <c r="D103" s="1042"/>
      <c r="E103" s="1497"/>
      <c r="F103" s="1498"/>
      <c r="G103" s="1041" t="s">
        <v>835</v>
      </c>
      <c r="H103" s="1526"/>
      <c r="I103" s="1526"/>
      <c r="J103" s="1526"/>
      <c r="K103" s="1522"/>
      <c r="L103" s="1040"/>
    </row>
    <row r="104" spans="1:12" ht="11.1" customHeight="1">
      <c r="A104" s="1486">
        <v>469122</v>
      </c>
      <c r="B104" s="1052"/>
      <c r="C104" s="1490" t="s">
        <v>834</v>
      </c>
      <c r="D104" s="1051"/>
      <c r="E104" s="1495" t="s">
        <v>833</v>
      </c>
      <c r="F104" s="1482" t="s">
        <v>832</v>
      </c>
      <c r="G104" s="1050" t="s">
        <v>831</v>
      </c>
      <c r="H104" s="1070" t="s">
        <v>792</v>
      </c>
      <c r="I104" s="1077" t="s">
        <v>791</v>
      </c>
      <c r="J104" s="1076"/>
      <c r="K104" s="1513">
        <v>161</v>
      </c>
      <c r="L104" s="1055"/>
    </row>
    <row r="105" spans="1:12" ht="11.1" customHeight="1">
      <c r="A105" s="1487"/>
      <c r="B105" s="1047"/>
      <c r="C105" s="1491"/>
      <c r="D105" s="1046"/>
      <c r="E105" s="1496"/>
      <c r="F105" s="1483"/>
      <c r="G105" s="1048" t="s">
        <v>830</v>
      </c>
      <c r="H105" s="1073" t="s">
        <v>789</v>
      </c>
      <c r="I105" s="1072" t="s">
        <v>788</v>
      </c>
      <c r="J105" s="1071"/>
      <c r="K105" s="1514"/>
      <c r="L105" s="1054"/>
    </row>
    <row r="106" spans="1:12" ht="11.1" customHeight="1">
      <c r="A106" s="1487"/>
      <c r="B106" s="1047"/>
      <c r="C106" s="1491"/>
      <c r="D106" s="1046"/>
      <c r="E106" s="1496"/>
      <c r="F106" s="1483"/>
      <c r="G106" s="1045"/>
      <c r="H106" s="1073" t="s">
        <v>787</v>
      </c>
      <c r="I106" s="1072"/>
      <c r="J106" s="1071"/>
      <c r="K106" s="1514"/>
      <c r="L106" s="1054"/>
    </row>
    <row r="107" spans="1:12" ht="11.1" customHeight="1">
      <c r="A107" s="1510"/>
      <c r="B107" s="1043"/>
      <c r="C107" s="1492"/>
      <c r="D107" s="1042"/>
      <c r="E107" s="1497"/>
      <c r="F107" s="1498"/>
      <c r="G107" s="1041" t="s">
        <v>829</v>
      </c>
      <c r="H107" s="1086" t="s">
        <v>785</v>
      </c>
      <c r="I107" s="1085"/>
      <c r="J107" s="1084"/>
      <c r="K107" s="1515"/>
      <c r="L107" s="1053"/>
    </row>
    <row r="108" spans="1:12" ht="11.1" customHeight="1">
      <c r="A108" s="1487">
        <v>469157</v>
      </c>
      <c r="B108" s="1047"/>
      <c r="C108" s="1491" t="s">
        <v>828</v>
      </c>
      <c r="D108" s="1046"/>
      <c r="E108" s="1496" t="s">
        <v>827</v>
      </c>
      <c r="F108" s="1482" t="s">
        <v>826</v>
      </c>
      <c r="G108" s="1050" t="s">
        <v>825</v>
      </c>
      <c r="H108" s="1555" t="s">
        <v>824</v>
      </c>
      <c r="I108" s="1555"/>
      <c r="J108" s="1555"/>
      <c r="K108" s="1514">
        <v>12</v>
      </c>
      <c r="L108" s="1054"/>
    </row>
    <row r="109" spans="1:12" ht="11.1" customHeight="1">
      <c r="A109" s="1487"/>
      <c r="B109" s="1047"/>
      <c r="C109" s="1491"/>
      <c r="D109" s="1046"/>
      <c r="E109" s="1496"/>
      <c r="F109" s="1483"/>
      <c r="G109" s="1048" t="s">
        <v>823</v>
      </c>
      <c r="H109" s="1526"/>
      <c r="I109" s="1526"/>
      <c r="J109" s="1526"/>
      <c r="K109" s="1514"/>
      <c r="L109" s="1054"/>
    </row>
    <row r="110" spans="1:12" ht="11.1" customHeight="1">
      <c r="A110" s="1487"/>
      <c r="B110" s="1047"/>
      <c r="C110" s="1491"/>
      <c r="D110" s="1046"/>
      <c r="E110" s="1496"/>
      <c r="F110" s="1483"/>
      <c r="G110" s="1045"/>
      <c r="H110" s="1526"/>
      <c r="I110" s="1526"/>
      <c r="J110" s="1526"/>
      <c r="K110" s="1514"/>
      <c r="L110" s="1054"/>
    </row>
    <row r="111" spans="1:12" ht="11.1" customHeight="1">
      <c r="A111" s="1510"/>
      <c r="B111" s="1043"/>
      <c r="C111" s="1492"/>
      <c r="D111" s="1042"/>
      <c r="E111" s="1497"/>
      <c r="F111" s="1498"/>
      <c r="G111" s="1041" t="s">
        <v>822</v>
      </c>
      <c r="H111" s="1526"/>
      <c r="I111" s="1526"/>
      <c r="J111" s="1526"/>
      <c r="K111" s="1515"/>
      <c r="L111" s="1053"/>
    </row>
    <row r="112" spans="1:12" ht="11.1" customHeight="1">
      <c r="A112" s="1552">
        <v>469190</v>
      </c>
      <c r="B112" s="1052"/>
      <c r="C112" s="1490" t="s">
        <v>821</v>
      </c>
      <c r="D112" s="1051"/>
      <c r="E112" s="1495" t="s">
        <v>820</v>
      </c>
      <c r="F112" s="1482" t="s">
        <v>819</v>
      </c>
      <c r="G112" s="1056" t="s">
        <v>818</v>
      </c>
      <c r="H112" s="1526" t="s">
        <v>817</v>
      </c>
      <c r="I112" s="1526"/>
      <c r="J112" s="1526"/>
      <c r="K112" s="1513">
        <v>13</v>
      </c>
      <c r="L112" s="1055"/>
    </row>
    <row r="113" spans="1:109" ht="11.1" customHeight="1">
      <c r="A113" s="1487"/>
      <c r="B113" s="1047"/>
      <c r="C113" s="1491"/>
      <c r="D113" s="1046"/>
      <c r="E113" s="1496"/>
      <c r="F113" s="1483"/>
      <c r="G113" s="1038" t="s">
        <v>816</v>
      </c>
      <c r="H113" s="1526"/>
      <c r="I113" s="1526"/>
      <c r="J113" s="1526"/>
      <c r="K113" s="1514"/>
      <c r="L113" s="1054"/>
    </row>
    <row r="114" spans="1:109" ht="11.1" customHeight="1">
      <c r="A114" s="1487"/>
      <c r="B114" s="1047"/>
      <c r="C114" s="1491"/>
      <c r="D114" s="1046"/>
      <c r="E114" s="1496"/>
      <c r="F114" s="1483"/>
      <c r="G114" s="1045" t="s">
        <v>815</v>
      </c>
      <c r="H114" s="1526"/>
      <c r="I114" s="1526"/>
      <c r="J114" s="1526"/>
      <c r="K114" s="1514"/>
      <c r="L114" s="1054"/>
    </row>
    <row r="115" spans="1:109" ht="11.1" customHeight="1">
      <c r="A115" s="1510"/>
      <c r="B115" s="1043"/>
      <c r="C115" s="1492"/>
      <c r="D115" s="1042"/>
      <c r="E115" s="1497"/>
      <c r="F115" s="1498"/>
      <c r="G115" s="1041" t="s">
        <v>814</v>
      </c>
      <c r="H115" s="1526"/>
      <c r="I115" s="1526"/>
      <c r="J115" s="1526"/>
      <c r="K115" s="1515"/>
      <c r="L115" s="1053"/>
    </row>
    <row r="116" spans="1:109" ht="11.1" customHeight="1">
      <c r="A116" s="1486">
        <v>469211</v>
      </c>
      <c r="B116" s="1052"/>
      <c r="C116" s="1490" t="s">
        <v>813</v>
      </c>
      <c r="D116" s="1051"/>
      <c r="E116" s="1495" t="s">
        <v>812</v>
      </c>
      <c r="F116" s="1482" t="s">
        <v>735</v>
      </c>
      <c r="G116" s="1050" t="s">
        <v>811</v>
      </c>
      <c r="H116" s="1526" t="s">
        <v>810</v>
      </c>
      <c r="I116" s="1526"/>
      <c r="J116" s="1526"/>
      <c r="K116" s="1513">
        <v>7</v>
      </c>
      <c r="L116" s="1055"/>
    </row>
    <row r="117" spans="1:109" ht="11.1" customHeight="1">
      <c r="A117" s="1487"/>
      <c r="B117" s="1047"/>
      <c r="C117" s="1491"/>
      <c r="D117" s="1046"/>
      <c r="E117" s="1496"/>
      <c r="F117" s="1483"/>
      <c r="G117" s="1048" t="s">
        <v>809</v>
      </c>
      <c r="H117" s="1526"/>
      <c r="I117" s="1526"/>
      <c r="J117" s="1526"/>
      <c r="K117" s="1514"/>
      <c r="L117" s="1054"/>
    </row>
    <row r="118" spans="1:109" ht="11.1" customHeight="1">
      <c r="A118" s="1487"/>
      <c r="B118" s="1047"/>
      <c r="C118" s="1491"/>
      <c r="D118" s="1046"/>
      <c r="E118" s="1496"/>
      <c r="F118" s="1483"/>
      <c r="G118" s="1083"/>
      <c r="H118" s="1526"/>
      <c r="I118" s="1526"/>
      <c r="J118" s="1526"/>
      <c r="K118" s="1514"/>
      <c r="L118" s="1054"/>
    </row>
    <row r="119" spans="1:109" ht="11.1" customHeight="1">
      <c r="A119" s="1487"/>
      <c r="B119" s="1047"/>
      <c r="C119" s="1491"/>
      <c r="D119" s="1046"/>
      <c r="E119" s="1496"/>
      <c r="F119" s="1498"/>
      <c r="G119" s="1041" t="s">
        <v>808</v>
      </c>
      <c r="H119" s="1550"/>
      <c r="I119" s="1550"/>
      <c r="J119" s="1550"/>
      <c r="K119" s="1514"/>
      <c r="L119" s="1054"/>
    </row>
    <row r="120" spans="1:109" ht="11.1" customHeight="1">
      <c r="A120" s="1486">
        <v>469220</v>
      </c>
      <c r="B120" s="1052"/>
      <c r="C120" s="1490" t="s">
        <v>807</v>
      </c>
      <c r="D120" s="1051"/>
      <c r="E120" s="1495" t="s">
        <v>794</v>
      </c>
      <c r="F120" s="1482" t="s">
        <v>735</v>
      </c>
      <c r="G120" s="1050" t="s">
        <v>806</v>
      </c>
      <c r="H120" s="1526" t="s">
        <v>805</v>
      </c>
      <c r="I120" s="1526"/>
      <c r="J120" s="1526"/>
      <c r="K120" s="1513">
        <v>5</v>
      </c>
      <c r="L120" s="1055"/>
    </row>
    <row r="121" spans="1:109" ht="11.1" customHeight="1">
      <c r="A121" s="1487"/>
      <c r="B121" s="1047"/>
      <c r="C121" s="1491"/>
      <c r="D121" s="1046"/>
      <c r="E121" s="1496"/>
      <c r="F121" s="1483"/>
      <c r="G121" s="1048" t="s">
        <v>804</v>
      </c>
      <c r="H121" s="1526"/>
      <c r="I121" s="1526"/>
      <c r="J121" s="1526"/>
      <c r="K121" s="1514"/>
      <c r="L121" s="1054"/>
    </row>
    <row r="122" spans="1:109" ht="11.1" customHeight="1">
      <c r="A122" s="1487"/>
      <c r="B122" s="1047"/>
      <c r="C122" s="1491"/>
      <c r="D122" s="1046"/>
      <c r="E122" s="1496"/>
      <c r="F122" s="1483"/>
      <c r="G122" s="1045"/>
      <c r="H122" s="1526"/>
      <c r="I122" s="1526"/>
      <c r="J122" s="1526"/>
      <c r="K122" s="1514"/>
      <c r="L122" s="1054"/>
    </row>
    <row r="123" spans="1:109" ht="11.1" customHeight="1">
      <c r="A123" s="1487"/>
      <c r="B123" s="1047"/>
      <c r="C123" s="1491"/>
      <c r="D123" s="1046"/>
      <c r="E123" s="1496"/>
      <c r="F123" s="1483"/>
      <c r="G123" s="1045" t="s">
        <v>803</v>
      </c>
      <c r="H123" s="1550"/>
      <c r="I123" s="1550"/>
      <c r="J123" s="1550"/>
      <c r="K123" s="1514"/>
      <c r="L123" s="1054"/>
      <c r="M123" s="1082"/>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0"/>
      <c r="BF123" s="1080"/>
      <c r="BG123" s="1080"/>
      <c r="BH123" s="1080"/>
      <c r="BI123" s="1080"/>
      <c r="BJ123" s="1080"/>
      <c r="BK123" s="1080"/>
      <c r="BL123" s="1080"/>
      <c r="BM123" s="1080"/>
      <c r="BN123" s="1080"/>
      <c r="BO123" s="1080"/>
      <c r="BP123" s="1080"/>
      <c r="BQ123" s="1080"/>
      <c r="BR123" s="1080"/>
      <c r="BS123" s="1080"/>
      <c r="BT123" s="1080"/>
      <c r="BU123" s="1080"/>
      <c r="BV123" s="1080"/>
      <c r="BW123" s="1080"/>
      <c r="BX123" s="1080"/>
      <c r="BY123" s="1080"/>
      <c r="BZ123" s="1080"/>
      <c r="CA123" s="1080"/>
      <c r="CB123" s="1080"/>
      <c r="CC123" s="1080"/>
      <c r="CD123" s="1080"/>
      <c r="CE123" s="1080"/>
      <c r="CF123" s="1080"/>
      <c r="CG123" s="1080"/>
      <c r="CH123" s="1080"/>
      <c r="CI123" s="1080"/>
      <c r="CJ123" s="1080"/>
      <c r="CK123" s="1080"/>
      <c r="CL123" s="1080"/>
      <c r="CM123" s="1080"/>
      <c r="CN123" s="1080"/>
      <c r="CO123" s="1080"/>
      <c r="CP123" s="1080"/>
      <c r="CQ123" s="1080"/>
      <c r="CR123" s="1080"/>
      <c r="CS123" s="1080"/>
      <c r="CT123" s="1080"/>
      <c r="CU123" s="1080"/>
      <c r="CV123" s="1080"/>
      <c r="CW123" s="1080"/>
      <c r="CX123" s="1080"/>
      <c r="CY123" s="1080"/>
      <c r="CZ123" s="1080"/>
      <c r="DA123" s="1080"/>
      <c r="DB123" s="1080"/>
      <c r="DC123" s="1080"/>
      <c r="DD123" s="1080"/>
      <c r="DE123" s="1080"/>
    </row>
    <row r="124" spans="1:109" ht="12" customHeight="1">
      <c r="A124" s="1486">
        <v>469246</v>
      </c>
      <c r="B124" s="1052"/>
      <c r="C124" s="1490" t="s">
        <v>802</v>
      </c>
      <c r="D124" s="1051"/>
      <c r="E124" s="1495" t="s">
        <v>794</v>
      </c>
      <c r="F124" s="1482" t="s">
        <v>801</v>
      </c>
      <c r="G124" s="1050" t="s">
        <v>800</v>
      </c>
      <c r="H124" s="1526" t="s">
        <v>799</v>
      </c>
      <c r="I124" s="1526"/>
      <c r="J124" s="1526"/>
      <c r="K124" s="1520">
        <v>4</v>
      </c>
      <c r="L124" s="1049"/>
      <c r="M124" s="1082"/>
      <c r="N124" s="1080"/>
      <c r="O124" s="1080"/>
      <c r="P124" s="1080"/>
      <c r="Q124" s="1080"/>
      <c r="R124" s="1080"/>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0"/>
      <c r="BQ124" s="1080"/>
      <c r="BR124" s="1080"/>
      <c r="BS124" s="1080"/>
      <c r="BT124" s="1080"/>
      <c r="BU124" s="1080"/>
      <c r="BV124" s="1080"/>
      <c r="BW124" s="1080"/>
      <c r="BX124" s="1080"/>
      <c r="BY124" s="1080"/>
      <c r="BZ124" s="1080"/>
      <c r="CA124" s="1080"/>
      <c r="CB124" s="1080"/>
      <c r="CC124" s="1080"/>
      <c r="CD124" s="1080"/>
      <c r="CE124" s="1080"/>
      <c r="CF124" s="1080"/>
      <c r="CG124" s="1080"/>
      <c r="CH124" s="1080"/>
      <c r="CI124" s="1080"/>
      <c r="CJ124" s="1080"/>
      <c r="CK124" s="1080"/>
      <c r="CL124" s="1080"/>
      <c r="CM124" s="1080"/>
      <c r="CN124" s="1080"/>
      <c r="CO124" s="1080"/>
      <c r="CP124" s="1080"/>
      <c r="CQ124" s="1080"/>
      <c r="CR124" s="1080"/>
      <c r="CS124" s="1080"/>
      <c r="CT124" s="1080"/>
      <c r="CU124" s="1080"/>
      <c r="CV124" s="1080"/>
      <c r="CW124" s="1080"/>
      <c r="CX124" s="1080"/>
      <c r="CY124" s="1080"/>
      <c r="CZ124" s="1080"/>
      <c r="DA124" s="1080"/>
      <c r="DB124" s="1080"/>
      <c r="DC124" s="1080"/>
      <c r="DD124" s="1080"/>
      <c r="DE124" s="1080"/>
    </row>
    <row r="125" spans="1:109" s="1081" customFormat="1" ht="12" customHeight="1">
      <c r="A125" s="1487"/>
      <c r="B125" s="1047"/>
      <c r="C125" s="1491"/>
      <c r="D125" s="1046"/>
      <c r="E125" s="1496"/>
      <c r="F125" s="1483"/>
      <c r="G125" s="1048" t="s">
        <v>798</v>
      </c>
      <c r="H125" s="1526"/>
      <c r="I125" s="1526"/>
      <c r="J125" s="1526"/>
      <c r="K125" s="1521"/>
      <c r="L125" s="1044"/>
      <c r="M125" s="1082"/>
      <c r="N125" s="1080"/>
      <c r="O125" s="1080"/>
      <c r="P125" s="1080"/>
      <c r="Q125" s="1080"/>
      <c r="R125" s="1080"/>
      <c r="S125" s="1080"/>
      <c r="T125" s="1080"/>
      <c r="U125" s="1080"/>
      <c r="V125" s="1080"/>
      <c r="W125" s="1080"/>
      <c r="X125" s="1080"/>
      <c r="Y125" s="1080"/>
      <c r="Z125" s="1080"/>
      <c r="AA125" s="1080"/>
      <c r="AB125" s="1080"/>
      <c r="AC125" s="1080"/>
      <c r="AD125" s="1080"/>
      <c r="AE125" s="1080"/>
      <c r="AF125" s="1080"/>
      <c r="AG125" s="1080"/>
      <c r="AH125" s="1080"/>
      <c r="AI125" s="1080"/>
      <c r="AJ125" s="1080"/>
      <c r="AK125" s="1080"/>
      <c r="AL125" s="1080"/>
      <c r="AM125" s="1080"/>
      <c r="AN125" s="1080"/>
      <c r="AO125" s="1080"/>
      <c r="AP125" s="1080"/>
      <c r="AQ125" s="1080"/>
      <c r="AR125" s="1080"/>
      <c r="AS125" s="1080"/>
      <c r="AT125" s="1080"/>
      <c r="AU125" s="1080"/>
      <c r="AV125" s="1080"/>
      <c r="AW125" s="1080"/>
      <c r="AX125" s="1080"/>
      <c r="AY125" s="1080"/>
      <c r="AZ125" s="1080"/>
      <c r="BA125" s="1080"/>
      <c r="BB125" s="1080"/>
      <c r="BC125" s="1080"/>
      <c r="BD125" s="1080"/>
      <c r="BE125" s="1080"/>
      <c r="BF125" s="1080"/>
      <c r="BG125" s="1080"/>
      <c r="BH125" s="1080"/>
      <c r="BI125" s="1080"/>
      <c r="BJ125" s="1080"/>
      <c r="BK125" s="1080"/>
      <c r="BL125" s="1080"/>
      <c r="BM125" s="1080"/>
      <c r="BN125" s="1080"/>
      <c r="BO125" s="1080"/>
      <c r="BP125" s="1080"/>
      <c r="BQ125" s="1080"/>
      <c r="BR125" s="1080"/>
      <c r="BS125" s="1080"/>
      <c r="BT125" s="1080"/>
      <c r="BU125" s="1080"/>
      <c r="BV125" s="1080"/>
      <c r="BW125" s="1080"/>
      <c r="BX125" s="1080"/>
      <c r="BY125" s="1080"/>
      <c r="BZ125" s="1080"/>
      <c r="CA125" s="1080"/>
      <c r="CB125" s="1080"/>
      <c r="CC125" s="1080"/>
      <c r="CD125" s="1080"/>
      <c r="CE125" s="1080"/>
      <c r="CF125" s="1080"/>
      <c r="CG125" s="1080"/>
      <c r="CH125" s="1080"/>
      <c r="CI125" s="1080"/>
      <c r="CJ125" s="1080"/>
      <c r="CK125" s="1080"/>
      <c r="CL125" s="1080"/>
      <c r="CM125" s="1080"/>
      <c r="CN125" s="1080"/>
      <c r="CO125" s="1080"/>
      <c r="CP125" s="1080"/>
      <c r="CQ125" s="1080"/>
      <c r="CR125" s="1080"/>
      <c r="CS125" s="1080"/>
      <c r="CT125" s="1080"/>
      <c r="CU125" s="1080"/>
      <c r="CV125" s="1080"/>
      <c r="CW125" s="1080"/>
      <c r="CX125" s="1080"/>
      <c r="CY125" s="1080"/>
      <c r="CZ125" s="1080"/>
      <c r="DA125" s="1080"/>
      <c r="DB125" s="1080"/>
      <c r="DC125" s="1080"/>
      <c r="DD125" s="1080"/>
      <c r="DE125" s="1080"/>
    </row>
    <row r="126" spans="1:109" s="1080" customFormat="1" ht="12" customHeight="1">
      <c r="A126" s="1487"/>
      <c r="B126" s="1047"/>
      <c r="C126" s="1491"/>
      <c r="D126" s="1046"/>
      <c r="E126" s="1496"/>
      <c r="F126" s="1483"/>
      <c r="G126" s="1045" t="s">
        <v>797</v>
      </c>
      <c r="H126" s="1526"/>
      <c r="I126" s="1526"/>
      <c r="J126" s="1526"/>
      <c r="K126" s="1521"/>
      <c r="L126" s="1044"/>
    </row>
    <row r="127" spans="1:109" ht="12" customHeight="1">
      <c r="A127" s="1487"/>
      <c r="B127" s="1047"/>
      <c r="C127" s="1491"/>
      <c r="D127" s="1046"/>
      <c r="E127" s="1496"/>
      <c r="F127" s="1483"/>
      <c r="G127" s="1045" t="s">
        <v>796</v>
      </c>
      <c r="H127" s="1550"/>
      <c r="I127" s="1550"/>
      <c r="J127" s="1550"/>
      <c r="K127" s="1521"/>
      <c r="L127" s="1044"/>
    </row>
    <row r="128" spans="1:109" ht="12" customHeight="1">
      <c r="A128" s="1486">
        <v>469262</v>
      </c>
      <c r="B128" s="1079"/>
      <c r="C128" s="1490" t="s">
        <v>795</v>
      </c>
      <c r="D128" s="1078"/>
      <c r="E128" s="1495" t="s">
        <v>794</v>
      </c>
      <c r="F128" s="1482" t="s">
        <v>735</v>
      </c>
      <c r="G128" s="1050" t="s">
        <v>793</v>
      </c>
      <c r="H128" s="1070" t="s">
        <v>792</v>
      </c>
      <c r="I128" s="1077" t="s">
        <v>791</v>
      </c>
      <c r="J128" s="1076"/>
      <c r="K128" s="1513">
        <v>1</v>
      </c>
      <c r="L128" s="1055"/>
    </row>
    <row r="129" spans="1:12" ht="12" customHeight="1">
      <c r="A129" s="1487"/>
      <c r="B129" s="1075"/>
      <c r="C129" s="1491"/>
      <c r="D129" s="1074"/>
      <c r="E129" s="1496"/>
      <c r="F129" s="1483"/>
      <c r="G129" s="1048" t="s">
        <v>790</v>
      </c>
      <c r="H129" s="1073" t="s">
        <v>789</v>
      </c>
      <c r="I129" s="1072" t="s">
        <v>788</v>
      </c>
      <c r="J129" s="1071"/>
      <c r="K129" s="1514"/>
      <c r="L129" s="1054"/>
    </row>
    <row r="130" spans="1:12" ht="12" customHeight="1">
      <c r="A130" s="1487"/>
      <c r="B130" s="1075"/>
      <c r="C130" s="1491"/>
      <c r="D130" s="1074"/>
      <c r="E130" s="1496"/>
      <c r="F130" s="1483"/>
      <c r="G130" s="1045"/>
      <c r="H130" s="1073" t="s">
        <v>787</v>
      </c>
      <c r="I130" s="1072"/>
      <c r="J130" s="1071"/>
      <c r="K130" s="1514"/>
      <c r="L130" s="1054"/>
    </row>
    <row r="131" spans="1:12" ht="12" customHeight="1">
      <c r="A131" s="1487"/>
      <c r="B131" s="1075"/>
      <c r="C131" s="1491"/>
      <c r="D131" s="1074"/>
      <c r="E131" s="1496"/>
      <c r="F131" s="1483"/>
      <c r="G131" s="1045" t="s">
        <v>786</v>
      </c>
      <c r="H131" s="1073" t="s">
        <v>785</v>
      </c>
      <c r="I131" s="1072"/>
      <c r="J131" s="1071"/>
      <c r="K131" s="1514"/>
      <c r="L131" s="1054"/>
    </row>
    <row r="132" spans="1:12" ht="12" customHeight="1">
      <c r="A132" s="1486">
        <v>469289</v>
      </c>
      <c r="B132" s="1052"/>
      <c r="C132" s="1490" t="s">
        <v>784</v>
      </c>
      <c r="D132" s="1051"/>
      <c r="E132" s="1495" t="s">
        <v>783</v>
      </c>
      <c r="F132" s="1482" t="s">
        <v>782</v>
      </c>
      <c r="G132" s="1050" t="s">
        <v>781</v>
      </c>
      <c r="H132" s="1070" t="s">
        <v>780</v>
      </c>
      <c r="I132" s="1559" t="s">
        <v>779</v>
      </c>
      <c r="J132" s="1560"/>
      <c r="K132" s="1513">
        <v>13</v>
      </c>
      <c r="L132" s="1055"/>
    </row>
    <row r="133" spans="1:12" ht="12" customHeight="1">
      <c r="A133" s="1487"/>
      <c r="B133" s="1047"/>
      <c r="C133" s="1491"/>
      <c r="D133" s="1046"/>
      <c r="E133" s="1496"/>
      <c r="F133" s="1483"/>
      <c r="G133" s="1048" t="s">
        <v>778</v>
      </c>
      <c r="H133" s="1537" t="s">
        <v>777</v>
      </c>
      <c r="I133" s="1491"/>
      <c r="J133" s="1538"/>
      <c r="K133" s="1514"/>
      <c r="L133" s="1054"/>
    </row>
    <row r="134" spans="1:12" ht="12" customHeight="1">
      <c r="A134" s="1487"/>
      <c r="B134" s="1047"/>
      <c r="C134" s="1491"/>
      <c r="D134" s="1046"/>
      <c r="E134" s="1496"/>
      <c r="F134" s="1483"/>
      <c r="G134" s="1045"/>
      <c r="H134" s="1562" t="s">
        <v>776</v>
      </c>
      <c r="I134" s="1563"/>
      <c r="J134" s="1564"/>
      <c r="K134" s="1514"/>
      <c r="L134" s="1054"/>
    </row>
    <row r="135" spans="1:12" ht="12" customHeight="1" thickBot="1">
      <c r="A135" s="1525"/>
      <c r="B135" s="1069"/>
      <c r="C135" s="1523"/>
      <c r="D135" s="1068"/>
      <c r="E135" s="1524"/>
      <c r="F135" s="1554"/>
      <c r="G135" s="1028" t="s">
        <v>775</v>
      </c>
      <c r="H135" s="1067" t="s">
        <v>774</v>
      </c>
      <c r="I135" s="1066"/>
      <c r="J135" s="1065"/>
      <c r="K135" s="1561"/>
      <c r="L135" s="1064"/>
    </row>
    <row r="136" spans="1:12" ht="12" customHeight="1">
      <c r="A136" s="1063"/>
    </row>
    <row r="137" spans="1:12" ht="12" customHeight="1" thickBot="1">
      <c r="A137" s="1551"/>
      <c r="B137" s="1551"/>
      <c r="C137" s="1551"/>
      <c r="D137" s="1551"/>
      <c r="E137" s="1551"/>
      <c r="F137" s="1551"/>
      <c r="G137" s="1551"/>
      <c r="H137" s="1551"/>
      <c r="I137" s="1551"/>
      <c r="J137" s="1551"/>
      <c r="K137" s="1551"/>
      <c r="L137" s="1551"/>
    </row>
    <row r="138" spans="1:12" s="1060" customFormat="1" ht="12" customHeight="1">
      <c r="A138" s="1062" t="s">
        <v>773</v>
      </c>
      <c r="B138" s="1493" t="s">
        <v>772</v>
      </c>
      <c r="C138" s="1504"/>
      <c r="D138" s="1505"/>
      <c r="E138" s="1481" t="s">
        <v>771</v>
      </c>
      <c r="F138" s="1481" t="s">
        <v>770</v>
      </c>
      <c r="G138" s="1493" t="s">
        <v>769</v>
      </c>
      <c r="H138" s="1516" t="s">
        <v>768</v>
      </c>
      <c r="I138" s="1504"/>
      <c r="J138" s="1505"/>
      <c r="K138" s="1493" t="s">
        <v>767</v>
      </c>
      <c r="L138" s="1517"/>
    </row>
    <row r="139" spans="1:12" s="1060" customFormat="1" ht="12" customHeight="1">
      <c r="A139" s="1061" t="s">
        <v>766</v>
      </c>
      <c r="B139" s="1494"/>
      <c r="C139" s="1506"/>
      <c r="D139" s="1507"/>
      <c r="E139" s="1480"/>
      <c r="F139" s="1480"/>
      <c r="G139" s="1494"/>
      <c r="H139" s="1494"/>
      <c r="I139" s="1506"/>
      <c r="J139" s="1507"/>
      <c r="K139" s="1494"/>
      <c r="L139" s="1518"/>
    </row>
    <row r="140" spans="1:12" ht="12" customHeight="1">
      <c r="A140" s="1486">
        <v>469301</v>
      </c>
      <c r="B140" s="1052"/>
      <c r="C140" s="1490" t="s">
        <v>765</v>
      </c>
      <c r="D140" s="1051"/>
      <c r="E140" s="1495" t="s">
        <v>764</v>
      </c>
      <c r="F140" s="1482" t="s">
        <v>763</v>
      </c>
      <c r="G140" s="1050" t="s">
        <v>762</v>
      </c>
      <c r="H140" s="1536" t="s">
        <v>761</v>
      </c>
      <c r="I140" s="1536"/>
      <c r="J140" s="1536"/>
      <c r="K140" s="1520">
        <v>7</v>
      </c>
      <c r="L140" s="1049"/>
    </row>
    <row r="141" spans="1:12" ht="12" customHeight="1">
      <c r="A141" s="1487"/>
      <c r="B141" s="1047"/>
      <c r="C141" s="1491"/>
      <c r="D141" s="1046"/>
      <c r="E141" s="1496"/>
      <c r="F141" s="1483"/>
      <c r="G141" s="1048" t="s">
        <v>760</v>
      </c>
      <c r="H141" s="1536"/>
      <c r="I141" s="1536"/>
      <c r="J141" s="1536"/>
      <c r="K141" s="1521"/>
      <c r="L141" s="1044"/>
    </row>
    <row r="142" spans="1:12" ht="12" customHeight="1">
      <c r="A142" s="1487"/>
      <c r="B142" s="1047"/>
      <c r="C142" s="1491"/>
      <c r="D142" s="1046"/>
      <c r="E142" s="1496"/>
      <c r="F142" s="1483"/>
      <c r="G142" s="1048"/>
      <c r="H142" s="1536"/>
      <c r="I142" s="1536"/>
      <c r="J142" s="1536"/>
      <c r="K142" s="1521"/>
      <c r="L142" s="1044"/>
    </row>
    <row r="143" spans="1:12" ht="12" customHeight="1">
      <c r="A143" s="1510"/>
      <c r="B143" s="1043"/>
      <c r="C143" s="1492"/>
      <c r="D143" s="1042"/>
      <c r="E143" s="1497"/>
      <c r="F143" s="1498"/>
      <c r="G143" s="1041" t="s">
        <v>759</v>
      </c>
      <c r="H143" s="1536"/>
      <c r="I143" s="1536"/>
      <c r="J143" s="1536"/>
      <c r="K143" s="1522"/>
      <c r="L143" s="1040"/>
    </row>
    <row r="144" spans="1:12" ht="12" customHeight="1">
      <c r="A144" s="1487">
        <v>469327</v>
      </c>
      <c r="B144" s="1047"/>
      <c r="C144" s="1491" t="s">
        <v>758</v>
      </c>
      <c r="D144" s="1046"/>
      <c r="E144" s="1496" t="s">
        <v>757</v>
      </c>
      <c r="F144" s="1483" t="s">
        <v>756</v>
      </c>
      <c r="G144" s="1048" t="s">
        <v>755</v>
      </c>
      <c r="H144" s="1565" t="s">
        <v>754</v>
      </c>
      <c r="I144" s="1565"/>
      <c r="J144" s="1565"/>
      <c r="K144" s="1514">
        <v>2</v>
      </c>
      <c r="L144" s="1054"/>
    </row>
    <row r="145" spans="1:12" ht="12" customHeight="1">
      <c r="A145" s="1487"/>
      <c r="B145" s="1047"/>
      <c r="C145" s="1491"/>
      <c r="D145" s="1046"/>
      <c r="E145" s="1496"/>
      <c r="F145" s="1483"/>
      <c r="G145" s="1048" t="s">
        <v>753</v>
      </c>
      <c r="H145" s="1536"/>
      <c r="I145" s="1536"/>
      <c r="J145" s="1536"/>
      <c r="K145" s="1514"/>
      <c r="L145" s="1054"/>
    </row>
    <row r="146" spans="1:12" ht="12" customHeight="1">
      <c r="A146" s="1487"/>
      <c r="B146" s="1047"/>
      <c r="C146" s="1491"/>
      <c r="D146" s="1046"/>
      <c r="E146" s="1496"/>
      <c r="F146" s="1483"/>
      <c r="G146" s="1045"/>
      <c r="H146" s="1536"/>
      <c r="I146" s="1536"/>
      <c r="J146" s="1536"/>
      <c r="K146" s="1514"/>
      <c r="L146" s="1054"/>
    </row>
    <row r="147" spans="1:12" ht="12" customHeight="1">
      <c r="A147" s="1510"/>
      <c r="B147" s="1043"/>
      <c r="C147" s="1492"/>
      <c r="D147" s="1042"/>
      <c r="E147" s="1497"/>
      <c r="F147" s="1498"/>
      <c r="G147" s="1041" t="s">
        <v>752</v>
      </c>
      <c r="H147" s="1536"/>
      <c r="I147" s="1536"/>
      <c r="J147" s="1536"/>
      <c r="K147" s="1515"/>
      <c r="L147" s="1053"/>
    </row>
    <row r="148" spans="1:12" ht="12" customHeight="1">
      <c r="A148" s="1566">
        <v>468894</v>
      </c>
      <c r="B148" s="1052"/>
      <c r="C148" s="1490" t="s">
        <v>751</v>
      </c>
      <c r="D148" s="1051"/>
      <c r="E148" s="1495" t="s">
        <v>750</v>
      </c>
      <c r="F148" s="1482" t="s">
        <v>742</v>
      </c>
      <c r="G148" s="1050" t="s">
        <v>749</v>
      </c>
      <c r="H148" s="1526" t="s">
        <v>748</v>
      </c>
      <c r="I148" s="1526"/>
      <c r="J148" s="1526"/>
      <c r="K148" s="1581">
        <v>0</v>
      </c>
      <c r="L148" s="1059"/>
    </row>
    <row r="149" spans="1:12" ht="12" customHeight="1">
      <c r="A149" s="1567"/>
      <c r="B149" s="1047"/>
      <c r="C149" s="1491"/>
      <c r="D149" s="1046"/>
      <c r="E149" s="1496"/>
      <c r="F149" s="1483"/>
      <c r="G149" s="1048" t="s">
        <v>747</v>
      </c>
      <c r="H149" s="1526"/>
      <c r="I149" s="1526"/>
      <c r="J149" s="1526"/>
      <c r="K149" s="1582"/>
      <c r="L149" s="1058"/>
    </row>
    <row r="150" spans="1:12" ht="12" customHeight="1">
      <c r="A150" s="1567"/>
      <c r="B150" s="1047"/>
      <c r="C150" s="1491"/>
      <c r="D150" s="1046"/>
      <c r="E150" s="1496"/>
      <c r="F150" s="1483"/>
      <c r="G150" s="1045" t="s">
        <v>746</v>
      </c>
      <c r="H150" s="1526"/>
      <c r="I150" s="1526"/>
      <c r="J150" s="1526"/>
      <c r="K150" s="1582"/>
      <c r="L150" s="1058"/>
    </row>
    <row r="151" spans="1:12" ht="12" customHeight="1">
      <c r="A151" s="1568"/>
      <c r="B151" s="1043"/>
      <c r="C151" s="1492"/>
      <c r="D151" s="1042"/>
      <c r="E151" s="1497"/>
      <c r="F151" s="1498"/>
      <c r="G151" s="1041" t="s">
        <v>745</v>
      </c>
      <c r="H151" s="1526"/>
      <c r="I151" s="1526"/>
      <c r="J151" s="1526"/>
      <c r="K151" s="1583"/>
      <c r="L151" s="1057"/>
    </row>
    <row r="152" spans="1:12" ht="12" customHeight="1">
      <c r="A152" s="1566">
        <v>468983</v>
      </c>
      <c r="B152" s="1052"/>
      <c r="C152" s="1490" t="s">
        <v>744</v>
      </c>
      <c r="D152" s="1051"/>
      <c r="E152" s="1495" t="s">
        <v>743</v>
      </c>
      <c r="F152" s="1482" t="s">
        <v>742</v>
      </c>
      <c r="G152" s="1056" t="s">
        <v>741</v>
      </c>
      <c r="H152" s="1526" t="s">
        <v>740</v>
      </c>
      <c r="I152" s="1526"/>
      <c r="J152" s="1526"/>
      <c r="K152" s="1556">
        <v>0</v>
      </c>
      <c r="L152" s="1055"/>
    </row>
    <row r="153" spans="1:12" ht="12" customHeight="1">
      <c r="A153" s="1567"/>
      <c r="B153" s="1047"/>
      <c r="C153" s="1491"/>
      <c r="D153" s="1046"/>
      <c r="E153" s="1496"/>
      <c r="F153" s="1483"/>
      <c r="G153" s="1033" t="s">
        <v>739</v>
      </c>
      <c r="H153" s="1526"/>
      <c r="I153" s="1526"/>
      <c r="J153" s="1526"/>
      <c r="K153" s="1557"/>
      <c r="L153" s="1054"/>
    </row>
    <row r="154" spans="1:12" ht="12" customHeight="1">
      <c r="A154" s="1567"/>
      <c r="B154" s="1047"/>
      <c r="C154" s="1491"/>
      <c r="D154" s="1046"/>
      <c r="E154" s="1496"/>
      <c r="F154" s="1483"/>
      <c r="G154" s="1045"/>
      <c r="H154" s="1526"/>
      <c r="I154" s="1526"/>
      <c r="J154" s="1526"/>
      <c r="K154" s="1557"/>
      <c r="L154" s="1054"/>
    </row>
    <row r="155" spans="1:12" ht="12" customHeight="1">
      <c r="A155" s="1568"/>
      <c r="B155" s="1043"/>
      <c r="C155" s="1492"/>
      <c r="D155" s="1042"/>
      <c r="E155" s="1497"/>
      <c r="F155" s="1498"/>
      <c r="G155" s="1041" t="s">
        <v>738</v>
      </c>
      <c r="H155" s="1526"/>
      <c r="I155" s="1526"/>
      <c r="J155" s="1526"/>
      <c r="K155" s="1558"/>
      <c r="L155" s="1053"/>
    </row>
    <row r="156" spans="1:12" ht="12" customHeight="1">
      <c r="A156" s="1567">
        <v>469254</v>
      </c>
      <c r="B156" s="1047"/>
      <c r="C156" s="1491" t="s">
        <v>737</v>
      </c>
      <c r="D156" s="1046"/>
      <c r="E156" s="1496" t="s">
        <v>736</v>
      </c>
      <c r="F156" s="1482" t="s">
        <v>735</v>
      </c>
      <c r="G156" s="1050" t="s">
        <v>734</v>
      </c>
      <c r="H156" s="1565" t="s">
        <v>733</v>
      </c>
      <c r="I156" s="1565"/>
      <c r="J156" s="1565"/>
      <c r="K156" s="1582">
        <v>0</v>
      </c>
      <c r="L156" s="1044"/>
    </row>
    <row r="157" spans="1:12" ht="12" customHeight="1">
      <c r="A157" s="1567"/>
      <c r="B157" s="1047"/>
      <c r="C157" s="1491"/>
      <c r="D157" s="1046"/>
      <c r="E157" s="1496"/>
      <c r="F157" s="1483"/>
      <c r="G157" s="1048" t="s">
        <v>732</v>
      </c>
      <c r="H157" s="1536"/>
      <c r="I157" s="1536"/>
      <c r="J157" s="1536"/>
      <c r="K157" s="1582"/>
      <c r="L157" s="1044"/>
    </row>
    <row r="158" spans="1:12" ht="12" customHeight="1">
      <c r="A158" s="1567"/>
      <c r="B158" s="1047"/>
      <c r="C158" s="1491"/>
      <c r="D158" s="1046"/>
      <c r="E158" s="1496"/>
      <c r="F158" s="1483"/>
      <c r="G158" s="1048"/>
      <c r="H158" s="1536"/>
      <c r="I158" s="1536"/>
      <c r="J158" s="1536"/>
      <c r="K158" s="1582"/>
      <c r="L158" s="1044"/>
    </row>
    <row r="159" spans="1:12" ht="12" customHeight="1">
      <c r="A159" s="1568"/>
      <c r="B159" s="1043"/>
      <c r="C159" s="1492"/>
      <c r="D159" s="1042"/>
      <c r="E159" s="1497"/>
      <c r="F159" s="1498"/>
      <c r="G159" s="1041" t="s">
        <v>731</v>
      </c>
      <c r="H159" s="1536"/>
      <c r="I159" s="1536"/>
      <c r="J159" s="1536"/>
      <c r="K159" s="1583"/>
      <c r="L159" s="1040"/>
    </row>
    <row r="160" spans="1:12" ht="12" customHeight="1">
      <c r="A160" s="1486">
        <v>469297</v>
      </c>
      <c r="B160" s="1052"/>
      <c r="C160" s="1490" t="s">
        <v>730</v>
      </c>
      <c r="D160" s="1051"/>
      <c r="E160" s="1495" t="s">
        <v>729</v>
      </c>
      <c r="F160" s="1482" t="s">
        <v>728</v>
      </c>
      <c r="G160" s="1050" t="s">
        <v>727</v>
      </c>
      <c r="H160" s="1536" t="s">
        <v>726</v>
      </c>
      <c r="I160" s="1536"/>
      <c r="J160" s="1536"/>
      <c r="K160" s="1556">
        <v>0</v>
      </c>
      <c r="L160" s="1055"/>
    </row>
    <row r="161" spans="1:12" ht="12" customHeight="1">
      <c r="A161" s="1487"/>
      <c r="B161" s="1047"/>
      <c r="C161" s="1491"/>
      <c r="D161" s="1046"/>
      <c r="E161" s="1496"/>
      <c r="F161" s="1483"/>
      <c r="G161" s="1048" t="s">
        <v>725</v>
      </c>
      <c r="H161" s="1536"/>
      <c r="I161" s="1536"/>
      <c r="J161" s="1536"/>
      <c r="K161" s="1557"/>
      <c r="L161" s="1054"/>
    </row>
    <row r="162" spans="1:12" ht="12" customHeight="1">
      <c r="A162" s="1487"/>
      <c r="B162" s="1047"/>
      <c r="C162" s="1491"/>
      <c r="D162" s="1046"/>
      <c r="E162" s="1496"/>
      <c r="F162" s="1483"/>
      <c r="G162" s="1045" t="s">
        <v>724</v>
      </c>
      <c r="H162" s="1536"/>
      <c r="I162" s="1536"/>
      <c r="J162" s="1536"/>
      <c r="K162" s="1557"/>
      <c r="L162" s="1054"/>
    </row>
    <row r="163" spans="1:12" ht="12" customHeight="1">
      <c r="A163" s="1510"/>
      <c r="B163" s="1043"/>
      <c r="C163" s="1492"/>
      <c r="D163" s="1042"/>
      <c r="E163" s="1497"/>
      <c r="F163" s="1498"/>
      <c r="G163" s="1041" t="s">
        <v>723</v>
      </c>
      <c r="H163" s="1536"/>
      <c r="I163" s="1536"/>
      <c r="J163" s="1536"/>
      <c r="K163" s="1558"/>
      <c r="L163" s="1053"/>
    </row>
    <row r="164" spans="1:12" ht="12" customHeight="1">
      <c r="A164" s="1486">
        <v>469319</v>
      </c>
      <c r="B164" s="1052"/>
      <c r="C164" s="1490" t="s">
        <v>722</v>
      </c>
      <c r="D164" s="1051"/>
      <c r="E164" s="1495" t="s">
        <v>721</v>
      </c>
      <c r="F164" s="1482" t="s">
        <v>720</v>
      </c>
      <c r="G164" s="1050" t="s">
        <v>719</v>
      </c>
      <c r="H164" s="1511" t="s">
        <v>718</v>
      </c>
      <c r="I164" s="1512"/>
      <c r="J164" s="1512"/>
      <c r="K164" s="1581">
        <v>0</v>
      </c>
      <c r="L164" s="1049"/>
    </row>
    <row r="165" spans="1:12" ht="12" customHeight="1">
      <c r="A165" s="1487"/>
      <c r="B165" s="1047"/>
      <c r="C165" s="1491"/>
      <c r="D165" s="1046"/>
      <c r="E165" s="1496"/>
      <c r="F165" s="1483"/>
      <c r="G165" s="1048" t="s">
        <v>717</v>
      </c>
      <c r="H165" s="1512"/>
      <c r="I165" s="1512"/>
      <c r="J165" s="1512"/>
      <c r="K165" s="1582"/>
      <c r="L165" s="1044"/>
    </row>
    <row r="166" spans="1:12" ht="12" customHeight="1">
      <c r="A166" s="1487"/>
      <c r="B166" s="1047"/>
      <c r="C166" s="1491"/>
      <c r="D166" s="1046"/>
      <c r="E166" s="1496"/>
      <c r="F166" s="1483"/>
      <c r="G166" s="1045" t="s">
        <v>716</v>
      </c>
      <c r="H166" s="1512"/>
      <c r="I166" s="1512"/>
      <c r="J166" s="1512"/>
      <c r="K166" s="1582"/>
      <c r="L166" s="1044"/>
    </row>
    <row r="167" spans="1:12" ht="12" customHeight="1">
      <c r="A167" s="1510"/>
      <c r="B167" s="1043"/>
      <c r="C167" s="1492"/>
      <c r="D167" s="1042"/>
      <c r="E167" s="1497"/>
      <c r="F167" s="1498"/>
      <c r="G167" s="1041" t="s">
        <v>715</v>
      </c>
      <c r="H167" s="1512"/>
      <c r="I167" s="1512"/>
      <c r="J167" s="1512"/>
      <c r="K167" s="1583"/>
      <c r="L167" s="1040"/>
    </row>
    <row r="168" spans="1:12" ht="12" customHeight="1">
      <c r="A168" s="1569" t="s">
        <v>714</v>
      </c>
      <c r="B168" s="1570"/>
      <c r="C168" s="1570"/>
      <c r="D168" s="1570"/>
      <c r="E168" s="1571"/>
      <c r="F168" s="1034"/>
      <c r="G168" s="1039"/>
      <c r="H168" s="1038"/>
      <c r="I168" s="1037"/>
      <c r="J168" s="1036"/>
      <c r="K168" s="1578">
        <f>SUM(K5:K167)</f>
        <v>1136</v>
      </c>
      <c r="L168" s="1035"/>
    </row>
    <row r="169" spans="1:12" ht="12" customHeight="1">
      <c r="A169" s="1572"/>
      <c r="B169" s="1573"/>
      <c r="C169" s="1573"/>
      <c r="D169" s="1573"/>
      <c r="E169" s="1574"/>
      <c r="F169" s="1034"/>
      <c r="G169" s="1033"/>
      <c r="H169" s="1033"/>
      <c r="I169" s="1032"/>
      <c r="J169" s="1031"/>
      <c r="K169" s="1579"/>
      <c r="L169" s="1030"/>
    </row>
    <row r="170" spans="1:12" ht="12" customHeight="1">
      <c r="A170" s="1572"/>
      <c r="B170" s="1573"/>
      <c r="C170" s="1573"/>
      <c r="D170" s="1573"/>
      <c r="E170" s="1574"/>
      <c r="F170" s="1034"/>
      <c r="G170" s="1033"/>
      <c r="H170" s="1033"/>
      <c r="I170" s="1032"/>
      <c r="J170" s="1031"/>
      <c r="K170" s="1579"/>
      <c r="L170" s="1030"/>
    </row>
    <row r="171" spans="1:12" ht="12" customHeight="1" thickBot="1">
      <c r="A171" s="1575"/>
      <c r="B171" s="1576"/>
      <c r="C171" s="1576"/>
      <c r="D171" s="1576"/>
      <c r="E171" s="1577"/>
      <c r="F171" s="1029"/>
      <c r="G171" s="1028"/>
      <c r="H171" s="1027"/>
      <c r="I171" s="1026"/>
      <c r="J171" s="1025"/>
      <c r="K171" s="1580"/>
      <c r="L171" s="1024"/>
    </row>
  </sheetData>
  <mergeCells count="248">
    <mergeCell ref="K168:K171"/>
    <mergeCell ref="A164:A167"/>
    <mergeCell ref="C164:C167"/>
    <mergeCell ref="E164:E167"/>
    <mergeCell ref="F164:F167"/>
    <mergeCell ref="H164:J167"/>
    <mergeCell ref="K164:K167"/>
    <mergeCell ref="K124:K127"/>
    <mergeCell ref="K128:K131"/>
    <mergeCell ref="H138:J139"/>
    <mergeCell ref="K138:L139"/>
    <mergeCell ref="A137:L137"/>
    <mergeCell ref="G138:G139"/>
    <mergeCell ref="C124:C127"/>
    <mergeCell ref="B138:D139"/>
    <mergeCell ref="E138:E139"/>
    <mergeCell ref="F138:F139"/>
    <mergeCell ref="H156:J159"/>
    <mergeCell ref="K156:K159"/>
    <mergeCell ref="K140:K143"/>
    <mergeCell ref="A156:A159"/>
    <mergeCell ref="H148:J151"/>
    <mergeCell ref="K148:K151"/>
    <mergeCell ref="E128:E131"/>
    <mergeCell ref="C152:C155"/>
    <mergeCell ref="C156:C159"/>
    <mergeCell ref="E156:E159"/>
    <mergeCell ref="F156:F159"/>
    <mergeCell ref="F152:F155"/>
    <mergeCell ref="F148:F151"/>
    <mergeCell ref="A148:A151"/>
    <mergeCell ref="C148:C151"/>
    <mergeCell ref="A168:E171"/>
    <mergeCell ref="E152:E155"/>
    <mergeCell ref="E148:E151"/>
    <mergeCell ref="F160:F163"/>
    <mergeCell ref="A160:A163"/>
    <mergeCell ref="C160:C163"/>
    <mergeCell ref="E160:E163"/>
    <mergeCell ref="E144:E147"/>
    <mergeCell ref="F144:F147"/>
    <mergeCell ref="H152:J155"/>
    <mergeCell ref="C140:C143"/>
    <mergeCell ref="H100:J103"/>
    <mergeCell ref="A104:A107"/>
    <mergeCell ref="H108:J111"/>
    <mergeCell ref="C104:C107"/>
    <mergeCell ref="H116:J119"/>
    <mergeCell ref="A116:A119"/>
    <mergeCell ref="E112:E115"/>
    <mergeCell ref="H124:J127"/>
    <mergeCell ref="F112:F115"/>
    <mergeCell ref="E116:E119"/>
    <mergeCell ref="A108:A111"/>
    <mergeCell ref="E108:E111"/>
    <mergeCell ref="F104:F107"/>
    <mergeCell ref="C116:C119"/>
    <mergeCell ref="H112:J115"/>
    <mergeCell ref="H144:J147"/>
    <mergeCell ref="F116:F119"/>
    <mergeCell ref="A152:A155"/>
    <mergeCell ref="A144:A147"/>
    <mergeCell ref="C144:C147"/>
    <mergeCell ref="H160:J163"/>
    <mergeCell ref="K160:K163"/>
    <mergeCell ref="I132:J132"/>
    <mergeCell ref="K132:K135"/>
    <mergeCell ref="H133:J133"/>
    <mergeCell ref="H134:J134"/>
    <mergeCell ref="K83:K86"/>
    <mergeCell ref="H87:J91"/>
    <mergeCell ref="K87:K91"/>
    <mergeCell ref="K92:K95"/>
    <mergeCell ref="K100:K103"/>
    <mergeCell ref="K152:K155"/>
    <mergeCell ref="K144:K147"/>
    <mergeCell ref="K120:K123"/>
    <mergeCell ref="K116:K119"/>
    <mergeCell ref="F128:F131"/>
    <mergeCell ref="F120:F123"/>
    <mergeCell ref="F124:F127"/>
    <mergeCell ref="F108:F111"/>
    <mergeCell ref="K108:K111"/>
    <mergeCell ref="K104:K107"/>
    <mergeCell ref="F132:F135"/>
    <mergeCell ref="H83:J86"/>
    <mergeCell ref="H140:J143"/>
    <mergeCell ref="F100:F103"/>
    <mergeCell ref="H92:J95"/>
    <mergeCell ref="E96:E99"/>
    <mergeCell ref="E100:E103"/>
    <mergeCell ref="E124:E127"/>
    <mergeCell ref="E104:E107"/>
    <mergeCell ref="E83:E86"/>
    <mergeCell ref="H120:J123"/>
    <mergeCell ref="F96:F99"/>
    <mergeCell ref="H96:J99"/>
    <mergeCell ref="A140:A143"/>
    <mergeCell ref="C128:C131"/>
    <mergeCell ref="K67:K70"/>
    <mergeCell ref="F67:F70"/>
    <mergeCell ref="H79:J82"/>
    <mergeCell ref="K79:K82"/>
    <mergeCell ref="A87:A91"/>
    <mergeCell ref="C120:C123"/>
    <mergeCell ref="C87:C91"/>
    <mergeCell ref="A83:A86"/>
    <mergeCell ref="C83:C86"/>
    <mergeCell ref="F83:F86"/>
    <mergeCell ref="A96:A99"/>
    <mergeCell ref="C96:C99"/>
    <mergeCell ref="A100:A103"/>
    <mergeCell ref="C100:C103"/>
    <mergeCell ref="E73:E74"/>
    <mergeCell ref="F73:F74"/>
    <mergeCell ref="F92:F95"/>
    <mergeCell ref="E87:E91"/>
    <mergeCell ref="F87:F91"/>
    <mergeCell ref="E92:E95"/>
    <mergeCell ref="E140:E143"/>
    <mergeCell ref="F140:F143"/>
    <mergeCell ref="K112:K115"/>
    <mergeCell ref="K96:K99"/>
    <mergeCell ref="E79:E82"/>
    <mergeCell ref="F79:F82"/>
    <mergeCell ref="A41:A44"/>
    <mergeCell ref="C41:C44"/>
    <mergeCell ref="C63:C66"/>
    <mergeCell ref="E63:E66"/>
    <mergeCell ref="A79:A82"/>
    <mergeCell ref="C79:C82"/>
    <mergeCell ref="K51:K54"/>
    <mergeCell ref="H55:J58"/>
    <mergeCell ref="K55:K58"/>
    <mergeCell ref="F63:F66"/>
    <mergeCell ref="H59:J62"/>
    <mergeCell ref="K59:K62"/>
    <mergeCell ref="H63:J66"/>
    <mergeCell ref="K63:K66"/>
    <mergeCell ref="K75:K78"/>
    <mergeCell ref="H73:J74"/>
    <mergeCell ref="K73:L74"/>
    <mergeCell ref="A72:L72"/>
    <mergeCell ref="C108:C111"/>
    <mergeCell ref="A112:A115"/>
    <mergeCell ref="F75:F78"/>
    <mergeCell ref="C75:C78"/>
    <mergeCell ref="H67:J70"/>
    <mergeCell ref="K33:K36"/>
    <mergeCell ref="E33:E36"/>
    <mergeCell ref="F33:F36"/>
    <mergeCell ref="K45:K50"/>
    <mergeCell ref="H37:J40"/>
    <mergeCell ref="K37:K40"/>
    <mergeCell ref="K41:K44"/>
    <mergeCell ref="H45:J48"/>
    <mergeCell ref="C33:C36"/>
    <mergeCell ref="G73:G74"/>
    <mergeCell ref="E75:E78"/>
    <mergeCell ref="H21:J24"/>
    <mergeCell ref="H29:J32"/>
    <mergeCell ref="H33:J36"/>
    <mergeCell ref="H41:J44"/>
    <mergeCell ref="A63:A66"/>
    <mergeCell ref="H49:J50"/>
    <mergeCell ref="F51:F54"/>
    <mergeCell ref="A55:A58"/>
    <mergeCell ref="C55:C58"/>
    <mergeCell ref="A51:A54"/>
    <mergeCell ref="C51:C54"/>
    <mergeCell ref="E55:E58"/>
    <mergeCell ref="F55:F58"/>
    <mergeCell ref="E51:E54"/>
    <mergeCell ref="C59:C62"/>
    <mergeCell ref="E59:E62"/>
    <mergeCell ref="F59:F62"/>
    <mergeCell ref="H51:J54"/>
    <mergeCell ref="E45:E50"/>
    <mergeCell ref="F45:F50"/>
    <mergeCell ref="A45:A50"/>
    <mergeCell ref="A37:A40"/>
    <mergeCell ref="C37:C40"/>
    <mergeCell ref="F41:F44"/>
    <mergeCell ref="F15:F20"/>
    <mergeCell ref="C15:C20"/>
    <mergeCell ref="E15:E20"/>
    <mergeCell ref="A15:A20"/>
    <mergeCell ref="F25:F28"/>
    <mergeCell ref="F37:F40"/>
    <mergeCell ref="H25:J28"/>
    <mergeCell ref="K25:K28"/>
    <mergeCell ref="K21:K24"/>
    <mergeCell ref="K15:K20"/>
    <mergeCell ref="H15:J20"/>
    <mergeCell ref="K29:K32"/>
    <mergeCell ref="E29:E32"/>
    <mergeCell ref="F29:F32"/>
    <mergeCell ref="E21:E24"/>
    <mergeCell ref="F21:F24"/>
    <mergeCell ref="A21:A24"/>
    <mergeCell ref="C21:C24"/>
    <mergeCell ref="A25:A28"/>
    <mergeCell ref="C25:C28"/>
    <mergeCell ref="A29:A32"/>
    <mergeCell ref="C29:C32"/>
    <mergeCell ref="E37:E40"/>
    <mergeCell ref="A33:A36"/>
    <mergeCell ref="E25:E28"/>
    <mergeCell ref="C67:C70"/>
    <mergeCell ref="E67:E70"/>
    <mergeCell ref="E41:E44"/>
    <mergeCell ref="C45:C50"/>
    <mergeCell ref="A132:A135"/>
    <mergeCell ref="C132:C135"/>
    <mergeCell ref="E132:E135"/>
    <mergeCell ref="A92:A95"/>
    <mergeCell ref="C92:C95"/>
    <mergeCell ref="A120:A123"/>
    <mergeCell ref="A59:A62"/>
    <mergeCell ref="A75:A78"/>
    <mergeCell ref="B73:D74"/>
    <mergeCell ref="A67:A70"/>
    <mergeCell ref="A128:A131"/>
    <mergeCell ref="A124:A127"/>
    <mergeCell ref="E120:E123"/>
    <mergeCell ref="C112:C115"/>
    <mergeCell ref="E3:E4"/>
    <mergeCell ref="F3:F4"/>
    <mergeCell ref="E5:E10"/>
    <mergeCell ref="A5:A10"/>
    <mergeCell ref="C5:C10"/>
    <mergeCell ref="G3:G4"/>
    <mergeCell ref="E11:E14"/>
    <mergeCell ref="F11:F14"/>
    <mergeCell ref="A1:E1"/>
    <mergeCell ref="G5:G6"/>
    <mergeCell ref="G8:G9"/>
    <mergeCell ref="A2:L2"/>
    <mergeCell ref="B3:D4"/>
    <mergeCell ref="F5:F10"/>
    <mergeCell ref="A11:A14"/>
    <mergeCell ref="C11:C14"/>
    <mergeCell ref="H5:J10"/>
    <mergeCell ref="K5:K10"/>
    <mergeCell ref="H3:J4"/>
    <mergeCell ref="K3:L4"/>
    <mergeCell ref="H11:J14"/>
    <mergeCell ref="K11:K14"/>
  </mergeCells>
  <phoneticPr fontId="1"/>
  <pageMargins left="0.59055118110236227" right="0.59055118110236227" top="0.86614173228346458" bottom="0.70866141732283472" header="0.43307086614173229" footer="0.51181102362204722"/>
  <pageSetup paperSize="9" scale="98" firstPageNumber="37" fitToHeight="0" orientation="portrait" useFirstPageNumber="1" r:id="rId1"/>
  <headerFooter alignWithMargins="0"/>
  <rowBreaks count="2" manualBreakCount="2">
    <brk id="70"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R5類団一覧</vt:lpstr>
      <vt:lpstr>第１表</vt:lpstr>
      <vt:lpstr>第２表 </vt:lpstr>
      <vt:lpstr>第３表</vt:lpstr>
      <vt:lpstr>第４表 </vt:lpstr>
      <vt:lpstr>第５表</vt:lpstr>
      <vt:lpstr>第６表</vt:lpstr>
      <vt:lpstr>第7表1 </vt:lpstr>
      <vt:lpstr>第７表２ </vt:lpstr>
      <vt:lpstr>第８表 </vt:lpstr>
      <vt:lpstr>第９表 </vt:lpstr>
      <vt:lpstr>第10表</vt:lpstr>
      <vt:lpstr>第11表(1)</vt:lpstr>
      <vt:lpstr>第11表(2)</vt:lpstr>
      <vt:lpstr>概要（１）</vt:lpstr>
      <vt:lpstr>概要（２）</vt:lpstr>
      <vt:lpstr>一組</vt:lpstr>
      <vt:lpstr>'R5類団一覧'!Print_Area</vt:lpstr>
      <vt:lpstr>一組!Print_Area</vt:lpstr>
      <vt:lpstr>'概要（１）'!Print_Area</vt:lpstr>
      <vt:lpstr>'概要（２）'!Print_Area</vt:lpstr>
      <vt:lpstr>第10表!Print_Area</vt:lpstr>
      <vt:lpstr>'第11表(2)'!Print_Area</vt:lpstr>
      <vt:lpstr>第１表!Print_Area</vt:lpstr>
      <vt:lpstr>'第２表 '!Print_Area</vt:lpstr>
      <vt:lpstr>第３表!Print_Area</vt:lpstr>
      <vt:lpstr>'第４表 '!Print_Area</vt:lpstr>
      <vt:lpstr>第５表!Print_Area</vt:lpstr>
      <vt:lpstr>第６表!Print_Area</vt:lpstr>
      <vt:lpstr>'第7表1 '!Print_Area</vt:lpstr>
      <vt:lpstr>'第７表２ '!Print_Area</vt:lpstr>
      <vt:lpstr>'第８表 '!Print_Area</vt:lpstr>
      <vt:lpstr>'第９表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2024-03-29T01:28:55Z</cp:lastPrinted>
  <dcterms:created xsi:type="dcterms:W3CDTF">2024-03-28T12:24:38Z</dcterms:created>
  <dcterms:modified xsi:type="dcterms:W3CDTF">2024-03-29T01:42:46Z</dcterms:modified>
</cp:coreProperties>
</file>