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97.2\共有\公開\R04\06_戦略推進班\060_オープンデータ\02_事業\04_庁内データ棚卸作業\05_データ回収\03_回収\03_企画振興部\博物館ネットワークセンター\"/>
    </mc:Choice>
  </mc:AlternateContent>
  <bookViews>
    <workbookView xWindow="0" yWindow="0" windowWidth="28800" windowHeight="12345"/>
  </bookViews>
  <sheets>
    <sheet name="2020(R2)" sheetId="1" r:id="rId1"/>
  </sheets>
  <externalReferences>
    <externalReference r:id="rId2"/>
  </externalReferences>
  <definedNames>
    <definedName name="_xlnm.Print_Area" localSheetId="0">'2020(R2)'!$B$1:$L$147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3" i="1" l="1"/>
  <c r="L139" i="1"/>
  <c r="F137" i="1"/>
  <c r="F136" i="1"/>
  <c r="F135" i="1"/>
  <c r="L132" i="1"/>
  <c r="L131" i="1"/>
  <c r="L130" i="1"/>
  <c r="F120" i="1"/>
  <c r="F119" i="1"/>
  <c r="L118" i="1"/>
  <c r="F118" i="1"/>
  <c r="L117" i="1"/>
  <c r="L116" i="1"/>
  <c r="L106" i="1"/>
  <c r="L105" i="1"/>
  <c r="F102" i="1"/>
  <c r="F101" i="1"/>
  <c r="L100" i="1"/>
  <c r="F100" i="1"/>
  <c r="L99" i="1"/>
  <c r="L98" i="1"/>
  <c r="L83" i="1"/>
  <c r="F83" i="1"/>
  <c r="L82" i="1"/>
  <c r="F82" i="1"/>
  <c r="L81" i="1"/>
  <c r="F81" i="1"/>
  <c r="L64" i="1"/>
  <c r="L63" i="1"/>
  <c r="L62" i="1"/>
  <c r="K62" i="1"/>
  <c r="L32" i="1"/>
  <c r="L31" i="1"/>
  <c r="L30" i="1"/>
  <c r="F26" i="1"/>
  <c r="F25" i="1"/>
  <c r="L142" i="1" s="1"/>
  <c r="F18" i="1"/>
  <c r="F17" i="1"/>
  <c r="F16" i="1"/>
  <c r="J1" i="1"/>
  <c r="L138" i="1" l="1"/>
</calcChain>
</file>

<file path=xl/sharedStrings.xml><?xml version="1.0" encoding="utf-8"?>
<sst xmlns="http://schemas.openxmlformats.org/spreadsheetml/2006/main" count="303" uniqueCount="193">
  <si>
    <t>○フィールドミュージアムへ飛びだそう！</t>
    <rPh sb="13" eb="14">
      <t>ト</t>
    </rPh>
    <phoneticPr fontId="4"/>
  </si>
  <si>
    <t>○団体利用</t>
    <rPh sb="1" eb="3">
      <t>ダンタイ</t>
    </rPh>
    <rPh sb="3" eb="5">
      <t>リヨウ</t>
    </rPh>
    <phoneticPr fontId="4"/>
  </si>
  <si>
    <t>期日</t>
    <rPh sb="0" eb="2">
      <t>キジツ</t>
    </rPh>
    <phoneticPr fontId="4"/>
  </si>
  <si>
    <t>プログラム名</t>
    <rPh sb="5" eb="6">
      <t>メイ</t>
    </rPh>
    <phoneticPr fontId="4"/>
  </si>
  <si>
    <t>定員(240)</t>
    <rPh sb="0" eb="2">
      <t>テイイン</t>
    </rPh>
    <phoneticPr fontId="4"/>
  </si>
  <si>
    <t>参加者数</t>
    <rPh sb="0" eb="4">
      <t>サンカシャスウ</t>
    </rPh>
    <phoneticPr fontId="4"/>
  </si>
  <si>
    <t>団体名</t>
    <rPh sb="0" eb="2">
      <t>ダンタイ</t>
    </rPh>
    <rPh sb="2" eb="3">
      <t>ナ</t>
    </rPh>
    <phoneticPr fontId="4"/>
  </si>
  <si>
    <t>内容</t>
    <rPh sb="0" eb="2">
      <t>ナイヨウ</t>
    </rPh>
    <phoneticPr fontId="4"/>
  </si>
  <si>
    <t>熊本記念植物採集会</t>
    <rPh sb="0" eb="2">
      <t>クマモト</t>
    </rPh>
    <rPh sb="2" eb="4">
      <t>キネン</t>
    </rPh>
    <rPh sb="4" eb="6">
      <t>ショクブツ</t>
    </rPh>
    <rPh sb="6" eb="8">
      <t>サイシュウ</t>
    </rPh>
    <rPh sb="8" eb="9">
      <t>カイ</t>
    </rPh>
    <phoneticPr fontId="4"/>
  </si>
  <si>
    <t>標本閲覧</t>
    <rPh sb="0" eb="2">
      <t>ヒョウホン</t>
    </rPh>
    <rPh sb="2" eb="4">
      <t>エツラン</t>
    </rPh>
    <phoneticPr fontId="4"/>
  </si>
  <si>
    <t>取り消し</t>
    <rPh sb="0" eb="1">
      <t>ト</t>
    </rPh>
    <rPh sb="2" eb="3">
      <t>ケ</t>
    </rPh>
    <phoneticPr fontId="4"/>
  </si>
  <si>
    <t>中止</t>
    <rPh sb="0" eb="2">
      <t>チュウシ</t>
    </rPh>
    <phoneticPr fontId="4"/>
  </si>
  <si>
    <t>合　　計</t>
    <rPh sb="0" eb="1">
      <t>ゴウ</t>
    </rPh>
    <rPh sb="3" eb="4">
      <t>ケイ</t>
    </rPh>
    <phoneticPr fontId="4"/>
  </si>
  <si>
    <t>H31(2019)</t>
    <phoneticPr fontId="4"/>
  </si>
  <si>
    <t>名　　　称</t>
    <rPh sb="0" eb="1">
      <t>ナ</t>
    </rPh>
    <rPh sb="4" eb="5">
      <t>ショウ</t>
    </rPh>
    <phoneticPr fontId="4"/>
  </si>
  <si>
    <t>会　　場</t>
    <rPh sb="0" eb="1">
      <t>カイ</t>
    </rPh>
    <rPh sb="3" eb="4">
      <t>バ</t>
    </rPh>
    <phoneticPr fontId="4"/>
  </si>
  <si>
    <t>○移動体験教室及び講師派遣</t>
    <rPh sb="1" eb="3">
      <t>イドウ</t>
    </rPh>
    <rPh sb="3" eb="5">
      <t>タイケン</t>
    </rPh>
    <rPh sb="5" eb="7">
      <t>キョウシツ</t>
    </rPh>
    <rPh sb="7" eb="8">
      <t>オヨ</t>
    </rPh>
    <rPh sb="9" eb="11">
      <t>コウシ</t>
    </rPh>
    <rPh sb="11" eb="13">
      <t>ハケン</t>
    </rPh>
    <phoneticPr fontId="4"/>
  </si>
  <si>
    <t>施設名称等</t>
    <rPh sb="0" eb="2">
      <t>シセツ</t>
    </rPh>
    <rPh sb="2" eb="3">
      <t>ナ</t>
    </rPh>
    <rPh sb="3" eb="4">
      <t>ショウ</t>
    </rPh>
    <rPh sb="4" eb="5">
      <t>トウ</t>
    </rPh>
    <phoneticPr fontId="4"/>
  </si>
  <si>
    <t>　</t>
    <phoneticPr fontId="4"/>
  </si>
  <si>
    <t>○資料貸出</t>
    <rPh sb="1" eb="5">
      <t>シリョウカシダシ</t>
    </rPh>
    <phoneticPr fontId="4"/>
  </si>
  <si>
    <t>貸出先</t>
    <rPh sb="0" eb="2">
      <t>カシダシ</t>
    </rPh>
    <rPh sb="2" eb="3">
      <t>サキ</t>
    </rPh>
    <phoneticPr fontId="4"/>
  </si>
  <si>
    <t>貸出点数</t>
    <rPh sb="0" eb="2">
      <t>カシダシ</t>
    </rPh>
    <rPh sb="2" eb="4">
      <t>テンスウ</t>
    </rPh>
    <phoneticPr fontId="4"/>
  </si>
  <si>
    <t>/</t>
    <phoneticPr fontId="4"/>
  </si>
  <si>
    <t>/</t>
    <phoneticPr fontId="4"/>
  </si>
  <si>
    <t>H30</t>
    <phoneticPr fontId="4"/>
  </si>
  <si>
    <t>担当</t>
    <rPh sb="0" eb="2">
      <t>タントウ</t>
    </rPh>
    <phoneticPr fontId="4"/>
  </si>
  <si>
    <t>参加者数</t>
    <rPh sb="0" eb="2">
      <t>サンカ</t>
    </rPh>
    <rPh sb="2" eb="3">
      <t>シャ</t>
    </rPh>
    <rPh sb="3" eb="4">
      <t>スウ</t>
    </rPh>
    <phoneticPr fontId="4"/>
  </si>
  <si>
    <t>○企画展示</t>
    <rPh sb="1" eb="3">
      <t>キカク</t>
    </rPh>
    <rPh sb="3" eb="5">
      <t>テンジ</t>
    </rPh>
    <phoneticPr fontId="4"/>
  </si>
  <si>
    <t>展示名</t>
    <rPh sb="0" eb="2">
      <t>テンジ</t>
    </rPh>
    <rPh sb="2" eb="3">
      <t>ナ</t>
    </rPh>
    <phoneticPr fontId="4"/>
  </si>
  <si>
    <t>会場</t>
    <rPh sb="0" eb="2">
      <t>カイジョウ</t>
    </rPh>
    <phoneticPr fontId="4"/>
  </si>
  <si>
    <t>見学者数</t>
    <rPh sb="0" eb="3">
      <t>ケンガクシャ</t>
    </rPh>
    <rPh sb="3" eb="4">
      <t>スウ</t>
    </rPh>
    <phoneticPr fontId="4"/>
  </si>
  <si>
    <t>活動日</t>
    <rPh sb="0" eb="2">
      <t>カツドウ</t>
    </rPh>
    <rPh sb="2" eb="3">
      <t>ビ</t>
    </rPh>
    <phoneticPr fontId="4"/>
  </si>
  <si>
    <t>名　　称</t>
    <rPh sb="0" eb="1">
      <t>ナ</t>
    </rPh>
    <rPh sb="3" eb="4">
      <t>ショウ</t>
    </rPh>
    <phoneticPr fontId="4"/>
  </si>
  <si>
    <t>期間</t>
    <rPh sb="0" eb="2">
      <t>キカン</t>
    </rPh>
    <phoneticPr fontId="4"/>
  </si>
  <si>
    <t>参加者数(延数)</t>
    <rPh sb="0" eb="4">
      <t>サンカシャスウ</t>
    </rPh>
    <rPh sb="5" eb="6">
      <t>ノ</t>
    </rPh>
    <rPh sb="6" eb="7">
      <t>スウ</t>
    </rPh>
    <phoneticPr fontId="4"/>
  </si>
  <si>
    <t>3/30～</t>
    <phoneticPr fontId="4"/>
  </si>
  <si>
    <t>海辺の植物</t>
    <rPh sb="0" eb="2">
      <t>ウミベ</t>
    </rPh>
    <rPh sb="3" eb="5">
      <t>ショクブツ</t>
    </rPh>
    <phoneticPr fontId="4"/>
  </si>
  <si>
    <t>博物館NC</t>
    <rPh sb="0" eb="3">
      <t>ハクブツカン</t>
    </rPh>
    <phoneticPr fontId="4"/>
  </si>
  <si>
    <t>偶数月第1日曜日</t>
    <rPh sb="0" eb="2">
      <t>グウスウ</t>
    </rPh>
    <rPh sb="2" eb="3">
      <t>ツキ</t>
    </rPh>
    <rPh sb="3" eb="4">
      <t>ダイ</t>
    </rPh>
    <rPh sb="5" eb="8">
      <t>ニチヨウビ</t>
    </rPh>
    <phoneticPr fontId="4"/>
  </si>
  <si>
    <t>くまもとの大地の成り立ち</t>
    <rPh sb="5" eb="7">
      <t>ダイチ</t>
    </rPh>
    <rPh sb="8" eb="9">
      <t>ナ</t>
    </rPh>
    <rPh sb="10" eb="11">
      <t>タ</t>
    </rPh>
    <phoneticPr fontId="4"/>
  </si>
  <si>
    <t>4月～3月</t>
    <rPh sb="1" eb="2">
      <t>ガツ</t>
    </rPh>
    <rPh sb="4" eb="5">
      <t>ガツ</t>
    </rPh>
    <phoneticPr fontId="4"/>
  </si>
  <si>
    <t>5/30</t>
    <phoneticPr fontId="4"/>
  </si>
  <si>
    <t>毎週金曜日</t>
    <rPh sb="0" eb="1">
      <t>マイ</t>
    </rPh>
    <rPh sb="1" eb="2">
      <t>シュウ</t>
    </rPh>
    <rPh sb="2" eb="5">
      <t>キンヨウビ</t>
    </rPh>
    <phoneticPr fontId="4"/>
  </si>
  <si>
    <t>地学研究会</t>
    <rPh sb="0" eb="2">
      <t>チガク</t>
    </rPh>
    <rPh sb="2" eb="5">
      <t>ケンキュウカイ</t>
    </rPh>
    <phoneticPr fontId="4"/>
  </si>
  <si>
    <t>第2土曜日</t>
    <rPh sb="0" eb="1">
      <t>ダイ</t>
    </rPh>
    <rPh sb="2" eb="5">
      <t>ドヨウビ</t>
    </rPh>
    <phoneticPr fontId="4"/>
  </si>
  <si>
    <t>草木染の会</t>
    <rPh sb="0" eb="2">
      <t>クサキ</t>
    </rPh>
    <rPh sb="2" eb="3">
      <t>ゾ</t>
    </rPh>
    <rPh sb="4" eb="5">
      <t>カイ</t>
    </rPh>
    <phoneticPr fontId="4"/>
  </si>
  <si>
    <t>第1土曜日</t>
    <rPh sb="0" eb="1">
      <t>ダイ</t>
    </rPh>
    <rPh sb="2" eb="5">
      <t>ドヨウビ</t>
    </rPh>
    <phoneticPr fontId="4"/>
  </si>
  <si>
    <t>松橋地域史調査クラブ</t>
    <rPh sb="0" eb="2">
      <t>マツバセ</t>
    </rPh>
    <rPh sb="2" eb="4">
      <t>チイキ</t>
    </rPh>
    <rPh sb="4" eb="5">
      <t>シ</t>
    </rPh>
    <rPh sb="5" eb="7">
      <t>チョウサ</t>
    </rPh>
    <phoneticPr fontId="4"/>
  </si>
  <si>
    <t>第2木曜日</t>
    <rPh sb="0" eb="1">
      <t>ダイ</t>
    </rPh>
    <rPh sb="2" eb="5">
      <t>モクヨウビ</t>
    </rPh>
    <phoneticPr fontId="4"/>
  </si>
  <si>
    <t>雁回山の植物を観る会</t>
    <rPh sb="0" eb="1">
      <t>ガン</t>
    </rPh>
    <rPh sb="1" eb="2">
      <t>カイ</t>
    </rPh>
    <rPh sb="2" eb="3">
      <t>ヤマ</t>
    </rPh>
    <rPh sb="4" eb="6">
      <t>ショクブツ</t>
    </rPh>
    <rPh sb="7" eb="8">
      <t>ミ</t>
    </rPh>
    <rPh sb="9" eb="10">
      <t>カイ</t>
    </rPh>
    <phoneticPr fontId="4"/>
  </si>
  <si>
    <t>第3土曜日</t>
    <rPh sb="0" eb="1">
      <t>ダイ</t>
    </rPh>
    <rPh sb="2" eb="5">
      <t>ドヨウビ</t>
    </rPh>
    <phoneticPr fontId="4"/>
  </si>
  <si>
    <t>貝類調べ隊</t>
    <rPh sb="0" eb="2">
      <t>カイルイ</t>
    </rPh>
    <rPh sb="2" eb="3">
      <t>シラ</t>
    </rPh>
    <rPh sb="4" eb="5">
      <t>タイ</t>
    </rPh>
    <phoneticPr fontId="4"/>
  </si>
  <si>
    <t>第3火曜日</t>
    <rPh sb="0" eb="1">
      <t>ダイ</t>
    </rPh>
    <rPh sb="2" eb="5">
      <t>カヨウビ</t>
    </rPh>
    <phoneticPr fontId="4"/>
  </si>
  <si>
    <t>シダを楽しもう会</t>
    <rPh sb="3" eb="4">
      <t>タノ</t>
    </rPh>
    <rPh sb="7" eb="8">
      <t>カイ</t>
    </rPh>
    <phoneticPr fontId="4"/>
  </si>
  <si>
    <t>第1火曜日</t>
    <rPh sb="0" eb="1">
      <t>ダイ</t>
    </rPh>
    <rPh sb="2" eb="5">
      <t>カヨウビ</t>
    </rPh>
    <phoneticPr fontId="4"/>
  </si>
  <si>
    <t>○バックヤードツアー</t>
    <phoneticPr fontId="4"/>
  </si>
  <si>
    <t>○移動展示</t>
    <rPh sb="1" eb="3">
      <t>イドウ</t>
    </rPh>
    <rPh sb="3" eb="5">
      <t>テンジ</t>
    </rPh>
    <phoneticPr fontId="4"/>
  </si>
  <si>
    <t>対象等</t>
    <rPh sb="0" eb="2">
      <t>タイショウ</t>
    </rPh>
    <rPh sb="2" eb="3">
      <t>トウ</t>
    </rPh>
    <phoneticPr fontId="4"/>
  </si>
  <si>
    <t>11/1～</t>
    <phoneticPr fontId="4"/>
  </si>
  <si>
    <t>荒牧英男写真展</t>
    <rPh sb="0" eb="2">
      <t>アラマキ</t>
    </rPh>
    <rPh sb="2" eb="4">
      <t>ヒデオ</t>
    </rPh>
    <rPh sb="4" eb="7">
      <t>シャシンテン</t>
    </rPh>
    <phoneticPr fontId="4"/>
  </si>
  <si>
    <t>阿蘇フォークスクール</t>
    <rPh sb="0" eb="2">
      <t>アソ</t>
    </rPh>
    <phoneticPr fontId="4"/>
  </si>
  <si>
    <t>翌9/30</t>
    <rPh sb="0" eb="1">
      <t>ヨク</t>
    </rPh>
    <phoneticPr fontId="4"/>
  </si>
  <si>
    <t xml:space="preserve"> 阿蘇かみしきみの人々</t>
    <rPh sb="1" eb="3">
      <t>アソ</t>
    </rPh>
    <rPh sb="9" eb="11">
      <t>ヒトビト</t>
    </rPh>
    <phoneticPr fontId="4"/>
  </si>
  <si>
    <t>荒牧英男さんの写真が伝える上色見の歩み</t>
    <rPh sb="0" eb="2">
      <t>アラマキ</t>
    </rPh>
    <rPh sb="2" eb="4">
      <t>ヒデオ</t>
    </rPh>
    <rPh sb="7" eb="9">
      <t>シャシン</t>
    </rPh>
    <rPh sb="10" eb="11">
      <t>ツタ</t>
    </rPh>
    <rPh sb="13" eb="14">
      <t>カミ</t>
    </rPh>
    <rPh sb="14" eb="15">
      <t>イロ</t>
    </rPh>
    <rPh sb="15" eb="16">
      <t>ミ</t>
    </rPh>
    <rPh sb="17" eb="18">
      <t>アユ</t>
    </rPh>
    <phoneticPr fontId="4"/>
  </si>
  <si>
    <t>/～</t>
    <phoneticPr fontId="4"/>
  </si>
  <si>
    <t>〇研修会</t>
    <rPh sb="1" eb="4">
      <t>ケンシュウカイ</t>
    </rPh>
    <phoneticPr fontId="4"/>
  </si>
  <si>
    <t>長洲町「金魚の館」</t>
    <rPh sb="0" eb="3">
      <t>ナガスマチ</t>
    </rPh>
    <rPh sb="4" eb="6">
      <t>キンギョ</t>
    </rPh>
    <rPh sb="7" eb="8">
      <t>ヤカタ</t>
    </rPh>
    <phoneticPr fontId="4"/>
  </si>
  <si>
    <t>種別</t>
    <rPh sb="0" eb="2">
      <t>シュベツ</t>
    </rPh>
    <phoneticPr fontId="4"/>
  </si>
  <si>
    <t>受講者数</t>
    <rPh sb="0" eb="3">
      <t>ジュコウシャ</t>
    </rPh>
    <rPh sb="3" eb="4">
      <t>スウ</t>
    </rPh>
    <phoneticPr fontId="4"/>
  </si>
  <si>
    <t>第１回プロデューサー</t>
    <rPh sb="0" eb="1">
      <t>ダイ</t>
    </rPh>
    <rPh sb="2" eb="3">
      <t>カイ</t>
    </rPh>
    <phoneticPr fontId="4"/>
  </si>
  <si>
    <t>第２回プロデューサー</t>
    <rPh sb="0" eb="1">
      <t>ダイ</t>
    </rPh>
    <rPh sb="2" eb="3">
      <t>カイ</t>
    </rPh>
    <phoneticPr fontId="4"/>
  </si>
  <si>
    <t>第１回スキルアップ</t>
    <rPh sb="0" eb="1">
      <t>ダイ</t>
    </rPh>
    <rPh sb="2" eb="3">
      <t>カイ</t>
    </rPh>
    <phoneticPr fontId="4"/>
  </si>
  <si>
    <t>第２回スキルアップ</t>
    <rPh sb="0" eb="1">
      <t>ダイ</t>
    </rPh>
    <rPh sb="2" eb="3">
      <t>カイ</t>
    </rPh>
    <phoneticPr fontId="4"/>
  </si>
  <si>
    <t>第３回スキルアップ</t>
    <rPh sb="0" eb="1">
      <t>ダイ</t>
    </rPh>
    <rPh sb="2" eb="3">
      <t>カイ</t>
    </rPh>
    <phoneticPr fontId="4"/>
  </si>
  <si>
    <t xml:space="preserve"> </t>
    <phoneticPr fontId="4"/>
  </si>
  <si>
    <t>合　　　計</t>
    <rPh sb="0" eb="1">
      <t>ア</t>
    </rPh>
    <rPh sb="4" eb="5">
      <t>ケイ</t>
    </rPh>
    <phoneticPr fontId="4"/>
  </si>
  <si>
    <t>共催</t>
    <rPh sb="0" eb="2">
      <t>キョウサイ</t>
    </rPh>
    <phoneticPr fontId="4"/>
  </si>
  <si>
    <t>講座名</t>
    <rPh sb="0" eb="2">
      <t>コウザ</t>
    </rPh>
    <rPh sb="2" eb="3">
      <t>メイ</t>
    </rPh>
    <phoneticPr fontId="4"/>
  </si>
  <si>
    <t>定員</t>
    <rPh sb="0" eb="2">
      <t>テイイン</t>
    </rPh>
    <phoneticPr fontId="4"/>
  </si>
  <si>
    <t>受講者数(延数)</t>
    <rPh sb="0" eb="3">
      <t>ジュコウシャ</t>
    </rPh>
    <rPh sb="3" eb="4">
      <t>スウ</t>
    </rPh>
    <rPh sb="5" eb="6">
      <t>ノ</t>
    </rPh>
    <rPh sb="6" eb="7">
      <t>スウ</t>
    </rPh>
    <phoneticPr fontId="4"/>
  </si>
  <si>
    <t>○企画展示関連企画</t>
    <rPh sb="1" eb="3">
      <t>キカク</t>
    </rPh>
    <rPh sb="3" eb="5">
      <t>テンジ</t>
    </rPh>
    <rPh sb="5" eb="7">
      <t>カンレン</t>
    </rPh>
    <rPh sb="7" eb="9">
      <t>キカク</t>
    </rPh>
    <phoneticPr fontId="4"/>
  </si>
  <si>
    <t>企画名</t>
    <rPh sb="0" eb="2">
      <t>キカク</t>
    </rPh>
    <rPh sb="2" eb="3">
      <t>メイ</t>
    </rPh>
    <phoneticPr fontId="4"/>
  </si>
  <si>
    <t>植物観察講座</t>
    <rPh sb="0" eb="2">
      <t>ショクブツ</t>
    </rPh>
    <rPh sb="2" eb="4">
      <t>カンサツ</t>
    </rPh>
    <rPh sb="4" eb="6">
      <t>コウザ</t>
    </rPh>
    <phoneticPr fontId="4"/>
  </si>
  <si>
    <t>地質学講座</t>
    <rPh sb="0" eb="3">
      <t>チシツガク</t>
    </rPh>
    <rPh sb="3" eb="5">
      <t>コウザ</t>
    </rPh>
    <phoneticPr fontId="4"/>
  </si>
  <si>
    <t>水俣市教育委員会</t>
    <rPh sb="0" eb="3">
      <t>ミナマタシ</t>
    </rPh>
    <rPh sb="3" eb="5">
      <t>キョウイク</t>
    </rPh>
    <rPh sb="5" eb="8">
      <t>イインカイ</t>
    </rPh>
    <phoneticPr fontId="4"/>
  </si>
  <si>
    <t>ＮＣ来館者数</t>
    <rPh sb="2" eb="5">
      <t>ライカンシャ</t>
    </rPh>
    <rPh sb="5" eb="6">
      <t>スウ</t>
    </rPh>
    <phoneticPr fontId="4"/>
  </si>
  <si>
    <t>参加者等総合計※</t>
    <rPh sb="0" eb="4">
      <t>サンカシャトウ</t>
    </rPh>
    <rPh sb="4" eb="5">
      <t>ソウ</t>
    </rPh>
    <rPh sb="5" eb="7">
      <t>ゴウケイ</t>
    </rPh>
    <phoneticPr fontId="4"/>
  </si>
  <si>
    <t>※資料貸出先、移動展示等、センター外で実施した事業での入場者・参加者数を含む</t>
    <rPh sb="1" eb="3">
      <t>シリョウ</t>
    </rPh>
    <rPh sb="3" eb="5">
      <t>カシダシ</t>
    </rPh>
    <rPh sb="5" eb="6">
      <t>サキ</t>
    </rPh>
    <rPh sb="7" eb="9">
      <t>イドウ</t>
    </rPh>
    <rPh sb="9" eb="11">
      <t>テンジ</t>
    </rPh>
    <rPh sb="11" eb="12">
      <t>トウ</t>
    </rPh>
    <rPh sb="17" eb="18">
      <t>ガイ</t>
    </rPh>
    <rPh sb="19" eb="21">
      <t>ジッシ</t>
    </rPh>
    <rPh sb="23" eb="25">
      <t>ジギョウ</t>
    </rPh>
    <rPh sb="27" eb="29">
      <t>ニュウジョウ</t>
    </rPh>
    <rPh sb="29" eb="30">
      <t>シャ</t>
    </rPh>
    <rPh sb="31" eb="34">
      <t>サンカシャ</t>
    </rPh>
    <rPh sb="34" eb="35">
      <t>スウ</t>
    </rPh>
    <rPh sb="36" eb="37">
      <t>フク</t>
    </rPh>
    <phoneticPr fontId="4"/>
  </si>
  <si>
    <t>R2年度　博物館ネットワークセンター　各事業参加者数　（R2.10.17現在）</t>
    <rPh sb="2" eb="4">
      <t>ネンド</t>
    </rPh>
    <rPh sb="5" eb="8">
      <t>ハクブツカン</t>
    </rPh>
    <rPh sb="19" eb="22">
      <t>カクジギョウ</t>
    </rPh>
    <rPh sb="22" eb="25">
      <t>サンカシャ</t>
    </rPh>
    <rPh sb="25" eb="26">
      <t>スウ</t>
    </rPh>
    <rPh sb="36" eb="38">
      <t>ゲンザイ</t>
    </rPh>
    <rPh sb="37" eb="38">
      <t>アル</t>
    </rPh>
    <phoneticPr fontId="4"/>
  </si>
  <si>
    <t>8/21</t>
    <phoneticPr fontId="4"/>
  </si>
  <si>
    <t>夏の星空観察</t>
    <rPh sb="0" eb="1">
      <t>ナツ</t>
    </rPh>
    <rPh sb="2" eb="4">
      <t>ホシゾラ</t>
    </rPh>
    <rPh sb="4" eb="6">
      <t>カンサツ</t>
    </rPh>
    <phoneticPr fontId="4"/>
  </si>
  <si>
    <t>9/13</t>
    <phoneticPr fontId="4"/>
  </si>
  <si>
    <t>9/12</t>
    <phoneticPr fontId="4"/>
  </si>
  <si>
    <t>植物体験ウォーク</t>
    <rPh sb="0" eb="2">
      <t>ショクブツ</t>
    </rPh>
    <rPh sb="2" eb="4">
      <t>タイケン</t>
    </rPh>
    <phoneticPr fontId="4"/>
  </si>
  <si>
    <t>9/25</t>
    <phoneticPr fontId="4"/>
  </si>
  <si>
    <t>緑川小学校</t>
    <rPh sb="0" eb="2">
      <t>ミドリカワ</t>
    </rPh>
    <rPh sb="2" eb="5">
      <t>ショウガッコウ</t>
    </rPh>
    <phoneticPr fontId="4"/>
  </si>
  <si>
    <t>体験学習他</t>
    <rPh sb="0" eb="2">
      <t>タイケン</t>
    </rPh>
    <rPh sb="2" eb="4">
      <t>ガクシュウ</t>
    </rPh>
    <rPh sb="4" eb="5">
      <t>ホカ</t>
    </rPh>
    <phoneticPr fontId="4"/>
  </si>
  <si>
    <t>10/2</t>
    <phoneticPr fontId="4"/>
  </si>
  <si>
    <t>月の観察と写真撮影をしよう</t>
    <rPh sb="0" eb="1">
      <t>ツキ</t>
    </rPh>
    <rPh sb="2" eb="4">
      <t>カンサツ</t>
    </rPh>
    <rPh sb="5" eb="7">
      <t>シャシン</t>
    </rPh>
    <rPh sb="7" eb="9">
      <t>サツエイ</t>
    </rPh>
    <phoneticPr fontId="4"/>
  </si>
  <si>
    <t>11/25</t>
    <phoneticPr fontId="4"/>
  </si>
  <si>
    <t>砥用小学校２年生</t>
    <rPh sb="0" eb="2">
      <t>トモチ</t>
    </rPh>
    <rPh sb="2" eb="5">
      <t>ショウガッコウ</t>
    </rPh>
    <rPh sb="6" eb="8">
      <t>ネンセイ</t>
    </rPh>
    <phoneticPr fontId="4"/>
  </si>
  <si>
    <t>11/1</t>
    <phoneticPr fontId="4"/>
  </si>
  <si>
    <t>地層と化石を観察しよう</t>
    <rPh sb="0" eb="2">
      <t>チソウ</t>
    </rPh>
    <rPh sb="3" eb="5">
      <t>カセキ</t>
    </rPh>
    <rPh sb="6" eb="8">
      <t>カンサツ</t>
    </rPh>
    <phoneticPr fontId="4"/>
  </si>
  <si>
    <t>12/2</t>
    <phoneticPr fontId="4"/>
  </si>
  <si>
    <t>砥用小学校１年生</t>
    <rPh sb="0" eb="2">
      <t>トモチ</t>
    </rPh>
    <rPh sb="2" eb="5">
      <t>ショウガッコウ</t>
    </rPh>
    <rPh sb="6" eb="8">
      <t>ネンセイ</t>
    </rPh>
    <phoneticPr fontId="4"/>
  </si>
  <si>
    <t>11/21</t>
    <phoneticPr fontId="4"/>
  </si>
  <si>
    <t>落ち葉図鑑をつくろう</t>
    <rPh sb="0" eb="1">
      <t>オ</t>
    </rPh>
    <rPh sb="2" eb="5">
      <t>バズカン</t>
    </rPh>
    <phoneticPr fontId="4"/>
  </si>
  <si>
    <t>12/10</t>
    <phoneticPr fontId="4"/>
  </si>
  <si>
    <t>砥用小学校３年生</t>
    <rPh sb="0" eb="2">
      <t>トモチ</t>
    </rPh>
    <rPh sb="2" eb="5">
      <t>ショウガッコウ</t>
    </rPh>
    <rPh sb="6" eb="8">
      <t>ネンセイ</t>
    </rPh>
    <phoneticPr fontId="4"/>
  </si>
  <si>
    <t>11/29</t>
    <phoneticPr fontId="4"/>
  </si>
  <si>
    <t>水辺の生き物を観察しよう</t>
    <rPh sb="0" eb="2">
      <t>ミズベ</t>
    </rPh>
    <rPh sb="3" eb="4">
      <t>イ</t>
    </rPh>
    <rPh sb="5" eb="6">
      <t>モノ</t>
    </rPh>
    <rPh sb="7" eb="9">
      <t>カンサツ</t>
    </rPh>
    <phoneticPr fontId="4"/>
  </si>
  <si>
    <t>3/5</t>
    <phoneticPr fontId="4"/>
  </si>
  <si>
    <t>豊福小学校３年生</t>
    <rPh sb="0" eb="5">
      <t>トヨフクショウガッコウ</t>
    </rPh>
    <rPh sb="6" eb="8">
      <t>ネンセイ</t>
    </rPh>
    <phoneticPr fontId="4"/>
  </si>
  <si>
    <t>12/5</t>
    <phoneticPr fontId="4"/>
  </si>
  <si>
    <t>森の貝を観察しよう</t>
    <rPh sb="0" eb="1">
      <t>モリ</t>
    </rPh>
    <rPh sb="2" eb="3">
      <t>カイ</t>
    </rPh>
    <rPh sb="4" eb="6">
      <t>カンサツ</t>
    </rPh>
    <phoneticPr fontId="4"/>
  </si>
  <si>
    <t>3/17</t>
    <phoneticPr fontId="4"/>
  </si>
  <si>
    <t>豊野小学校３年生</t>
    <rPh sb="0" eb="5">
      <t>トヨノショウガッコウ</t>
    </rPh>
    <rPh sb="6" eb="8">
      <t>ネンセイ</t>
    </rPh>
    <phoneticPr fontId="4"/>
  </si>
  <si>
    <t>1/23</t>
    <phoneticPr fontId="4"/>
  </si>
  <si>
    <t>水辺の冬鳥を観察しよう</t>
    <rPh sb="0" eb="2">
      <t>ミズベ</t>
    </rPh>
    <rPh sb="3" eb="5">
      <t>フユドリ</t>
    </rPh>
    <rPh sb="6" eb="8">
      <t>カンサツ</t>
    </rPh>
    <phoneticPr fontId="4"/>
  </si>
  <si>
    <t>R2(2020)</t>
    <phoneticPr fontId="4"/>
  </si>
  <si>
    <t>H31(2019)</t>
    <phoneticPr fontId="4"/>
  </si>
  <si>
    <t>H30</t>
    <phoneticPr fontId="4"/>
  </si>
  <si>
    <t>○くまもとキッズミュージアム</t>
    <phoneticPr fontId="4"/>
  </si>
  <si>
    <t>1/18</t>
    <phoneticPr fontId="4"/>
  </si>
  <si>
    <t>くまもとキッズミュージアムｉｎ</t>
    <phoneticPr fontId="4"/>
  </si>
  <si>
    <t>人吉市東西ｺﾐｭﾆﾃｨｰｾﾝﾀｰ</t>
    <rPh sb="0" eb="3">
      <t>ヒトヨシシ</t>
    </rPh>
    <rPh sb="3" eb="5">
      <t>トウザイ</t>
    </rPh>
    <phoneticPr fontId="4"/>
  </si>
  <si>
    <t>1/19</t>
    <phoneticPr fontId="4"/>
  </si>
  <si>
    <t>くまもとキッズミュージアムｉｎ</t>
    <phoneticPr fontId="4"/>
  </si>
  <si>
    <t>R2(2020)</t>
    <phoneticPr fontId="4"/>
  </si>
  <si>
    <t>移動体験教室</t>
    <rPh sb="0" eb="2">
      <t>イドウ</t>
    </rPh>
    <rPh sb="2" eb="4">
      <t>タイケン</t>
    </rPh>
    <rPh sb="4" eb="6">
      <t>キョウシツ</t>
    </rPh>
    <phoneticPr fontId="4"/>
  </si>
  <si>
    <t>H30</t>
    <phoneticPr fontId="4"/>
  </si>
  <si>
    <t>7/18～</t>
    <phoneticPr fontId="4"/>
  </si>
  <si>
    <t>山鹿市立博物館</t>
    <rPh sb="0" eb="3">
      <t>ヤマガシ</t>
    </rPh>
    <rPh sb="3" eb="4">
      <t>リツ</t>
    </rPh>
    <rPh sb="4" eb="7">
      <t>ハクブツカン</t>
    </rPh>
    <phoneticPr fontId="4"/>
  </si>
  <si>
    <t>昆虫標本</t>
    <rPh sb="0" eb="2">
      <t>コンチュウ</t>
    </rPh>
    <rPh sb="2" eb="4">
      <t>ヒョウホン</t>
    </rPh>
    <phoneticPr fontId="4"/>
  </si>
  <si>
    <t>9/22</t>
    <phoneticPr fontId="4"/>
  </si>
  <si>
    <t>「ふしぎ発見 昆虫展」</t>
    <rPh sb="4" eb="6">
      <t>ハッケン</t>
    </rPh>
    <rPh sb="7" eb="9">
      <t>コンチュウ</t>
    </rPh>
    <rPh sb="9" eb="10">
      <t>テン</t>
    </rPh>
    <phoneticPr fontId="4"/>
  </si>
  <si>
    <t>11/21～</t>
    <phoneticPr fontId="4"/>
  </si>
  <si>
    <t>山鹿市立博物館</t>
    <rPh sb="0" eb="4">
      <t>ヤマガシリツ</t>
    </rPh>
    <rPh sb="4" eb="7">
      <t>ハクブツカン</t>
    </rPh>
    <phoneticPr fontId="4"/>
  </si>
  <si>
    <t>絵葉書</t>
    <rPh sb="0" eb="3">
      <t>エハガキ</t>
    </rPh>
    <phoneticPr fontId="4"/>
  </si>
  <si>
    <t>2/28</t>
    <phoneticPr fontId="4"/>
  </si>
  <si>
    <t>やまが絵葉書ものがたり</t>
    <rPh sb="3" eb="6">
      <t>エハガキ</t>
    </rPh>
    <phoneticPr fontId="4"/>
  </si>
  <si>
    <t>58点</t>
    <rPh sb="2" eb="3">
      <t>テン</t>
    </rPh>
    <phoneticPr fontId="4"/>
  </si>
  <si>
    <t>/</t>
    <phoneticPr fontId="4"/>
  </si>
  <si>
    <t>/～</t>
    <phoneticPr fontId="4"/>
  </si>
  <si>
    <t>　</t>
    <phoneticPr fontId="4"/>
  </si>
  <si>
    <t>H31(2019)</t>
    <phoneticPr fontId="4"/>
  </si>
  <si>
    <t>　</t>
    <phoneticPr fontId="4"/>
  </si>
  <si>
    <t>11/17</t>
    <phoneticPr fontId="4"/>
  </si>
  <si>
    <t>県立宇土中学校</t>
    <rPh sb="0" eb="2">
      <t>ケンリツ</t>
    </rPh>
    <rPh sb="2" eb="4">
      <t>ウト</t>
    </rPh>
    <rPh sb="4" eb="7">
      <t>チュウガッコウ</t>
    </rPh>
    <phoneticPr fontId="4"/>
  </si>
  <si>
    <t>宇土未来探究講座</t>
    <rPh sb="0" eb="2">
      <t>ウト</t>
    </rPh>
    <rPh sb="2" eb="4">
      <t>ミライ</t>
    </rPh>
    <rPh sb="4" eb="6">
      <t>タンキュウ</t>
    </rPh>
    <rPh sb="6" eb="8">
      <t>コウザ</t>
    </rPh>
    <phoneticPr fontId="4"/>
  </si>
  <si>
    <t>○ミュージアムトーク（4月～11月は開催見送り）</t>
    <rPh sb="12" eb="13">
      <t>ガツ</t>
    </rPh>
    <rPh sb="16" eb="17">
      <t>ガツ</t>
    </rPh>
    <rPh sb="18" eb="20">
      <t>カイサイ</t>
    </rPh>
    <rPh sb="20" eb="22">
      <t>ミオク</t>
    </rPh>
    <phoneticPr fontId="4"/>
  </si>
  <si>
    <t>2/25</t>
    <phoneticPr fontId="4"/>
  </si>
  <si>
    <t>山都町立蘇陽小学校</t>
    <rPh sb="0" eb="4">
      <t>ヤマトチョウリツ</t>
    </rPh>
    <rPh sb="4" eb="9">
      <t>ソヨウショウガッコウ</t>
    </rPh>
    <phoneticPr fontId="4"/>
  </si>
  <si>
    <t>社会科</t>
    <rPh sb="0" eb="3">
      <t>シャカイカ</t>
    </rPh>
    <phoneticPr fontId="4"/>
  </si>
  <si>
    <t>○ミュージアムパートナーズクラブ</t>
    <phoneticPr fontId="4"/>
  </si>
  <si>
    <t>5/12～</t>
    <phoneticPr fontId="4"/>
  </si>
  <si>
    <t>松橋地域に残る古文書の世界</t>
    <rPh sb="0" eb="2">
      <t>マツバセ</t>
    </rPh>
    <rPh sb="2" eb="4">
      <t>チイキ</t>
    </rPh>
    <rPh sb="5" eb="6">
      <t>ノコ</t>
    </rPh>
    <rPh sb="7" eb="10">
      <t>コモンジョ</t>
    </rPh>
    <rPh sb="11" eb="13">
      <t>セカイ</t>
    </rPh>
    <phoneticPr fontId="4"/>
  </si>
  <si>
    <t>7/19</t>
    <phoneticPr fontId="4"/>
  </si>
  <si>
    <t>4/1～5/11 休館</t>
    <rPh sb="9" eb="11">
      <t>キュウカン</t>
    </rPh>
    <phoneticPr fontId="4"/>
  </si>
  <si>
    <t>7/28～</t>
    <phoneticPr fontId="4"/>
  </si>
  <si>
    <t>「レッドデータブック熊本2019」</t>
    <rPh sb="10" eb="12">
      <t>クマモト</t>
    </rPh>
    <phoneticPr fontId="4"/>
  </si>
  <si>
    <t>10/11</t>
    <phoneticPr fontId="4"/>
  </si>
  <si>
    <t>の動物たち</t>
    <rPh sb="1" eb="3">
      <t>ドウブツ</t>
    </rPh>
    <phoneticPr fontId="4"/>
  </si>
  <si>
    <t>9/8～</t>
    <phoneticPr fontId="4"/>
  </si>
  <si>
    <t>「わらと祈り～民族写真家の眼差し」</t>
    <rPh sb="4" eb="5">
      <t>イノ</t>
    </rPh>
    <rPh sb="7" eb="9">
      <t>ミンゾク</t>
    </rPh>
    <rPh sb="9" eb="12">
      <t>シャシンカ</t>
    </rPh>
    <rPh sb="13" eb="15">
      <t>マナザ</t>
    </rPh>
    <phoneticPr fontId="4"/>
  </si>
  <si>
    <t>白石巌写真展４　</t>
    <rPh sb="0" eb="1">
      <t>シライシ</t>
    </rPh>
    <rPh sb="1" eb="2">
      <t>イワオ</t>
    </rPh>
    <rPh sb="2" eb="5">
      <t>シャシンテン</t>
    </rPh>
    <phoneticPr fontId="4"/>
  </si>
  <si>
    <t>10/20～</t>
    <phoneticPr fontId="4"/>
  </si>
  <si>
    <t>知ってる!?知らない!?</t>
    <rPh sb="0" eb="1">
      <t>シ</t>
    </rPh>
    <rPh sb="6" eb="7">
      <t>シ</t>
    </rPh>
    <phoneticPr fontId="4"/>
  </si>
  <si>
    <t>12/27</t>
    <phoneticPr fontId="4"/>
  </si>
  <si>
    <t>鉱物のいろいろ!?</t>
    <rPh sb="0" eb="2">
      <t>コウブツ</t>
    </rPh>
    <phoneticPr fontId="4"/>
  </si>
  <si>
    <t>交流クラブ</t>
    <rPh sb="0" eb="2">
      <t>コウリュウ</t>
    </rPh>
    <phoneticPr fontId="4"/>
  </si>
  <si>
    <t>1/11～</t>
    <phoneticPr fontId="4"/>
  </si>
  <si>
    <t>ちょっと昔の暮らし探検Ⅺ</t>
    <rPh sb="4" eb="5">
      <t>ムカシ</t>
    </rPh>
    <rPh sb="6" eb="7">
      <t>ク</t>
    </rPh>
    <rPh sb="9" eb="11">
      <t>タンケン</t>
    </rPh>
    <phoneticPr fontId="4"/>
  </si>
  <si>
    <t>3/21</t>
    <phoneticPr fontId="4"/>
  </si>
  <si>
    <t>歴史分野の予定</t>
    <rPh sb="0" eb="2">
      <t>レキシ</t>
    </rPh>
    <rPh sb="2" eb="4">
      <t>ブンヤ</t>
    </rPh>
    <rPh sb="5" eb="7">
      <t>ヨテイ</t>
    </rPh>
    <phoneticPr fontId="4"/>
  </si>
  <si>
    <t>○講座（コロナ感染症拡大防止対策により開講の延期あり）</t>
    <rPh sb="1" eb="3">
      <t>コウザ</t>
    </rPh>
    <rPh sb="7" eb="10">
      <t>カンセンショウ</t>
    </rPh>
    <rPh sb="10" eb="12">
      <t>カクダイ</t>
    </rPh>
    <rPh sb="12" eb="14">
      <t>ボウシ</t>
    </rPh>
    <rPh sb="14" eb="16">
      <t>タイサク</t>
    </rPh>
    <rPh sb="19" eb="21">
      <t>カイコウ</t>
    </rPh>
    <rPh sb="22" eb="24">
      <t>エンキ</t>
    </rPh>
    <phoneticPr fontId="4"/>
  </si>
  <si>
    <t>貝類学講座(第3土)</t>
    <rPh sb="0" eb="2">
      <t>カイルイ</t>
    </rPh>
    <rPh sb="2" eb="3">
      <t>ガク</t>
    </rPh>
    <rPh sb="3" eb="5">
      <t>コウザ</t>
    </rPh>
    <rPh sb="6" eb="7">
      <t>ダイ</t>
    </rPh>
    <rPh sb="8" eb="9">
      <t>ツチ</t>
    </rPh>
    <phoneticPr fontId="4"/>
  </si>
  <si>
    <t>第３土曜日開催</t>
    <rPh sb="0" eb="1">
      <t>ダイ</t>
    </rPh>
    <rPh sb="2" eb="5">
      <t>ドヨウビ</t>
    </rPh>
    <rPh sb="5" eb="7">
      <t>カイサイ</t>
    </rPh>
    <phoneticPr fontId="4"/>
  </si>
  <si>
    <t>植物観察講座(第4土)</t>
    <rPh sb="0" eb="2">
      <t>ショクブツ</t>
    </rPh>
    <rPh sb="2" eb="4">
      <t>カンサツ</t>
    </rPh>
    <rPh sb="4" eb="6">
      <t>コウザ</t>
    </rPh>
    <rPh sb="7" eb="8">
      <t>ダイ</t>
    </rPh>
    <rPh sb="9" eb="10">
      <t>ツチ</t>
    </rPh>
    <phoneticPr fontId="4"/>
  </si>
  <si>
    <t>第4土曜日開催</t>
    <rPh sb="0" eb="1">
      <t>ダイ</t>
    </rPh>
    <rPh sb="2" eb="5">
      <t>ドヨウビ</t>
    </rPh>
    <rPh sb="5" eb="7">
      <t>カイサイ</t>
    </rPh>
    <phoneticPr fontId="4"/>
  </si>
  <si>
    <t>9/13</t>
    <phoneticPr fontId="4"/>
  </si>
  <si>
    <t>展示解説(動物分野)</t>
    <rPh sb="0" eb="2">
      <t>テンジ</t>
    </rPh>
    <rPh sb="2" eb="4">
      <t>カイセツ</t>
    </rPh>
    <rPh sb="5" eb="7">
      <t>ドウブツ</t>
    </rPh>
    <rPh sb="7" eb="9">
      <t>ブンヤ</t>
    </rPh>
    <phoneticPr fontId="4"/>
  </si>
  <si>
    <t>10/25</t>
    <phoneticPr fontId="4"/>
  </si>
  <si>
    <t>展示解説(地学分野)</t>
    <rPh sb="0" eb="2">
      <t>テンジ</t>
    </rPh>
    <rPh sb="2" eb="4">
      <t>カイセツ</t>
    </rPh>
    <rPh sb="5" eb="7">
      <t>チガク</t>
    </rPh>
    <rPh sb="7" eb="9">
      <t>ブンヤ</t>
    </rPh>
    <phoneticPr fontId="4"/>
  </si>
  <si>
    <t>10×2</t>
    <phoneticPr fontId="4"/>
  </si>
  <si>
    <t>11/22</t>
    <phoneticPr fontId="4"/>
  </si>
  <si>
    <t>鉱物であそぼう</t>
    <rPh sb="0" eb="2">
      <t>コウブツ</t>
    </rPh>
    <phoneticPr fontId="4"/>
  </si>
  <si>
    <t>10×3</t>
    <phoneticPr fontId="4"/>
  </si>
  <si>
    <t>水俣地域の祭り、行事、芸能</t>
    <rPh sb="0" eb="2">
      <t>ミナマタ</t>
    </rPh>
    <rPh sb="2" eb="4">
      <t>チイキ</t>
    </rPh>
    <rPh sb="3" eb="4">
      <t>イキ</t>
    </rPh>
    <rPh sb="5" eb="6">
      <t>マツ</t>
    </rPh>
    <rPh sb="8" eb="10">
      <t>ギョウジ</t>
    </rPh>
    <rPh sb="11" eb="13">
      <t>ゲイノウ</t>
    </rPh>
    <phoneticPr fontId="4"/>
  </si>
  <si>
    <t>古文書読み書き講座</t>
    <rPh sb="0" eb="3">
      <t>コモンジョ</t>
    </rPh>
    <rPh sb="3" eb="4">
      <t>ヨ</t>
    </rPh>
    <rPh sb="5" eb="6">
      <t>カ</t>
    </rPh>
    <rPh sb="7" eb="9">
      <t>コウザ</t>
    </rPh>
    <phoneticPr fontId="4"/>
  </si>
  <si>
    <t>R2(2020)</t>
    <phoneticPr fontId="4"/>
  </si>
  <si>
    <t>H30</t>
    <phoneticPr fontId="4"/>
  </si>
  <si>
    <t>H30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</si>
</sst>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\(#,##0\)"/>
    <numFmt numFmtId="177" formatCode="&quot;¥&quot;#,##0_);[Red]\(&quot;¥&quot;#,##0\)"/>
    <numFmt numFmtId="178" formatCode="0_);[Red]\(0\)"/>
  </numFmts>
  <fonts count="1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6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9" tint="0.5999938962981048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0" fillId="0" borderId="0" xfId="0" applyFont="1" applyAlignment="1">
      <alignment vertical="center" shrinkToFit="1"/>
    </xf>
    <xf numFmtId="49" fontId="0" fillId="0" borderId="0" xfId="0" applyNumberFormat="1" applyFont="1" applyAlignment="1">
      <alignment horizontal="center" vertical="center" shrinkToFit="1"/>
    </xf>
    <xf numFmtId="14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49" fontId="0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 applyFont="1" applyBorder="1" applyAlignment="1">
      <alignment horizontal="right" vertical="center" shrinkToFit="1"/>
    </xf>
    <xf numFmtId="177" fontId="0" fillId="0" borderId="0" xfId="0" applyNumberFormat="1" applyFont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177" fontId="5" fillId="0" borderId="5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0" fillId="3" borderId="6" xfId="0" applyFont="1" applyFill="1" applyBorder="1" applyAlignment="1">
      <alignment horizontal="center" vertical="center" shrinkToFit="1"/>
    </xf>
    <xf numFmtId="49" fontId="0" fillId="3" borderId="6" xfId="0" applyNumberFormat="1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176" fontId="0" fillId="3" borderId="7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177" fontId="0" fillId="3" borderId="7" xfId="0" applyNumberFormat="1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vertical="center" shrinkToFit="1"/>
    </xf>
    <xf numFmtId="49" fontId="0" fillId="0" borderId="6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38" fontId="0" fillId="0" borderId="8" xfId="1" applyFont="1" applyFill="1" applyBorder="1" applyAlignment="1">
      <alignment horizontal="right" vertical="center" shrinkToFit="1"/>
    </xf>
    <xf numFmtId="0" fontId="0" fillId="0" borderId="6" xfId="0" applyFont="1" applyFill="1" applyBorder="1" applyAlignment="1">
      <alignment vertical="center" shrinkToFit="1"/>
    </xf>
    <xf numFmtId="49" fontId="0" fillId="0" borderId="6" xfId="0" applyNumberFormat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8" xfId="0" applyNumberFormat="1" applyFont="1" applyFill="1" applyBorder="1" applyAlignment="1">
      <alignment horizontal="right" vertical="center" shrinkToFit="1"/>
    </xf>
    <xf numFmtId="49" fontId="0" fillId="0" borderId="6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0" fontId="0" fillId="0" borderId="8" xfId="0" applyNumberFormat="1" applyFont="1" applyFill="1" applyBorder="1" applyAlignment="1">
      <alignment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right" vertical="center" shrinkToFit="1"/>
    </xf>
    <xf numFmtId="38" fontId="0" fillId="0" borderId="8" xfId="1" applyFont="1" applyFill="1" applyBorder="1" applyAlignment="1">
      <alignment vertical="center" shrinkToFit="1"/>
    </xf>
    <xf numFmtId="38" fontId="6" fillId="0" borderId="8" xfId="1" applyFont="1" applyFill="1" applyBorder="1" applyAlignment="1">
      <alignment vertical="center" shrinkToFit="1"/>
    </xf>
    <xf numFmtId="38" fontId="0" fillId="0" borderId="8" xfId="1" quotePrefix="1" applyFont="1" applyFill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49" fontId="0" fillId="0" borderId="9" xfId="0" applyNumberFormat="1" applyFont="1" applyBorder="1" applyAlignment="1">
      <alignment horizontal="center" vertical="center" shrinkToFit="1"/>
    </xf>
    <xf numFmtId="0" fontId="0" fillId="0" borderId="10" xfId="0" applyFont="1" applyBorder="1" applyAlignment="1">
      <alignment vertical="center" shrinkToFit="1"/>
    </xf>
    <xf numFmtId="38" fontId="0" fillId="0" borderId="11" xfId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38" fontId="0" fillId="0" borderId="0" xfId="0" applyNumberFormat="1">
      <alignment vertical="center"/>
    </xf>
    <xf numFmtId="38" fontId="0" fillId="0" borderId="0" xfId="1" applyFont="1" applyFill="1" applyBorder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38" fontId="0" fillId="0" borderId="0" xfId="1" applyFont="1" applyAlignment="1">
      <alignment vertical="center" shrinkToFit="1"/>
    </xf>
    <xf numFmtId="0" fontId="0" fillId="0" borderId="17" xfId="0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38" fontId="0" fillId="0" borderId="19" xfId="1" applyFont="1" applyFill="1" applyBorder="1" applyAlignment="1">
      <alignment horizontal="right" vertical="center" shrinkToFit="1"/>
    </xf>
    <xf numFmtId="0" fontId="0" fillId="0" borderId="20" xfId="0" applyFont="1" applyBorder="1" applyAlignment="1">
      <alignment vertical="center" shrinkToFit="1"/>
    </xf>
    <xf numFmtId="38" fontId="0" fillId="0" borderId="11" xfId="1" applyFont="1" applyFill="1" applyBorder="1" applyAlignment="1">
      <alignment vertical="center" shrinkToFit="1"/>
    </xf>
    <xf numFmtId="49" fontId="0" fillId="0" borderId="20" xfId="0" applyNumberFormat="1" applyFont="1" applyFill="1" applyBorder="1" applyAlignment="1">
      <alignment horizontal="center" vertical="center" shrinkToFit="1"/>
    </xf>
    <xf numFmtId="0" fontId="0" fillId="5" borderId="12" xfId="0" applyFont="1" applyFill="1" applyBorder="1" applyAlignment="1">
      <alignment vertical="center" shrinkToFit="1"/>
    </xf>
    <xf numFmtId="49" fontId="0" fillId="5" borderId="12" xfId="0" applyNumberFormat="1" applyFont="1" applyFill="1" applyBorder="1" applyAlignment="1">
      <alignment horizontal="center" vertical="center" shrinkToFit="1"/>
    </xf>
    <xf numFmtId="0" fontId="0" fillId="5" borderId="12" xfId="0" applyFont="1" applyFill="1" applyBorder="1" applyAlignment="1">
      <alignment horizontal="center" vertical="center" shrinkToFit="1"/>
    </xf>
    <xf numFmtId="0" fontId="0" fillId="5" borderId="15" xfId="0" applyFont="1" applyFill="1" applyBorder="1" applyAlignment="1">
      <alignment horizontal="right" vertical="center" shrinkToFit="1"/>
    </xf>
    <xf numFmtId="38" fontId="6" fillId="5" borderId="16" xfId="1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0" fontId="0" fillId="0" borderId="21" xfId="0" applyFont="1" applyBorder="1" applyAlignment="1">
      <alignment vertical="center" shrinkToFit="1"/>
    </xf>
    <xf numFmtId="0" fontId="0" fillId="0" borderId="22" xfId="0" applyNumberFormat="1" applyFont="1" applyFill="1" applyBorder="1" applyAlignment="1">
      <alignment vertical="center" shrinkToFit="1"/>
    </xf>
    <xf numFmtId="49" fontId="0" fillId="0" borderId="9" xfId="0" applyNumberFormat="1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11" xfId="0" applyNumberFormat="1" applyFont="1" applyFill="1" applyBorder="1" applyAlignment="1">
      <alignment vertical="center" shrinkToFit="1"/>
    </xf>
    <xf numFmtId="0" fontId="0" fillId="0" borderId="0" xfId="0" applyFont="1" applyAlignment="1">
      <alignment horizontal="left" vertical="center" shrinkToFit="1"/>
    </xf>
    <xf numFmtId="49" fontId="0" fillId="5" borderId="23" xfId="0" applyNumberFormat="1" applyFont="1" applyFill="1" applyBorder="1" applyAlignment="1">
      <alignment horizontal="center" vertical="center" shrinkToFit="1"/>
    </xf>
    <xf numFmtId="38" fontId="0" fillId="5" borderId="16" xfId="1" applyFont="1" applyFill="1" applyBorder="1" applyAlignment="1">
      <alignment vertical="center" shrinkToFit="1"/>
    </xf>
    <xf numFmtId="0" fontId="8" fillId="0" borderId="6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0" fillId="0" borderId="8" xfId="0" applyNumberFormat="1" applyFont="1" applyFill="1" applyBorder="1" applyAlignment="1">
      <alignment vertical="center" shrinkToFit="1"/>
    </xf>
    <xf numFmtId="49" fontId="0" fillId="0" borderId="5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right" vertical="center" shrinkToFit="1"/>
    </xf>
    <xf numFmtId="49" fontId="0" fillId="0" borderId="0" xfId="0" applyNumberFormat="1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vertical="center" shrinkToFit="1"/>
    </xf>
    <xf numFmtId="177" fontId="0" fillId="0" borderId="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177" fontId="0" fillId="0" borderId="0" xfId="0" applyNumberFormat="1" applyFont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0" borderId="20" xfId="0" applyFont="1" applyBorder="1" applyAlignment="1">
      <alignment vertical="center" shrinkToFit="1"/>
    </xf>
    <xf numFmtId="49" fontId="0" fillId="0" borderId="21" xfId="0" applyNumberFormat="1" applyFont="1" applyBorder="1" applyAlignment="1">
      <alignment horizontal="left" vertical="center" shrinkToFit="1"/>
    </xf>
    <xf numFmtId="38" fontId="0" fillId="0" borderId="22" xfId="1" applyFont="1" applyFill="1" applyBorder="1" applyAlignment="1">
      <alignment horizontal="right" vertical="center" shrinkToFit="1"/>
    </xf>
    <xf numFmtId="0" fontId="0" fillId="0" borderId="12" xfId="0" applyFont="1" applyBorder="1" applyAlignment="1">
      <alignment vertical="center" shrinkToFit="1"/>
    </xf>
    <xf numFmtId="49" fontId="0" fillId="0" borderId="15" xfId="0" applyNumberFormat="1" applyFont="1" applyBorder="1" applyAlignment="1">
      <alignment horizontal="right"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0" fillId="0" borderId="24" xfId="0" applyFont="1" applyBorder="1" applyAlignment="1">
      <alignment vertical="center" shrinkToFit="1"/>
    </xf>
    <xf numFmtId="49" fontId="0" fillId="0" borderId="17" xfId="0" applyNumberFormat="1" applyFont="1" applyBorder="1" applyAlignment="1">
      <alignment horizontal="left" shrinkToFit="1"/>
    </xf>
    <xf numFmtId="38" fontId="0" fillId="0" borderId="18" xfId="1" applyFont="1" applyFill="1" applyBorder="1" applyAlignment="1">
      <alignment horizontal="right" shrinkToFit="1"/>
    </xf>
    <xf numFmtId="49" fontId="0" fillId="0" borderId="12" xfId="0" applyNumberFormat="1" applyFont="1" applyBorder="1" applyAlignment="1">
      <alignment horizontal="right" shrinkToFit="1"/>
    </xf>
    <xf numFmtId="49" fontId="0" fillId="0" borderId="2" xfId="0" applyNumberFormat="1" applyFont="1" applyFill="1" applyBorder="1" applyAlignment="1">
      <alignment horizontal="center" vertical="center" shrinkToFit="1"/>
    </xf>
    <xf numFmtId="49" fontId="0" fillId="0" borderId="15" xfId="0" applyNumberFormat="1" applyFont="1" applyBorder="1" applyAlignment="1">
      <alignment horizontal="left" vertical="center" shrinkToFit="1"/>
    </xf>
    <xf numFmtId="0" fontId="0" fillId="0" borderId="17" xfId="0" applyFont="1" applyBorder="1" applyAlignment="1">
      <alignment vertical="center" shrinkToFit="1"/>
    </xf>
    <xf numFmtId="38" fontId="0" fillId="0" borderId="18" xfId="1" applyFont="1" applyFill="1" applyBorder="1" applyAlignment="1">
      <alignment horizontal="right" vertical="center" shrinkToFit="1"/>
    </xf>
    <xf numFmtId="176" fontId="0" fillId="0" borderId="8" xfId="0" applyNumberFormat="1" applyFont="1" applyFill="1" applyBorder="1" applyAlignment="1">
      <alignment horizontal="right" vertical="center" shrinkToFit="1"/>
    </xf>
    <xf numFmtId="49" fontId="0" fillId="0" borderId="17" xfId="0" applyNumberFormat="1" applyFont="1" applyBorder="1" applyAlignment="1">
      <alignment horizontal="center" shrinkToFit="1"/>
    </xf>
    <xf numFmtId="0" fontId="0" fillId="0" borderId="12" xfId="0" applyFont="1" applyFill="1" applyBorder="1" applyAlignment="1">
      <alignment vertical="center" shrinkToFit="1"/>
    </xf>
    <xf numFmtId="49" fontId="0" fillId="0" borderId="17" xfId="0" applyNumberFormat="1" applyFont="1" applyBorder="1" applyAlignment="1">
      <alignment horizontal="left" vertical="center" shrinkToFit="1"/>
    </xf>
    <xf numFmtId="38" fontId="9" fillId="0" borderId="18" xfId="1" quotePrefix="1" applyFont="1" applyFill="1" applyBorder="1" applyAlignment="1">
      <alignment horizontal="right" vertical="center" shrinkToFit="1"/>
    </xf>
    <xf numFmtId="49" fontId="0" fillId="0" borderId="15" xfId="0" applyNumberFormat="1" applyFont="1" applyBorder="1" applyAlignment="1">
      <alignment horizontal="center" shrinkToFit="1"/>
    </xf>
    <xf numFmtId="0" fontId="0" fillId="0" borderId="0" xfId="0" applyFont="1" applyAlignment="1">
      <alignment shrinkToFit="1"/>
    </xf>
    <xf numFmtId="0" fontId="0" fillId="0" borderId="0" xfId="0" applyFont="1" applyAlignment="1">
      <alignment horizontal="left" shrinkToFit="1"/>
    </xf>
    <xf numFmtId="56" fontId="0" fillId="0" borderId="20" xfId="0" applyNumberFormat="1" applyFont="1" applyBorder="1" applyAlignment="1">
      <alignment vertical="center" shrinkToFit="1"/>
    </xf>
    <xf numFmtId="0" fontId="0" fillId="0" borderId="25" xfId="0" applyFont="1" applyBorder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38" fontId="0" fillId="0" borderId="27" xfId="1" applyFont="1" applyFill="1" applyBorder="1" applyAlignment="1">
      <alignment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right" vertical="center" shrinkToFit="1"/>
    </xf>
    <xf numFmtId="38" fontId="0" fillId="0" borderId="16" xfId="1" applyFont="1" applyFill="1" applyBorder="1" applyAlignment="1">
      <alignment vertical="center" shrinkToFit="1"/>
    </xf>
    <xf numFmtId="38" fontId="0" fillId="0" borderId="0" xfId="1" applyFont="1">
      <alignment vertical="center"/>
    </xf>
    <xf numFmtId="0" fontId="0" fillId="0" borderId="1" xfId="0" applyBorder="1" applyAlignment="1">
      <alignment vertical="center"/>
    </xf>
    <xf numFmtId="0" fontId="0" fillId="3" borderId="20" xfId="0" applyFont="1" applyFill="1" applyBorder="1" applyAlignment="1">
      <alignment vertical="center" shrinkToFit="1"/>
    </xf>
    <xf numFmtId="49" fontId="0" fillId="3" borderId="21" xfId="0" applyNumberFormat="1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177" fontId="0" fillId="3" borderId="28" xfId="0" applyNumberFormat="1" applyFont="1" applyFill="1" applyBorder="1" applyAlignment="1">
      <alignment horizontal="center" vertical="center" shrinkToFit="1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5" xfId="0" applyNumberFormat="1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center" vertical="center" shrinkToFit="1"/>
    </xf>
    <xf numFmtId="176" fontId="0" fillId="0" borderId="22" xfId="0" applyNumberFormat="1" applyFont="1" applyFill="1" applyBorder="1" applyAlignment="1">
      <alignment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0" fillId="0" borderId="20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left" vertical="center" shrinkToFit="1"/>
    </xf>
    <xf numFmtId="38" fontId="0" fillId="0" borderId="8" xfId="1" applyFont="1" applyFill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49" fontId="0" fillId="0" borderId="29" xfId="0" applyNumberFormat="1" applyFont="1" applyBorder="1" applyAlignment="1">
      <alignment horizontal="center" vertical="center" shrinkToFit="1"/>
    </xf>
    <xf numFmtId="0" fontId="0" fillId="0" borderId="9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center" vertical="center" shrinkToFit="1"/>
    </xf>
    <xf numFmtId="56" fontId="0" fillId="0" borderId="9" xfId="0" applyNumberFormat="1" applyFont="1" applyBorder="1" applyAlignment="1">
      <alignment vertical="center" shrinkToFit="1"/>
    </xf>
    <xf numFmtId="38" fontId="0" fillId="0" borderId="11" xfId="1" applyFont="1" applyBorder="1" applyAlignment="1">
      <alignment vertical="center" shrinkToFit="1"/>
    </xf>
    <xf numFmtId="38" fontId="0" fillId="5" borderId="16" xfId="1" applyFont="1" applyFill="1" applyBorder="1" applyAlignment="1">
      <alignment horizontal="right" vertical="center" shrinkToFit="1"/>
    </xf>
    <xf numFmtId="0" fontId="0" fillId="0" borderId="5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0" fillId="0" borderId="0" xfId="0" applyBorder="1">
      <alignment vertical="center"/>
    </xf>
    <xf numFmtId="38" fontId="0" fillId="0" borderId="0" xfId="1" applyFont="1" applyFill="1" applyBorder="1" applyAlignment="1">
      <alignment horizontal="right" vertical="center" shrinkToFit="1"/>
    </xf>
    <xf numFmtId="177" fontId="0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 shrinkToFit="1"/>
    </xf>
    <xf numFmtId="0" fontId="0" fillId="3" borderId="20" xfId="0" applyFont="1" applyFill="1" applyBorder="1" applyAlignment="1">
      <alignment shrinkToFit="1"/>
    </xf>
    <xf numFmtId="49" fontId="0" fillId="3" borderId="20" xfId="0" applyNumberFormat="1" applyFont="1" applyFill="1" applyBorder="1" applyAlignment="1">
      <alignment horizontal="center" vertical="center" shrinkToFit="1"/>
    </xf>
    <xf numFmtId="178" fontId="0" fillId="3" borderId="7" xfId="0" applyNumberFormat="1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shrinkToFit="1"/>
    </xf>
    <xf numFmtId="49" fontId="0" fillId="0" borderId="20" xfId="0" applyNumberFormat="1" applyFont="1" applyFill="1" applyBorder="1" applyAlignment="1">
      <alignment shrinkToFit="1"/>
    </xf>
    <xf numFmtId="0" fontId="0" fillId="0" borderId="31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shrinkToFit="1"/>
    </xf>
    <xf numFmtId="38" fontId="6" fillId="0" borderId="22" xfId="1" applyFont="1" applyFill="1" applyBorder="1" applyAlignment="1">
      <alignment shrinkToFit="1"/>
    </xf>
    <xf numFmtId="0" fontId="10" fillId="0" borderId="15" xfId="0" quotePrefix="1" applyFont="1" applyFill="1" applyBorder="1" applyAlignment="1">
      <alignment horizontal="center" vertical="center" shrinkToFit="1"/>
    </xf>
    <xf numFmtId="49" fontId="0" fillId="0" borderId="12" xfId="0" applyNumberFormat="1" applyFont="1" applyFill="1" applyBorder="1" applyAlignment="1">
      <alignment horizontal="right" vertical="center" shrinkToFit="1"/>
    </xf>
    <xf numFmtId="0" fontId="11" fillId="0" borderId="23" xfId="0" applyFont="1" applyFill="1" applyBorder="1" applyAlignment="1">
      <alignment horizontal="right" vertical="center" shrinkToFit="1"/>
    </xf>
    <xf numFmtId="38" fontId="6" fillId="0" borderId="19" xfId="1" applyFont="1" applyFill="1" applyBorder="1" applyAlignment="1">
      <alignment vertical="center" shrinkToFit="1"/>
    </xf>
    <xf numFmtId="49" fontId="0" fillId="0" borderId="6" xfId="0" applyNumberFormat="1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vertical="center" shrinkToFit="1"/>
    </xf>
    <xf numFmtId="49" fontId="0" fillId="0" borderId="20" xfId="0" applyNumberFormat="1" applyFont="1" applyFill="1" applyBorder="1" applyAlignment="1">
      <alignment vertical="center" shrinkToFit="1"/>
    </xf>
    <xf numFmtId="0" fontId="0" fillId="0" borderId="32" xfId="0" applyFont="1" applyFill="1" applyBorder="1" applyAlignment="1">
      <alignment shrinkToFit="1"/>
    </xf>
    <xf numFmtId="38" fontId="6" fillId="0" borderId="22" xfId="1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right" vertical="center" shrinkToFit="1"/>
    </xf>
    <xf numFmtId="0" fontId="0" fillId="0" borderId="33" xfId="0" applyFont="1" applyFill="1" applyBorder="1" applyAlignment="1">
      <alignment vertical="center" shrinkToFit="1"/>
    </xf>
    <xf numFmtId="0" fontId="0" fillId="0" borderId="31" xfId="0" applyFont="1" applyFill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0" fontId="0" fillId="0" borderId="12" xfId="0" quotePrefix="1" applyFont="1" applyFill="1" applyBorder="1" applyAlignment="1">
      <alignment horizontal="right" vertical="center" shrinkToFit="1"/>
    </xf>
    <xf numFmtId="0" fontId="0" fillId="0" borderId="34" xfId="0" applyFont="1" applyFill="1" applyBorder="1" applyAlignment="1">
      <alignment horizontal="left" vertical="center" shrinkToFit="1"/>
    </xf>
    <xf numFmtId="0" fontId="0" fillId="0" borderId="34" xfId="0" applyFont="1" applyFill="1" applyBorder="1" applyAlignment="1">
      <alignment horizontal="right" vertical="center" shrinkToFit="1"/>
    </xf>
    <xf numFmtId="38" fontId="6" fillId="0" borderId="18" xfId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0" fontId="7" fillId="0" borderId="32" xfId="0" applyFont="1" applyFill="1" applyBorder="1" applyAlignment="1">
      <alignment shrinkToFit="1"/>
    </xf>
    <xf numFmtId="0" fontId="0" fillId="0" borderId="23" xfId="0" applyFont="1" applyFill="1" applyBorder="1" applyAlignment="1">
      <alignment horizontal="right" vertical="center" shrinkToFit="1"/>
    </xf>
    <xf numFmtId="0" fontId="11" fillId="0" borderId="33" xfId="0" applyFont="1" applyFill="1" applyBorder="1" applyAlignment="1">
      <alignment vertical="center" shrinkToFit="1"/>
    </xf>
    <xf numFmtId="49" fontId="0" fillId="0" borderId="9" xfId="0" applyNumberFormat="1" applyFont="1" applyBorder="1" applyAlignment="1">
      <alignment horizontal="left" vertical="center" shrinkToFit="1"/>
    </xf>
    <xf numFmtId="0" fontId="0" fillId="0" borderId="35" xfId="0" applyFont="1" applyBorder="1" applyAlignment="1">
      <alignment horizontal="right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5" borderId="15" xfId="0" applyFont="1" applyFill="1" applyBorder="1" applyAlignment="1">
      <alignment vertical="center" shrinkToFit="1"/>
    </xf>
    <xf numFmtId="49" fontId="0" fillId="5" borderId="12" xfId="0" applyNumberFormat="1" applyFont="1" applyFill="1" applyBorder="1" applyAlignment="1">
      <alignment horizontal="right" vertical="center" shrinkToFit="1"/>
    </xf>
    <xf numFmtId="0" fontId="0" fillId="5" borderId="23" xfId="0" applyFont="1" applyFill="1" applyBorder="1" applyAlignment="1">
      <alignment horizontal="center" vertical="center" shrinkToFit="1"/>
    </xf>
    <xf numFmtId="49" fontId="0" fillId="0" borderId="0" xfId="0" applyNumberFormat="1" applyFont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right" vertical="center" shrinkToFit="1"/>
    </xf>
    <xf numFmtId="49" fontId="0" fillId="0" borderId="0" xfId="0" applyNumberFormat="1" applyFont="1" applyBorder="1" applyAlignment="1">
      <alignment horizontal="right" vertical="center" shrinkToFit="1"/>
    </xf>
    <xf numFmtId="0" fontId="0" fillId="0" borderId="0" xfId="0" applyFont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38" fontId="0" fillId="0" borderId="0" xfId="1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0" fillId="3" borderId="2" xfId="0" applyFont="1" applyFill="1" applyBorder="1" applyAlignment="1">
      <alignment vertical="center" shrinkToFit="1"/>
    </xf>
    <xf numFmtId="38" fontId="0" fillId="3" borderId="7" xfId="1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vertical="center"/>
    </xf>
    <xf numFmtId="49" fontId="0" fillId="0" borderId="31" xfId="0" applyNumberFormat="1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left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49" fontId="0" fillId="0" borderId="24" xfId="0" applyNumberFormat="1" applyFont="1" applyBorder="1" applyAlignment="1">
      <alignment horizontal="right" vertical="center" shrinkToFit="1"/>
    </xf>
    <xf numFmtId="0" fontId="0" fillId="0" borderId="17" xfId="0" applyFont="1" applyBorder="1" applyAlignment="1">
      <alignment horizontal="center" vertical="center" shrinkToFit="1"/>
    </xf>
    <xf numFmtId="38" fontId="0" fillId="0" borderId="18" xfId="1" quotePrefix="1" applyFont="1" applyFill="1" applyBorder="1" applyAlignment="1">
      <alignment horizontal="right" vertical="center" shrinkToFit="1"/>
    </xf>
    <xf numFmtId="49" fontId="0" fillId="0" borderId="12" xfId="0" applyNumberFormat="1" applyFont="1" applyBorder="1" applyAlignment="1">
      <alignment horizontal="right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38" fontId="0" fillId="0" borderId="19" xfId="1" quotePrefix="1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49" fontId="0" fillId="0" borderId="20" xfId="0" applyNumberFormat="1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38" fontId="0" fillId="0" borderId="22" xfId="1" applyFont="1" applyFill="1" applyBorder="1" applyAlignment="1">
      <alignment vertical="center" shrinkToFit="1"/>
    </xf>
    <xf numFmtId="49" fontId="0" fillId="0" borderId="34" xfId="0" applyNumberFormat="1" applyFont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right" vertical="center" shrinkToFit="1"/>
    </xf>
    <xf numFmtId="49" fontId="0" fillId="0" borderId="34" xfId="0" applyNumberFormat="1" applyFont="1" applyBorder="1" applyAlignment="1">
      <alignment horizontal="right" vertical="center" shrinkToFit="1"/>
    </xf>
    <xf numFmtId="49" fontId="0" fillId="0" borderId="20" xfId="0" applyNumberFormat="1" applyFont="1" applyBorder="1" applyAlignment="1">
      <alignment horizontal="center" vertical="center" shrinkToFit="1"/>
    </xf>
    <xf numFmtId="0" fontId="0" fillId="0" borderId="31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38" fontId="0" fillId="0" borderId="0" xfId="1" applyFont="1" applyBorder="1" applyAlignment="1">
      <alignment vertical="center" shrinkToFit="1"/>
    </xf>
    <xf numFmtId="38" fontId="6" fillId="0" borderId="2" xfId="1" applyFont="1" applyFill="1" applyBorder="1" applyAlignment="1">
      <alignment horizontal="right" vertical="center" shrinkToFit="1"/>
    </xf>
    <xf numFmtId="38" fontId="0" fillId="0" borderId="21" xfId="1" applyFont="1" applyFill="1" applyBorder="1" applyAlignment="1">
      <alignment vertical="center" shrinkToFit="1"/>
    </xf>
    <xf numFmtId="49" fontId="0" fillId="0" borderId="6" xfId="0" applyNumberFormat="1" applyFont="1" applyBorder="1" applyAlignment="1">
      <alignment vertical="center" shrinkToFit="1"/>
    </xf>
    <xf numFmtId="49" fontId="0" fillId="0" borderId="20" xfId="0" applyNumberFormat="1" applyFont="1" applyBorder="1" applyAlignment="1">
      <alignment vertical="center" shrinkToFit="1"/>
    </xf>
    <xf numFmtId="49" fontId="0" fillId="0" borderId="9" xfId="0" applyNumberFormat="1" applyFont="1" applyBorder="1" applyAlignment="1">
      <alignment vertical="center" shrinkToFit="1"/>
    </xf>
    <xf numFmtId="38" fontId="0" fillId="0" borderId="10" xfId="1" applyFont="1" applyFill="1" applyBorder="1" applyAlignment="1">
      <alignment vertical="center" shrinkToFit="1"/>
    </xf>
    <xf numFmtId="49" fontId="0" fillId="0" borderId="21" xfId="0" applyNumberFormat="1" applyFont="1" applyBorder="1" applyAlignment="1">
      <alignment horizontal="center" vertical="center" shrinkToFit="1"/>
    </xf>
    <xf numFmtId="0" fontId="12" fillId="4" borderId="38" xfId="0" applyFont="1" applyFill="1" applyBorder="1" applyAlignment="1">
      <alignment vertical="center" wrapText="1" shrinkToFit="1"/>
    </xf>
    <xf numFmtId="0" fontId="0" fillId="4" borderId="39" xfId="0" applyFont="1" applyFill="1" applyBorder="1" applyAlignment="1">
      <alignment horizontal="right" vertical="center" shrinkToFit="1"/>
    </xf>
    <xf numFmtId="38" fontId="6" fillId="4" borderId="40" xfId="1" applyFont="1" applyFill="1" applyBorder="1" applyAlignment="1">
      <alignment vertical="center" shrinkToFit="1"/>
    </xf>
    <xf numFmtId="0" fontId="12" fillId="4" borderId="41" xfId="0" applyFont="1" applyFill="1" applyBorder="1" applyAlignment="1">
      <alignment vertical="center" wrapText="1" shrinkToFit="1"/>
    </xf>
    <xf numFmtId="0" fontId="0" fillId="0" borderId="42" xfId="0" applyFont="1" applyBorder="1" applyAlignment="1">
      <alignment horizontal="right" vertical="center" shrinkToFit="1"/>
    </xf>
    <xf numFmtId="38" fontId="6" fillId="0" borderId="43" xfId="1" applyFont="1" applyFill="1" applyBorder="1" applyAlignment="1">
      <alignment vertical="center" shrinkToFit="1"/>
    </xf>
    <xf numFmtId="0" fontId="12" fillId="4" borderId="44" xfId="0" applyFont="1" applyFill="1" applyBorder="1" applyAlignment="1">
      <alignment vertical="center" wrapText="1" shrinkToFit="1"/>
    </xf>
    <xf numFmtId="0" fontId="0" fillId="0" borderId="45" xfId="0" applyFont="1" applyBorder="1" applyAlignment="1">
      <alignment horizontal="right" vertical="center" shrinkToFit="1"/>
    </xf>
    <xf numFmtId="38" fontId="6" fillId="0" borderId="46" xfId="1" applyFont="1" applyFill="1" applyBorder="1" applyAlignment="1">
      <alignment vertical="center" shrinkToFit="1"/>
    </xf>
    <xf numFmtId="0" fontId="13" fillId="0" borderId="38" xfId="0" applyFont="1" applyFill="1" applyBorder="1" applyAlignment="1">
      <alignment vertical="center" wrapText="1" shrinkToFit="1"/>
    </xf>
    <xf numFmtId="0" fontId="0" fillId="0" borderId="39" xfId="0" applyFont="1" applyFill="1" applyBorder="1" applyAlignment="1">
      <alignment horizontal="right" vertical="center" shrinkToFit="1"/>
    </xf>
    <xf numFmtId="38" fontId="6" fillId="0" borderId="40" xfId="1" applyFont="1" applyFill="1" applyBorder="1" applyAlignment="1">
      <alignment vertical="center" shrinkToFit="1"/>
    </xf>
    <xf numFmtId="0" fontId="13" fillId="0" borderId="41" xfId="0" applyFont="1" applyFill="1" applyBorder="1" applyAlignment="1">
      <alignment vertical="center" wrapText="1" shrinkToFit="1"/>
    </xf>
    <xf numFmtId="0" fontId="13" fillId="0" borderId="44" xfId="0" applyFont="1" applyFill="1" applyBorder="1" applyAlignment="1">
      <alignment vertical="center" wrapText="1" shrinkToFit="1"/>
    </xf>
    <xf numFmtId="0" fontId="0" fillId="0" borderId="47" xfId="0" applyFont="1" applyFill="1" applyBorder="1" applyAlignment="1">
      <alignment vertical="center" wrapText="1" shrinkToFit="1"/>
    </xf>
    <xf numFmtId="0" fontId="0" fillId="0" borderId="47" xfId="0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177" fontId="0" fillId="0" borderId="0" xfId="0" applyNumberFormat="1">
      <alignment vertical="center"/>
    </xf>
    <xf numFmtId="177" fontId="0" fillId="0" borderId="0" xfId="1" applyNumberFormat="1" applyFont="1" applyFill="1" applyBorder="1" applyAlignment="1">
      <alignment vertical="center" shrinkToFit="1"/>
    </xf>
    <xf numFmtId="49" fontId="11" fillId="0" borderId="6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49" fontId="11" fillId="0" borderId="9" xfId="0" applyNumberFormat="1" applyFont="1" applyBorder="1" applyAlignment="1">
      <alignment horizontal="center"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0" fillId="0" borderId="30" xfId="0" applyBorder="1">
      <alignment vertical="center"/>
    </xf>
    <xf numFmtId="0" fontId="0" fillId="0" borderId="12" xfId="0" applyBorder="1">
      <alignment vertical="center"/>
    </xf>
    <xf numFmtId="49" fontId="0" fillId="0" borderId="12" xfId="0" applyNumberFormat="1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shrinkToFit="1"/>
    </xf>
    <xf numFmtId="0" fontId="0" fillId="0" borderId="3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38" fontId="0" fillId="0" borderId="37" xfId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49" fontId="0" fillId="0" borderId="6" xfId="0" applyNumberFormat="1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49" fontId="0" fillId="0" borderId="20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shrinkToFit="1"/>
    </xf>
    <xf numFmtId="38" fontId="6" fillId="4" borderId="22" xfId="1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49" fontId="0" fillId="0" borderId="12" xfId="0" applyNumberFormat="1" applyFont="1" applyFill="1" applyBorder="1" applyAlignment="1">
      <alignment horizontal="center" vertical="center" shrinkToFit="1"/>
    </xf>
    <xf numFmtId="38" fontId="0" fillId="4" borderId="8" xfId="1" applyFont="1" applyFill="1" applyBorder="1" applyAlignment="1">
      <alignment vertical="center" shrinkToFit="1"/>
    </xf>
    <xf numFmtId="38" fontId="6" fillId="0" borderId="0" xfId="1" applyFont="1" applyFill="1" applyBorder="1" applyAlignment="1">
      <alignment vertical="center" shrinkToFit="1"/>
    </xf>
    <xf numFmtId="38" fontId="0" fillId="0" borderId="0" xfId="1" applyFont="1" applyFill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1_302_221213&#12304;&#21338;&#29289;&#39208;&#12493;&#12483;&#12488;&#12527;&#12540;&#12463;&#12475;&#12531;&#12479;&#12540;&#12305;&#26469;&#39208;&#32773;&#22243;&#20307;&#21033;&#29992;&#32773;&#25968;(R4.12.0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(H30)"/>
      <sheetName val="2019(H31 R1)"/>
      <sheetName val="2020 (R2)"/>
      <sheetName val="2021(R3)"/>
    </sheetNames>
    <sheetDataSet>
      <sheetData sheetId="0">
        <row r="16">
          <cell r="F16">
            <v>244</v>
          </cell>
        </row>
        <row r="30">
          <cell r="L30">
            <v>411</v>
          </cell>
        </row>
        <row r="62">
          <cell r="L62">
            <v>9010</v>
          </cell>
        </row>
        <row r="81">
          <cell r="L81">
            <v>87</v>
          </cell>
        </row>
        <row r="88">
          <cell r="F88">
            <v>2144</v>
          </cell>
        </row>
        <row r="105">
          <cell r="L105">
            <v>778</v>
          </cell>
        </row>
        <row r="107">
          <cell r="F107">
            <v>3852</v>
          </cell>
        </row>
        <row r="123">
          <cell r="L123">
            <v>150</v>
          </cell>
        </row>
        <row r="125">
          <cell r="F125">
            <v>17107</v>
          </cell>
        </row>
        <row r="133">
          <cell r="L133">
            <v>65</v>
          </cell>
        </row>
        <row r="142">
          <cell r="F142">
            <v>563</v>
          </cell>
        </row>
      </sheetData>
      <sheetData sheetId="1">
        <row r="16">
          <cell r="F16">
            <v>216</v>
          </cell>
        </row>
        <row r="25">
          <cell r="F25">
            <v>1959</v>
          </cell>
        </row>
        <row r="30">
          <cell r="L30">
            <v>343</v>
          </cell>
        </row>
        <row r="62">
          <cell r="L62">
            <v>1713</v>
          </cell>
        </row>
        <row r="81">
          <cell r="L81">
            <v>126</v>
          </cell>
        </row>
        <row r="86">
          <cell r="F86">
            <v>2069</v>
          </cell>
        </row>
        <row r="105">
          <cell r="L105">
            <v>687</v>
          </cell>
        </row>
        <row r="107">
          <cell r="F107">
            <v>6732</v>
          </cell>
        </row>
        <row r="112">
          <cell r="L112">
            <v>0</v>
          </cell>
        </row>
        <row r="124">
          <cell r="L124">
            <v>177</v>
          </cell>
        </row>
        <row r="125">
          <cell r="F125">
            <v>8153</v>
          </cell>
        </row>
        <row r="136">
          <cell r="L136">
            <v>282</v>
          </cell>
        </row>
        <row r="144">
          <cell r="F144">
            <v>251</v>
          </cell>
        </row>
        <row r="146">
          <cell r="L146">
            <v>8185</v>
          </cell>
        </row>
        <row r="150">
          <cell r="L150">
            <v>22554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view="pageBreakPreview" zoomScale="60" zoomScaleNormal="100" workbookViewId="0">
      <selection activeCell="T20" sqref="T20"/>
    </sheetView>
  </sheetViews>
  <sheetFormatPr defaultRowHeight="13.5"/>
  <cols>
    <col min="1" max="1" width="4.375" customWidth="1"/>
    <col min="2" max="2" width="3.375" customWidth="1"/>
    <col min="3" max="3" width="6.625" customWidth="1"/>
    <col min="4" max="4" width="20.625" customWidth="1"/>
    <col min="5" max="5" width="16.875" customWidth="1"/>
    <col min="8" max="8" width="4.375" customWidth="1"/>
    <col min="10" max="10" width="20.625" customWidth="1"/>
    <col min="11" max="11" width="11.125" customWidth="1"/>
    <col min="14" max="19" width="3.125" customWidth="1"/>
  </cols>
  <sheetData>
    <row r="1" spans="1:13">
      <c r="A1" s="1"/>
      <c r="B1" s="1"/>
      <c r="C1" s="2"/>
      <c r="D1" s="3"/>
      <c r="E1" s="3"/>
      <c r="F1" s="4"/>
      <c r="G1" s="1"/>
      <c r="H1" s="5"/>
      <c r="I1" s="6"/>
      <c r="J1" s="7">
        <f ca="1">TODAY()</f>
        <v>44909</v>
      </c>
      <c r="K1" s="7"/>
      <c r="L1" s="8"/>
    </row>
    <row r="2" spans="1:13" ht="18.75">
      <c r="A2" s="1"/>
      <c r="B2" s="9" t="s">
        <v>88</v>
      </c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1:13">
      <c r="A3" s="1"/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3" ht="14.25" thickBot="1">
      <c r="A4" s="1"/>
      <c r="B4" s="14" t="s">
        <v>0</v>
      </c>
      <c r="C4" s="14"/>
      <c r="D4" s="14"/>
      <c r="E4" s="14"/>
      <c r="F4" s="15"/>
      <c r="G4" s="1"/>
      <c r="H4" s="16" t="s">
        <v>1</v>
      </c>
      <c r="I4" s="16"/>
      <c r="J4" s="16"/>
      <c r="K4" s="16"/>
      <c r="L4" s="17"/>
    </row>
    <row r="5" spans="1:13">
      <c r="A5" s="1"/>
      <c r="B5" s="18"/>
      <c r="C5" s="19" t="s">
        <v>2</v>
      </c>
      <c r="D5" s="18" t="s">
        <v>3</v>
      </c>
      <c r="E5" s="20" t="s">
        <v>4</v>
      </c>
      <c r="F5" s="21" t="s">
        <v>5</v>
      </c>
      <c r="G5" s="22"/>
      <c r="H5" s="18"/>
      <c r="I5" s="19" t="s">
        <v>2</v>
      </c>
      <c r="J5" s="18" t="s">
        <v>6</v>
      </c>
      <c r="K5" s="20" t="s">
        <v>7</v>
      </c>
      <c r="L5" s="23" t="s">
        <v>5</v>
      </c>
    </row>
    <row r="6" spans="1:13">
      <c r="A6" s="1"/>
      <c r="B6" s="24">
        <v>1</v>
      </c>
      <c r="C6" s="25" t="s">
        <v>89</v>
      </c>
      <c r="D6" s="24" t="s">
        <v>90</v>
      </c>
      <c r="E6" s="26">
        <v>60</v>
      </c>
      <c r="F6" s="27" t="s">
        <v>11</v>
      </c>
      <c r="G6" s="1"/>
      <c r="H6" s="28">
        <v>1</v>
      </c>
      <c r="I6" s="29" t="s">
        <v>91</v>
      </c>
      <c r="J6" s="30" t="s">
        <v>8</v>
      </c>
      <c r="K6" s="31" t="s">
        <v>9</v>
      </c>
      <c r="L6" s="32" t="s">
        <v>10</v>
      </c>
    </row>
    <row r="7" spans="1:13">
      <c r="A7" s="1"/>
      <c r="B7" s="24">
        <v>2</v>
      </c>
      <c r="C7" s="33" t="s">
        <v>92</v>
      </c>
      <c r="D7" s="24" t="s">
        <v>93</v>
      </c>
      <c r="E7" s="34">
        <v>20</v>
      </c>
      <c r="F7" s="27" t="s">
        <v>11</v>
      </c>
      <c r="G7" s="1"/>
      <c r="H7" s="28">
        <v>2</v>
      </c>
      <c r="I7" s="29" t="s">
        <v>94</v>
      </c>
      <c r="J7" s="30" t="s">
        <v>95</v>
      </c>
      <c r="K7" s="31" t="s">
        <v>96</v>
      </c>
      <c r="L7" s="32" t="s">
        <v>10</v>
      </c>
    </row>
    <row r="8" spans="1:13">
      <c r="A8" s="1"/>
      <c r="B8" s="24">
        <v>3</v>
      </c>
      <c r="C8" s="25" t="s">
        <v>97</v>
      </c>
      <c r="D8" s="24" t="s">
        <v>98</v>
      </c>
      <c r="E8" s="34">
        <v>60</v>
      </c>
      <c r="F8" s="27">
        <v>26</v>
      </c>
      <c r="G8" s="1"/>
      <c r="H8" s="28">
        <v>3</v>
      </c>
      <c r="I8" s="29" t="s">
        <v>99</v>
      </c>
      <c r="J8" s="30" t="s">
        <v>100</v>
      </c>
      <c r="K8" s="31" t="s">
        <v>96</v>
      </c>
      <c r="L8" s="35">
        <v>23</v>
      </c>
    </row>
    <row r="9" spans="1:13">
      <c r="A9" s="1"/>
      <c r="B9" s="24">
        <v>4</v>
      </c>
      <c r="C9" s="36" t="s">
        <v>101</v>
      </c>
      <c r="D9" s="37" t="s">
        <v>102</v>
      </c>
      <c r="E9" s="38">
        <v>20</v>
      </c>
      <c r="F9" s="27" t="s">
        <v>11</v>
      </c>
      <c r="G9" s="1"/>
      <c r="H9" s="28">
        <v>4</v>
      </c>
      <c r="I9" s="29" t="s">
        <v>103</v>
      </c>
      <c r="J9" s="30" t="s">
        <v>104</v>
      </c>
      <c r="K9" s="31" t="s">
        <v>96</v>
      </c>
      <c r="L9" s="32">
        <v>22</v>
      </c>
    </row>
    <row r="10" spans="1:13">
      <c r="A10" s="1"/>
      <c r="B10" s="24">
        <v>5</v>
      </c>
      <c r="C10" s="36" t="s">
        <v>105</v>
      </c>
      <c r="D10" s="37" t="s">
        <v>106</v>
      </c>
      <c r="E10" s="39">
        <v>20</v>
      </c>
      <c r="F10" s="40">
        <v>10</v>
      </c>
      <c r="H10" s="28">
        <v>5</v>
      </c>
      <c r="I10" s="29" t="s">
        <v>107</v>
      </c>
      <c r="J10" s="30" t="s">
        <v>108</v>
      </c>
      <c r="K10" s="31" t="s">
        <v>96</v>
      </c>
      <c r="L10" s="32">
        <v>11</v>
      </c>
    </row>
    <row r="11" spans="1:13">
      <c r="A11" s="1"/>
      <c r="B11" s="24">
        <v>6</v>
      </c>
      <c r="C11" s="36" t="s">
        <v>109</v>
      </c>
      <c r="D11" s="24" t="s">
        <v>110</v>
      </c>
      <c r="E11" s="34">
        <v>20</v>
      </c>
      <c r="F11" s="41">
        <v>8</v>
      </c>
      <c r="G11" s="1"/>
      <c r="H11" s="28">
        <v>6</v>
      </c>
      <c r="I11" s="29" t="s">
        <v>111</v>
      </c>
      <c r="J11" s="30" t="s">
        <v>112</v>
      </c>
      <c r="K11" s="31" t="s">
        <v>96</v>
      </c>
      <c r="L11" s="35">
        <v>76</v>
      </c>
    </row>
    <row r="12" spans="1:13">
      <c r="A12" s="1"/>
      <c r="B12" s="24">
        <v>7</v>
      </c>
      <c r="C12" s="33" t="s">
        <v>113</v>
      </c>
      <c r="D12" s="24" t="s">
        <v>114</v>
      </c>
      <c r="E12" s="34">
        <v>20</v>
      </c>
      <c r="F12" s="42">
        <v>12</v>
      </c>
      <c r="G12" s="1"/>
      <c r="H12" s="28">
        <v>7</v>
      </c>
      <c r="I12" s="29" t="s">
        <v>115</v>
      </c>
      <c r="J12" s="30" t="s">
        <v>116</v>
      </c>
      <c r="K12" s="31" t="s">
        <v>96</v>
      </c>
      <c r="L12" s="32">
        <v>33</v>
      </c>
    </row>
    <row r="13" spans="1:13">
      <c r="A13" s="1"/>
      <c r="B13" s="24">
        <v>8</v>
      </c>
      <c r="C13" s="33" t="s">
        <v>117</v>
      </c>
      <c r="D13" s="24" t="s">
        <v>118</v>
      </c>
      <c r="E13" s="34">
        <v>20</v>
      </c>
      <c r="F13" s="27" t="s">
        <v>11</v>
      </c>
      <c r="G13" s="1"/>
      <c r="H13" s="28">
        <v>8</v>
      </c>
      <c r="I13" s="29"/>
      <c r="J13" s="30"/>
      <c r="K13" s="31"/>
      <c r="L13" s="32"/>
    </row>
    <row r="14" spans="1:13">
      <c r="A14" s="1"/>
      <c r="B14" s="24">
        <v>9</v>
      </c>
      <c r="C14" s="251"/>
      <c r="D14" s="252"/>
      <c r="E14" s="253"/>
      <c r="F14" s="40"/>
      <c r="G14" s="1"/>
      <c r="H14" s="28">
        <v>9</v>
      </c>
      <c r="I14" s="29"/>
      <c r="J14" s="30"/>
      <c r="K14" s="31"/>
      <c r="L14" s="35"/>
    </row>
    <row r="15" spans="1:13" ht="14.25" thickBot="1">
      <c r="A15" s="1"/>
      <c r="B15" s="43">
        <v>10</v>
      </c>
      <c r="C15" s="254"/>
      <c r="D15" s="255"/>
      <c r="E15" s="256"/>
      <c r="F15" s="46"/>
      <c r="G15" s="1"/>
      <c r="H15" s="28">
        <v>10</v>
      </c>
      <c r="I15" s="29"/>
      <c r="J15" s="28"/>
      <c r="K15" s="31"/>
      <c r="L15" s="35"/>
    </row>
    <row r="16" spans="1:13" ht="15" thickTop="1" thickBot="1">
      <c r="A16" s="1"/>
      <c r="B16" s="90"/>
      <c r="C16" s="257" t="s">
        <v>12</v>
      </c>
      <c r="D16" s="258"/>
      <c r="E16" s="114" t="s">
        <v>119</v>
      </c>
      <c r="F16" s="115">
        <f>SUM(F6:F15)</f>
        <v>56</v>
      </c>
      <c r="G16" s="1"/>
      <c r="H16" s="28">
        <v>11</v>
      </c>
      <c r="I16" s="29"/>
      <c r="J16" s="28"/>
      <c r="K16" s="31"/>
      <c r="L16" s="35"/>
      <c r="M16" s="5"/>
    </row>
    <row r="17" spans="1:13">
      <c r="A17" s="1"/>
      <c r="B17" s="1"/>
      <c r="C17" s="2"/>
      <c r="D17" s="1"/>
      <c r="E17" s="47" t="s">
        <v>120</v>
      </c>
      <c r="F17" s="48">
        <f>'[1]2019(H31 R1)'!F16</f>
        <v>216</v>
      </c>
      <c r="G17" s="1"/>
      <c r="H17" s="28">
        <v>12</v>
      </c>
      <c r="I17" s="29"/>
      <c r="J17" s="28"/>
      <c r="K17" s="31"/>
      <c r="L17" s="35"/>
      <c r="M17" s="5"/>
    </row>
    <row r="18" spans="1:13">
      <c r="A18" s="1"/>
      <c r="B18" s="1"/>
      <c r="C18" s="2"/>
      <c r="E18" s="259" t="s">
        <v>121</v>
      </c>
      <c r="F18" s="49">
        <f>'[1]2020(H30)'!F16</f>
        <v>244</v>
      </c>
      <c r="G18" s="1"/>
      <c r="H18" s="28">
        <v>13</v>
      </c>
      <c r="I18" s="29"/>
      <c r="J18" s="30"/>
      <c r="K18" s="31"/>
      <c r="L18" s="32"/>
    </row>
    <row r="19" spans="1:13">
      <c r="A19" s="1"/>
      <c r="B19" s="1"/>
      <c r="C19" s="2"/>
      <c r="D19" s="1"/>
      <c r="E19" s="50"/>
      <c r="F19" s="51"/>
      <c r="G19" s="1"/>
      <c r="H19" s="28">
        <v>14</v>
      </c>
      <c r="I19" s="6"/>
      <c r="J19" s="30"/>
      <c r="K19" s="52"/>
      <c r="L19" s="53"/>
    </row>
    <row r="20" spans="1:13" ht="14.25" thickBot="1">
      <c r="A20" s="1"/>
      <c r="B20" s="16" t="s">
        <v>122</v>
      </c>
      <c r="C20" s="16"/>
      <c r="D20" s="16"/>
      <c r="E20" s="16"/>
      <c r="F20" s="17"/>
      <c r="G20" s="1"/>
      <c r="H20" s="28">
        <v>15</v>
      </c>
      <c r="I20" s="29"/>
      <c r="J20" s="28"/>
      <c r="K20" s="31"/>
      <c r="L20" s="35"/>
    </row>
    <row r="21" spans="1:13">
      <c r="A21" s="1"/>
      <c r="B21" s="18"/>
      <c r="C21" s="19" t="s">
        <v>2</v>
      </c>
      <c r="D21" s="18" t="s">
        <v>14</v>
      </c>
      <c r="E21" s="20" t="s">
        <v>15</v>
      </c>
      <c r="F21" s="21" t="s">
        <v>5</v>
      </c>
      <c r="G21" s="1"/>
      <c r="H21" s="28">
        <v>16</v>
      </c>
      <c r="I21" s="6"/>
      <c r="J21" s="30"/>
      <c r="K21" s="31"/>
      <c r="L21" s="32"/>
    </row>
    <row r="22" spans="1:13">
      <c r="A22" s="1"/>
      <c r="B22" s="31">
        <v>1</v>
      </c>
      <c r="C22" s="29" t="s">
        <v>123</v>
      </c>
      <c r="D22" s="28" t="s">
        <v>124</v>
      </c>
      <c r="E22" s="31" t="s">
        <v>125</v>
      </c>
      <c r="F22" s="27" t="s">
        <v>11</v>
      </c>
      <c r="G22" s="1"/>
      <c r="H22" s="28">
        <v>17</v>
      </c>
      <c r="I22" s="29"/>
      <c r="J22" s="28"/>
      <c r="K22" s="31"/>
      <c r="L22" s="35"/>
    </row>
    <row r="23" spans="1:13">
      <c r="A23" s="1"/>
      <c r="B23" s="28">
        <v>2</v>
      </c>
      <c r="C23" s="29" t="s">
        <v>126</v>
      </c>
      <c r="D23" s="28" t="s">
        <v>127</v>
      </c>
      <c r="E23" s="31" t="s">
        <v>125</v>
      </c>
      <c r="F23" s="54" t="s">
        <v>11</v>
      </c>
      <c r="G23" s="1"/>
      <c r="H23" s="55"/>
      <c r="I23" s="29"/>
      <c r="J23" s="28"/>
      <c r="K23" s="34"/>
      <c r="L23" s="35"/>
    </row>
    <row r="24" spans="1:13" ht="14.25" thickBot="1">
      <c r="A24" s="1"/>
      <c r="B24" s="45"/>
      <c r="C24" s="44"/>
      <c r="D24" s="43"/>
      <c r="E24" s="45"/>
      <c r="F24" s="56"/>
      <c r="G24" s="1"/>
      <c r="H24" s="55"/>
      <c r="I24" s="57"/>
      <c r="J24" s="28"/>
      <c r="K24" s="34"/>
      <c r="L24" s="35"/>
    </row>
    <row r="25" spans="1:13" ht="15" thickTop="1" thickBot="1">
      <c r="A25" s="1"/>
      <c r="B25" s="58"/>
      <c r="C25" s="59"/>
      <c r="D25" s="60" t="s">
        <v>12</v>
      </c>
      <c r="E25" s="61" t="s">
        <v>128</v>
      </c>
      <c r="F25" s="62">
        <f>SUM(F22:F24)</f>
        <v>0</v>
      </c>
      <c r="G25" s="1"/>
      <c r="H25" s="55"/>
      <c r="I25" s="57"/>
      <c r="J25" s="63"/>
      <c r="K25" s="64"/>
      <c r="L25" s="65"/>
    </row>
    <row r="26" spans="1:13">
      <c r="A26" s="1"/>
      <c r="B26" s="1"/>
      <c r="C26" s="2"/>
      <c r="D26" s="1"/>
      <c r="E26" s="47" t="s">
        <v>13</v>
      </c>
      <c r="F26" s="48">
        <f>'[1]2019(H31 R1)'!F25</f>
        <v>1959</v>
      </c>
      <c r="G26" s="1"/>
      <c r="H26" s="55"/>
      <c r="I26" s="57"/>
      <c r="J26" s="63"/>
      <c r="K26" s="64"/>
      <c r="L26" s="65"/>
    </row>
    <row r="27" spans="1:13">
      <c r="A27" s="1"/>
      <c r="B27" s="1"/>
      <c r="C27" s="2"/>
      <c r="D27" s="1"/>
      <c r="E27" s="47" t="s">
        <v>121</v>
      </c>
      <c r="F27">
        <v>500</v>
      </c>
      <c r="G27" s="1"/>
      <c r="H27" s="55"/>
      <c r="I27" s="57"/>
      <c r="J27" s="28"/>
      <c r="K27" s="64"/>
      <c r="L27" s="65"/>
    </row>
    <row r="28" spans="1:13">
      <c r="A28" s="1"/>
      <c r="B28" s="1"/>
      <c r="C28" s="2"/>
      <c r="D28" s="1"/>
      <c r="E28" s="50"/>
      <c r="F28" s="51"/>
      <c r="G28" s="1"/>
      <c r="H28" s="55"/>
      <c r="I28" s="57"/>
      <c r="K28" s="64"/>
      <c r="L28" s="65"/>
    </row>
    <row r="29" spans="1:13" ht="14.25" thickBot="1">
      <c r="A29" s="1"/>
      <c r="B29" s="16" t="s">
        <v>16</v>
      </c>
      <c r="C29" s="16"/>
      <c r="D29" s="16"/>
      <c r="E29" s="16"/>
      <c r="F29" s="17"/>
      <c r="G29" s="22"/>
      <c r="H29" s="43"/>
      <c r="I29" s="66"/>
      <c r="J29" s="67"/>
      <c r="K29" s="45"/>
      <c r="L29" s="68"/>
    </row>
    <row r="30" spans="1:13" ht="15" thickTop="1" thickBot="1">
      <c r="A30" s="1"/>
      <c r="B30" s="18"/>
      <c r="C30" s="19" t="s">
        <v>2</v>
      </c>
      <c r="D30" s="18" t="s">
        <v>17</v>
      </c>
      <c r="E30" s="20" t="s">
        <v>3</v>
      </c>
      <c r="F30" s="21" t="s">
        <v>5</v>
      </c>
      <c r="G30" s="69" t="s">
        <v>18</v>
      </c>
      <c r="H30" s="58"/>
      <c r="I30" s="70"/>
      <c r="J30" s="60" t="s">
        <v>12</v>
      </c>
      <c r="K30" s="61" t="s">
        <v>119</v>
      </c>
      <c r="L30" s="71">
        <f>SUM(L6:L29)</f>
        <v>165</v>
      </c>
    </row>
    <row r="31" spans="1:13">
      <c r="A31" s="1"/>
      <c r="B31" s="28">
        <v>1</v>
      </c>
      <c r="C31" s="29"/>
      <c r="D31" s="72" t="s">
        <v>129</v>
      </c>
      <c r="E31" s="73"/>
      <c r="F31" s="74"/>
      <c r="G31" s="1"/>
      <c r="H31" s="5"/>
      <c r="I31" s="75"/>
      <c r="J31" s="76"/>
      <c r="K31" s="50" t="s">
        <v>13</v>
      </c>
      <c r="L31" s="77">
        <f>'[1]2019(H31 R1)'!L30</f>
        <v>343</v>
      </c>
    </row>
    <row r="32" spans="1:13">
      <c r="A32" s="1"/>
      <c r="B32" s="28">
        <v>2</v>
      </c>
      <c r="C32" s="29"/>
      <c r="D32" s="79"/>
      <c r="E32" s="73"/>
      <c r="F32" s="74"/>
      <c r="G32" s="1"/>
      <c r="H32" s="5"/>
      <c r="I32" s="78"/>
      <c r="J32" s="76"/>
      <c r="K32" s="50" t="s">
        <v>130</v>
      </c>
      <c r="L32" s="77">
        <f>'[1]2020(H30)'!L30</f>
        <v>411</v>
      </c>
    </row>
    <row r="33" spans="1:13">
      <c r="A33" s="1"/>
      <c r="B33" s="28">
        <v>3</v>
      </c>
      <c r="C33" s="29"/>
      <c r="D33" s="79"/>
      <c r="E33" s="73"/>
      <c r="F33" s="74"/>
      <c r="G33" s="1"/>
      <c r="H33" s="5"/>
      <c r="I33" s="78"/>
      <c r="J33" s="76"/>
      <c r="K33" s="50"/>
      <c r="L33" s="80"/>
    </row>
    <row r="34" spans="1:13" ht="14.25" thickBot="1">
      <c r="A34" s="1"/>
      <c r="B34" s="28">
        <v>4</v>
      </c>
      <c r="C34" s="29"/>
      <c r="D34" s="72"/>
      <c r="E34" s="73"/>
      <c r="F34" s="74"/>
      <c r="G34" s="1"/>
      <c r="H34" s="81" t="s">
        <v>19</v>
      </c>
      <c r="I34" s="82"/>
      <c r="J34" s="82"/>
      <c r="K34" s="82"/>
      <c r="L34" s="83"/>
    </row>
    <row r="35" spans="1:13">
      <c r="A35" s="1"/>
      <c r="B35" s="28">
        <v>5</v>
      </c>
      <c r="C35" s="29"/>
      <c r="D35" s="72"/>
      <c r="E35" s="73"/>
      <c r="F35" s="74"/>
      <c r="G35" s="69"/>
      <c r="H35" s="18"/>
      <c r="I35" s="19" t="s">
        <v>2</v>
      </c>
      <c r="J35" s="18" t="s">
        <v>20</v>
      </c>
      <c r="K35" s="84" t="s">
        <v>21</v>
      </c>
      <c r="L35" s="23" t="s">
        <v>5</v>
      </c>
    </row>
    <row r="36" spans="1:13">
      <c r="A36" s="1"/>
      <c r="B36" s="28">
        <v>6</v>
      </c>
      <c r="C36" s="29"/>
      <c r="D36" s="72"/>
      <c r="E36" s="73"/>
      <c r="F36" s="74"/>
      <c r="G36" s="69"/>
      <c r="H36" s="85">
        <v>1</v>
      </c>
      <c r="I36" s="86" t="s">
        <v>131</v>
      </c>
      <c r="J36" s="55" t="s">
        <v>132</v>
      </c>
      <c r="K36" s="64" t="s">
        <v>133</v>
      </c>
      <c r="L36" s="87">
        <v>1593</v>
      </c>
    </row>
    <row r="37" spans="1:13">
      <c r="A37" s="1"/>
      <c r="B37" s="28">
        <v>7</v>
      </c>
      <c r="C37" s="29"/>
      <c r="D37" s="72"/>
      <c r="E37" s="73"/>
      <c r="F37" s="74"/>
      <c r="G37" s="69"/>
      <c r="H37" s="88"/>
      <c r="I37" s="89" t="s">
        <v>134</v>
      </c>
      <c r="J37" s="90" t="s">
        <v>135</v>
      </c>
      <c r="K37" s="91"/>
      <c r="L37" s="54"/>
    </row>
    <row r="38" spans="1:13">
      <c r="A38" s="1"/>
      <c r="B38" s="28">
        <v>8</v>
      </c>
      <c r="C38" s="29"/>
      <c r="D38" s="72"/>
      <c r="E38" s="73"/>
      <c r="F38" s="74"/>
      <c r="G38" s="69"/>
      <c r="H38" s="55">
        <v>2</v>
      </c>
      <c r="I38" s="86" t="s">
        <v>136</v>
      </c>
      <c r="J38" s="55" t="s">
        <v>137</v>
      </c>
      <c r="K38" s="64" t="s">
        <v>138</v>
      </c>
      <c r="L38" s="87"/>
    </row>
    <row r="39" spans="1:13">
      <c r="A39" s="1"/>
      <c r="B39" s="28">
        <v>9</v>
      </c>
      <c r="C39" s="29"/>
      <c r="D39" s="72"/>
      <c r="E39" s="73"/>
      <c r="F39" s="74"/>
      <c r="G39" s="69"/>
      <c r="H39" s="90"/>
      <c r="I39" s="89" t="s">
        <v>139</v>
      </c>
      <c r="J39" s="90" t="s">
        <v>140</v>
      </c>
      <c r="K39" s="114" t="s">
        <v>141</v>
      </c>
      <c r="L39" s="54"/>
    </row>
    <row r="40" spans="1:13">
      <c r="A40" s="1"/>
      <c r="B40" s="28">
        <v>10</v>
      </c>
      <c r="C40" s="29"/>
      <c r="D40" s="72"/>
      <c r="E40" s="73"/>
      <c r="F40" s="74"/>
      <c r="G40" s="69"/>
      <c r="H40" s="55">
        <v>3</v>
      </c>
      <c r="I40" s="86" t="s">
        <v>64</v>
      </c>
      <c r="J40" s="55"/>
      <c r="K40" s="64"/>
      <c r="L40" s="87"/>
    </row>
    <row r="41" spans="1:13">
      <c r="A41" s="1"/>
      <c r="B41" s="28">
        <v>11</v>
      </c>
      <c r="C41" s="29"/>
      <c r="D41" s="72"/>
      <c r="E41" s="73"/>
      <c r="F41" s="74"/>
      <c r="G41" s="69"/>
      <c r="H41" s="90"/>
      <c r="I41" s="89" t="s">
        <v>142</v>
      </c>
      <c r="J41" s="90"/>
      <c r="K41" s="91"/>
      <c r="L41" s="54"/>
    </row>
    <row r="42" spans="1:13">
      <c r="A42" s="1"/>
      <c r="B42" s="28">
        <v>12</v>
      </c>
      <c r="C42" s="29"/>
      <c r="D42" s="79"/>
      <c r="E42" s="73"/>
      <c r="F42" s="74"/>
      <c r="G42" s="69"/>
      <c r="H42" s="92">
        <v>4</v>
      </c>
      <c r="I42" s="86" t="s">
        <v>143</v>
      </c>
      <c r="J42" s="55"/>
      <c r="K42" s="64"/>
      <c r="L42" s="87"/>
      <c r="M42" s="5"/>
    </row>
    <row r="43" spans="1:13">
      <c r="A43" s="1"/>
      <c r="B43" s="28">
        <v>13</v>
      </c>
      <c r="C43" s="29"/>
      <c r="D43" s="79"/>
      <c r="E43" s="73"/>
      <c r="F43" s="74"/>
      <c r="G43" s="69"/>
      <c r="H43" s="92"/>
      <c r="I43" s="89" t="s">
        <v>142</v>
      </c>
      <c r="J43" s="90"/>
      <c r="K43" s="91"/>
      <c r="L43" s="54"/>
    </row>
    <row r="44" spans="1:13">
      <c r="A44" s="1"/>
      <c r="B44" s="28">
        <v>14</v>
      </c>
      <c r="C44" s="29"/>
      <c r="D44" s="79"/>
      <c r="E44" s="73"/>
      <c r="F44" s="74"/>
      <c r="G44" s="69"/>
      <c r="H44" s="55">
        <v>5</v>
      </c>
      <c r="I44" s="93" t="s">
        <v>64</v>
      </c>
      <c r="J44" s="55"/>
      <c r="K44" s="64"/>
      <c r="L44" s="94"/>
    </row>
    <row r="45" spans="1:13">
      <c r="A45" s="1"/>
      <c r="B45" s="28">
        <v>15</v>
      </c>
      <c r="C45" s="29"/>
      <c r="D45" s="79"/>
      <c r="E45" s="73"/>
      <c r="F45" s="74"/>
      <c r="G45" s="69"/>
      <c r="H45" s="90"/>
      <c r="I45" s="95" t="s">
        <v>22</v>
      </c>
      <c r="J45" s="90"/>
      <c r="K45" s="91"/>
      <c r="L45" s="94"/>
    </row>
    <row r="46" spans="1:13">
      <c r="A46" s="1"/>
      <c r="B46" s="28">
        <v>16</v>
      </c>
      <c r="C46" s="96"/>
      <c r="D46" s="28"/>
      <c r="E46" s="73"/>
      <c r="F46" s="74"/>
      <c r="G46" s="69"/>
      <c r="H46" s="55">
        <v>6</v>
      </c>
      <c r="I46" s="86" t="s">
        <v>22</v>
      </c>
      <c r="J46" s="55"/>
      <c r="K46" s="64"/>
      <c r="L46" s="87"/>
    </row>
    <row r="47" spans="1:13">
      <c r="A47" s="1"/>
      <c r="B47" s="28">
        <v>17</v>
      </c>
      <c r="C47" s="29"/>
      <c r="D47" s="79"/>
      <c r="E47" s="73"/>
      <c r="F47" s="74"/>
      <c r="G47" s="69"/>
      <c r="H47" s="90"/>
      <c r="I47" s="97"/>
      <c r="J47" s="90"/>
      <c r="K47" s="91"/>
      <c r="L47" s="54"/>
    </row>
    <row r="48" spans="1:13">
      <c r="A48" s="1"/>
      <c r="B48" s="28">
        <v>18</v>
      </c>
      <c r="C48" s="29"/>
      <c r="D48" s="79"/>
      <c r="E48" s="73"/>
      <c r="F48" s="74"/>
      <c r="G48" s="69"/>
      <c r="H48" s="92">
        <v>7</v>
      </c>
      <c r="I48" s="93" t="s">
        <v>142</v>
      </c>
      <c r="J48" s="92"/>
      <c r="K48" s="98"/>
      <c r="L48" s="99"/>
    </row>
    <row r="49" spans="1:13">
      <c r="A49" s="1"/>
      <c r="B49" s="28">
        <v>19</v>
      </c>
      <c r="C49" s="29"/>
      <c r="D49" s="79"/>
      <c r="E49" s="73"/>
      <c r="F49" s="100"/>
      <c r="G49" s="69"/>
      <c r="H49" s="92"/>
      <c r="I49" s="101"/>
      <c r="J49" s="92"/>
      <c r="K49" s="98"/>
      <c r="L49" s="99"/>
    </row>
    <row r="50" spans="1:13">
      <c r="A50" s="1"/>
      <c r="B50" s="28">
        <v>20</v>
      </c>
      <c r="C50" s="29"/>
      <c r="D50" s="79"/>
      <c r="E50" s="73"/>
      <c r="F50" s="100"/>
      <c r="G50" s="69"/>
      <c r="H50" s="55">
        <v>8</v>
      </c>
      <c r="I50" s="86" t="s">
        <v>142</v>
      </c>
      <c r="J50" s="55"/>
      <c r="K50" s="64"/>
      <c r="L50" s="87"/>
    </row>
    <row r="51" spans="1:13">
      <c r="A51" s="1"/>
      <c r="B51" s="102">
        <v>21</v>
      </c>
      <c r="C51" s="29"/>
      <c r="D51" s="79"/>
      <c r="E51" s="73"/>
      <c r="F51" s="100"/>
      <c r="G51" s="69"/>
      <c r="H51" s="90"/>
      <c r="I51" s="97"/>
      <c r="J51" s="90"/>
      <c r="K51" s="91"/>
      <c r="L51" s="54"/>
    </row>
    <row r="52" spans="1:13">
      <c r="A52" s="1"/>
      <c r="B52" s="28">
        <v>22</v>
      </c>
      <c r="C52" s="29"/>
      <c r="D52" s="79"/>
      <c r="E52" s="73"/>
      <c r="F52" s="100"/>
      <c r="G52" s="69"/>
      <c r="H52" s="92">
        <v>9</v>
      </c>
      <c r="I52" s="103" t="s">
        <v>23</v>
      </c>
      <c r="J52" s="92"/>
      <c r="K52" s="98"/>
      <c r="L52" s="104"/>
      <c r="M52" s="5"/>
    </row>
    <row r="53" spans="1:13">
      <c r="A53" s="1"/>
      <c r="B53" s="28">
        <v>23</v>
      </c>
      <c r="C53" s="29"/>
      <c r="D53" s="79"/>
      <c r="E53" s="73"/>
      <c r="F53" s="100"/>
      <c r="G53" s="69"/>
      <c r="H53" s="92"/>
      <c r="I53" s="103"/>
      <c r="J53" s="92"/>
      <c r="K53" s="98"/>
      <c r="L53" s="99"/>
    </row>
    <row r="54" spans="1:13">
      <c r="A54" s="1"/>
      <c r="B54" s="102">
        <v>24</v>
      </c>
      <c r="C54" s="29"/>
      <c r="D54" s="79"/>
      <c r="E54" s="73"/>
      <c r="F54" s="100"/>
      <c r="G54" s="69"/>
      <c r="H54" s="55">
        <v>10</v>
      </c>
      <c r="I54" s="86" t="s">
        <v>142</v>
      </c>
      <c r="J54" s="55"/>
      <c r="K54" s="64"/>
      <c r="L54" s="87"/>
    </row>
    <row r="55" spans="1:13">
      <c r="A55" s="1"/>
      <c r="B55" s="28">
        <v>25</v>
      </c>
      <c r="C55" s="29"/>
      <c r="D55" s="79"/>
      <c r="E55" s="73"/>
      <c r="F55" s="100"/>
      <c r="G55" s="69"/>
      <c r="H55" s="90"/>
      <c r="I55" s="105"/>
      <c r="J55" s="90"/>
      <c r="K55" s="91"/>
      <c r="L55" s="54"/>
    </row>
    <row r="56" spans="1:13">
      <c r="A56" s="1"/>
      <c r="B56" s="28">
        <v>26</v>
      </c>
      <c r="C56" s="96"/>
      <c r="D56" s="28"/>
      <c r="E56" s="73"/>
      <c r="F56" s="74"/>
      <c r="G56" s="69"/>
      <c r="H56" s="55">
        <v>11</v>
      </c>
      <c r="I56" s="86" t="s">
        <v>23</v>
      </c>
      <c r="J56" s="55"/>
      <c r="K56" s="64"/>
      <c r="L56" s="87"/>
    </row>
    <row r="57" spans="1:13">
      <c r="A57" s="1"/>
      <c r="B57" s="102">
        <v>27</v>
      </c>
      <c r="C57" s="96"/>
      <c r="D57" s="28"/>
      <c r="E57" s="73"/>
      <c r="F57" s="74"/>
      <c r="G57" s="69"/>
      <c r="H57" s="90"/>
      <c r="I57" s="97"/>
      <c r="J57" s="90"/>
      <c r="K57" s="91"/>
      <c r="L57" s="54"/>
    </row>
    <row r="58" spans="1:13">
      <c r="A58" s="106"/>
      <c r="B58" s="28">
        <v>28</v>
      </c>
      <c r="C58" s="96"/>
      <c r="D58" s="28"/>
      <c r="E58" s="73"/>
      <c r="F58" s="74"/>
      <c r="G58" s="69"/>
      <c r="H58" s="55">
        <v>12</v>
      </c>
      <c r="I58" s="86"/>
      <c r="J58" s="55"/>
      <c r="K58" s="64"/>
      <c r="L58" s="87"/>
    </row>
    <row r="59" spans="1:13">
      <c r="A59" s="1"/>
      <c r="B59" s="28">
        <v>29</v>
      </c>
      <c r="C59" s="96"/>
      <c r="D59" s="28"/>
      <c r="E59" s="73"/>
      <c r="F59" s="74"/>
      <c r="G59" s="107"/>
      <c r="H59" s="90"/>
      <c r="I59" s="105"/>
      <c r="J59" s="90"/>
      <c r="K59" s="91"/>
      <c r="L59" s="54"/>
    </row>
    <row r="60" spans="1:13">
      <c r="A60" s="1"/>
      <c r="B60" s="102">
        <v>30</v>
      </c>
      <c r="C60" s="29"/>
      <c r="D60" s="28"/>
      <c r="E60" s="73"/>
      <c r="F60" s="74"/>
      <c r="G60" s="69"/>
      <c r="H60" s="55">
        <v>13</v>
      </c>
      <c r="I60" s="108"/>
      <c r="J60" s="55"/>
      <c r="K60" s="64"/>
      <c r="L60" s="87"/>
    </row>
    <row r="61" spans="1:13" ht="14.25" thickBot="1">
      <c r="A61" s="1"/>
      <c r="B61" s="102"/>
      <c r="C61" s="29"/>
      <c r="D61" s="28"/>
      <c r="E61" s="73"/>
      <c r="F61" s="74"/>
      <c r="G61" s="69"/>
      <c r="H61" s="109"/>
      <c r="I61" s="109"/>
      <c r="J61" s="109"/>
      <c r="K61" s="110"/>
      <c r="L61" s="111"/>
    </row>
    <row r="62" spans="1:13" ht="15" thickTop="1" thickBot="1">
      <c r="A62" s="1"/>
      <c r="B62" s="102"/>
      <c r="C62" s="29"/>
      <c r="D62" s="28"/>
      <c r="E62" s="73"/>
      <c r="F62" s="74"/>
      <c r="G62" s="69"/>
      <c r="H62" s="90"/>
      <c r="I62" s="112"/>
      <c r="J62" s="113" t="s">
        <v>12</v>
      </c>
      <c r="K62" s="114">
        <f>SUM(K36:K47)</f>
        <v>0</v>
      </c>
      <c r="L62" s="115">
        <f>SUM(L36:L61)</f>
        <v>1593</v>
      </c>
    </row>
    <row r="63" spans="1:13">
      <c r="A63" s="1"/>
      <c r="B63" s="102"/>
      <c r="C63" s="29"/>
      <c r="D63" s="28"/>
      <c r="E63" s="73"/>
      <c r="F63" s="74"/>
      <c r="G63" s="69" t="s">
        <v>144</v>
      </c>
      <c r="H63" s="5"/>
      <c r="I63" s="6"/>
      <c r="J63" s="5"/>
      <c r="K63" s="47" t="s">
        <v>145</v>
      </c>
      <c r="L63" s="116">
        <f>'[1]2019(H31 R1)'!L62</f>
        <v>1713</v>
      </c>
    </row>
    <row r="64" spans="1:13">
      <c r="A64" s="1"/>
      <c r="B64" s="102"/>
      <c r="C64" s="29"/>
      <c r="D64" s="28"/>
      <c r="E64" s="73"/>
      <c r="F64" s="74"/>
      <c r="G64" s="69" t="s">
        <v>146</v>
      </c>
      <c r="H64" s="5"/>
      <c r="I64" s="6"/>
      <c r="J64" s="5"/>
      <c r="K64" s="50" t="s">
        <v>130</v>
      </c>
      <c r="L64" s="49">
        <f>'[1]2020(H30)'!L62</f>
        <v>9010</v>
      </c>
    </row>
    <row r="65" spans="1:12">
      <c r="A65" s="1"/>
      <c r="B65" s="102"/>
      <c r="C65" s="29"/>
      <c r="D65" s="28"/>
      <c r="E65" s="73"/>
      <c r="F65" s="74"/>
      <c r="G65" s="1" t="s">
        <v>146</v>
      </c>
      <c r="H65" s="1"/>
      <c r="I65" s="1"/>
      <c r="J65" s="1"/>
      <c r="K65" s="1"/>
      <c r="L65" s="8"/>
    </row>
    <row r="66" spans="1:12" ht="14.25" thickBot="1">
      <c r="A66" s="1"/>
      <c r="B66" s="28">
        <v>1</v>
      </c>
      <c r="C66" s="29" t="s">
        <v>147</v>
      </c>
      <c r="D66" s="72" t="s">
        <v>148</v>
      </c>
      <c r="E66" s="73" t="s">
        <v>149</v>
      </c>
      <c r="F66" s="74">
        <v>80</v>
      </c>
      <c r="G66" s="1"/>
      <c r="H66" s="81" t="s">
        <v>150</v>
      </c>
      <c r="I66" s="117"/>
      <c r="J66" s="117"/>
      <c r="K66" s="82"/>
      <c r="L66" s="83"/>
    </row>
    <row r="67" spans="1:12">
      <c r="A67" s="1"/>
      <c r="B67" s="28">
        <v>2</v>
      </c>
      <c r="C67" s="29" t="s">
        <v>151</v>
      </c>
      <c r="D67" s="28" t="s">
        <v>152</v>
      </c>
      <c r="E67" s="73" t="s">
        <v>153</v>
      </c>
      <c r="F67" s="74">
        <v>15</v>
      </c>
      <c r="G67" s="1"/>
      <c r="H67" s="118"/>
      <c r="I67" s="119" t="s">
        <v>2</v>
      </c>
      <c r="J67" s="120" t="s">
        <v>7</v>
      </c>
      <c r="K67" s="121" t="s">
        <v>25</v>
      </c>
      <c r="L67" s="122" t="s">
        <v>26</v>
      </c>
    </row>
    <row r="68" spans="1:12">
      <c r="A68" s="1"/>
      <c r="B68" s="28">
        <v>3</v>
      </c>
      <c r="C68" s="29"/>
      <c r="D68" s="28"/>
      <c r="E68" s="73"/>
      <c r="F68" s="74"/>
      <c r="G68" s="1"/>
      <c r="H68" s="63">
        <v>1</v>
      </c>
      <c r="I68" s="123"/>
      <c r="J68" s="63"/>
      <c r="K68" s="124"/>
      <c r="L68" s="87"/>
    </row>
    <row r="69" spans="1:12">
      <c r="A69" s="1"/>
      <c r="B69" s="28">
        <v>4</v>
      </c>
      <c r="C69" s="29"/>
      <c r="D69" s="30"/>
      <c r="E69" s="73"/>
      <c r="F69" s="74"/>
      <c r="G69" s="1"/>
      <c r="H69" s="63">
        <v>2</v>
      </c>
      <c r="I69" s="125"/>
      <c r="J69" s="63"/>
      <c r="K69" s="124"/>
      <c r="L69" s="87"/>
    </row>
    <row r="70" spans="1:12">
      <c r="A70" s="1"/>
      <c r="B70" s="28">
        <v>5</v>
      </c>
      <c r="C70" s="126"/>
      <c r="D70" s="28"/>
      <c r="E70" s="73"/>
      <c r="F70" s="74"/>
      <c r="G70" s="1"/>
      <c r="H70" s="63">
        <v>3</v>
      </c>
      <c r="I70" s="29"/>
      <c r="J70" s="63"/>
      <c r="K70" s="73"/>
      <c r="L70" s="27"/>
    </row>
    <row r="71" spans="1:12">
      <c r="A71" s="1"/>
      <c r="B71" s="28">
        <v>6</v>
      </c>
      <c r="C71" s="126"/>
      <c r="D71" s="63"/>
      <c r="E71" s="73"/>
      <c r="F71" s="74"/>
      <c r="G71" s="1"/>
      <c r="H71" s="63">
        <v>4</v>
      </c>
      <c r="I71" s="29"/>
      <c r="J71" s="63"/>
      <c r="K71" s="73"/>
      <c r="L71" s="27"/>
    </row>
    <row r="72" spans="1:12">
      <c r="A72" s="1"/>
      <c r="B72" s="28">
        <v>7</v>
      </c>
      <c r="C72" s="126"/>
      <c r="D72" s="28"/>
      <c r="E72" s="73"/>
      <c r="F72" s="74"/>
      <c r="G72" s="1"/>
      <c r="H72" s="63">
        <v>5</v>
      </c>
      <c r="I72" s="29"/>
      <c r="J72" s="63"/>
      <c r="K72" s="73"/>
      <c r="L72" s="27"/>
    </row>
    <row r="73" spans="1:12">
      <c r="A73" s="1"/>
      <c r="B73" s="28">
        <v>8</v>
      </c>
      <c r="C73" s="126"/>
      <c r="D73" s="127"/>
      <c r="E73" s="128"/>
      <c r="F73" s="129"/>
      <c r="G73" s="69" t="s">
        <v>144</v>
      </c>
      <c r="H73" s="63">
        <v>6</v>
      </c>
      <c r="I73" s="29"/>
      <c r="J73" s="63"/>
      <c r="K73" s="73"/>
      <c r="L73" s="27"/>
    </row>
    <row r="74" spans="1:12">
      <c r="A74" s="1"/>
      <c r="B74" s="28">
        <v>9</v>
      </c>
      <c r="C74" s="126"/>
      <c r="D74" s="127"/>
      <c r="E74" s="73"/>
      <c r="F74" s="129"/>
      <c r="G74" s="69"/>
      <c r="H74" s="63">
        <v>7</v>
      </c>
      <c r="I74" s="29"/>
      <c r="J74" s="63"/>
      <c r="K74" s="73"/>
      <c r="L74" s="27"/>
    </row>
    <row r="75" spans="1:12">
      <c r="A75" s="1"/>
      <c r="B75" s="28">
        <v>10</v>
      </c>
      <c r="C75" s="126"/>
      <c r="D75" s="127"/>
      <c r="E75" s="130"/>
      <c r="F75" s="129"/>
      <c r="G75" s="1"/>
      <c r="H75" s="63">
        <v>8</v>
      </c>
      <c r="I75" s="29"/>
      <c r="J75" s="63"/>
      <c r="K75" s="73"/>
      <c r="L75" s="27"/>
    </row>
    <row r="76" spans="1:12">
      <c r="A76" s="1"/>
      <c r="B76" s="28">
        <v>11</v>
      </c>
      <c r="C76" s="75"/>
      <c r="D76" s="131"/>
      <c r="E76" s="132"/>
      <c r="F76" s="129"/>
      <c r="G76" s="1"/>
      <c r="H76" s="63">
        <v>9</v>
      </c>
      <c r="I76" s="29"/>
      <c r="J76" s="63"/>
      <c r="K76" s="73"/>
      <c r="L76" s="27"/>
    </row>
    <row r="77" spans="1:12">
      <c r="A77" s="1"/>
      <c r="B77" s="28">
        <v>12</v>
      </c>
      <c r="C77" s="75"/>
      <c r="D77" s="131"/>
      <c r="E77" s="133"/>
      <c r="F77" s="129"/>
      <c r="G77" s="1"/>
      <c r="H77" s="63">
        <v>10</v>
      </c>
      <c r="I77" s="29"/>
      <c r="J77" s="63"/>
      <c r="K77" s="73"/>
      <c r="L77" s="27"/>
    </row>
    <row r="78" spans="1:12">
      <c r="A78" s="1"/>
      <c r="B78" s="28">
        <v>13</v>
      </c>
      <c r="C78" s="75"/>
      <c r="D78" s="131"/>
      <c r="E78" s="132"/>
      <c r="F78" s="129"/>
      <c r="G78" s="1"/>
      <c r="H78" s="63">
        <v>11</v>
      </c>
      <c r="I78" s="29"/>
      <c r="J78" s="28"/>
      <c r="K78" s="73"/>
      <c r="L78" s="134"/>
    </row>
    <row r="79" spans="1:12">
      <c r="A79" s="1"/>
      <c r="B79" s="28">
        <v>14</v>
      </c>
      <c r="C79" s="75"/>
      <c r="D79" s="131"/>
      <c r="E79" s="135"/>
      <c r="F79" s="129"/>
      <c r="G79" s="1"/>
      <c r="H79" s="63">
        <v>12</v>
      </c>
      <c r="I79" s="29"/>
      <c r="J79" s="28"/>
      <c r="K79" s="73"/>
      <c r="L79" s="134"/>
    </row>
    <row r="80" spans="1:12" ht="14.25" thickBot="1">
      <c r="A80" s="1"/>
      <c r="B80" s="67">
        <v>15</v>
      </c>
      <c r="C80" s="136"/>
      <c r="D80" s="137"/>
      <c r="E80" s="138"/>
      <c r="F80" s="56"/>
      <c r="G80" s="1"/>
      <c r="H80" s="67"/>
      <c r="I80" s="139"/>
      <c r="J80" s="43"/>
      <c r="K80" s="45"/>
      <c r="L80" s="140"/>
    </row>
    <row r="81" spans="1:12" ht="15" thickTop="1" thickBot="1">
      <c r="A81" s="1"/>
      <c r="B81" s="260"/>
      <c r="C81" s="261"/>
      <c r="D81" s="113" t="s">
        <v>12</v>
      </c>
      <c r="E81" s="114" t="s">
        <v>128</v>
      </c>
      <c r="F81" s="115">
        <f>SUM(F31:F80)</f>
        <v>95</v>
      </c>
      <c r="G81" s="1"/>
      <c r="H81" s="58"/>
      <c r="I81" s="59"/>
      <c r="J81" s="60" t="s">
        <v>12</v>
      </c>
      <c r="K81" s="61" t="s">
        <v>119</v>
      </c>
      <c r="L81" s="141">
        <f>SUM(L68:L77)</f>
        <v>0</v>
      </c>
    </row>
    <row r="82" spans="1:12">
      <c r="A82" s="1"/>
      <c r="D82" s="142"/>
      <c r="E82" s="47" t="s">
        <v>13</v>
      </c>
      <c r="F82" s="48">
        <f>'[1]2019(H31 R1)'!F86</f>
        <v>2069</v>
      </c>
      <c r="G82" s="1"/>
      <c r="H82" s="143"/>
      <c r="I82" s="6"/>
      <c r="J82" s="5"/>
      <c r="K82" s="189" t="s">
        <v>145</v>
      </c>
      <c r="L82" s="146">
        <f>'[1]2019(H31 R1)'!L81</f>
        <v>126</v>
      </c>
    </row>
    <row r="83" spans="1:12">
      <c r="A83" s="1"/>
      <c r="D83" s="143"/>
      <c r="E83" s="50" t="s">
        <v>130</v>
      </c>
      <c r="F83" s="77">
        <f>'[1]2020(H30)'!F88</f>
        <v>2144</v>
      </c>
      <c r="G83" s="1"/>
      <c r="H83" s="143"/>
      <c r="I83" s="6"/>
      <c r="J83" s="5"/>
      <c r="K83" s="189" t="s">
        <v>121</v>
      </c>
      <c r="L83" s="146">
        <f>'[1]2020(H30)'!L81</f>
        <v>87</v>
      </c>
    </row>
    <row r="84" spans="1:12">
      <c r="A84" s="1"/>
      <c r="B84" s="144"/>
      <c r="C84" s="145"/>
      <c r="D84" s="143"/>
      <c r="E84" s="50"/>
      <c r="F84" s="146"/>
      <c r="G84" s="1"/>
      <c r="H84" s="143"/>
      <c r="I84" s="6"/>
      <c r="J84" s="5"/>
      <c r="K84" s="5"/>
      <c r="L84" s="147"/>
    </row>
    <row r="85" spans="1:12" ht="14.25" thickBot="1">
      <c r="A85" s="1"/>
      <c r="B85" s="148" t="s">
        <v>27</v>
      </c>
      <c r="C85" s="78"/>
      <c r="D85" s="82"/>
      <c r="E85" s="82"/>
      <c r="F85" s="143"/>
      <c r="G85" s="1"/>
      <c r="H85" s="149" t="s">
        <v>154</v>
      </c>
      <c r="I85" s="150"/>
      <c r="J85" s="150"/>
      <c r="K85" s="150"/>
      <c r="L85" s="151"/>
    </row>
    <row r="86" spans="1:12">
      <c r="A86" s="1"/>
      <c r="B86" s="152"/>
      <c r="C86" s="153" t="s">
        <v>2</v>
      </c>
      <c r="D86" s="18" t="s">
        <v>28</v>
      </c>
      <c r="E86" s="84" t="s">
        <v>29</v>
      </c>
      <c r="F86" s="154" t="s">
        <v>30</v>
      </c>
      <c r="G86" s="1"/>
      <c r="H86" s="155"/>
      <c r="I86" s="19" t="s">
        <v>31</v>
      </c>
      <c r="J86" s="18" t="s">
        <v>32</v>
      </c>
      <c r="K86" s="20" t="s">
        <v>33</v>
      </c>
      <c r="L86" s="23" t="s">
        <v>34</v>
      </c>
    </row>
    <row r="87" spans="1:12">
      <c r="A87" s="1"/>
      <c r="B87" s="156"/>
      <c r="C87" s="157" t="s">
        <v>155</v>
      </c>
      <c r="D87" s="158" t="s">
        <v>156</v>
      </c>
      <c r="E87" s="159" t="s">
        <v>37</v>
      </c>
      <c r="F87" s="160"/>
      <c r="G87" s="1"/>
      <c r="H87" s="28">
        <v>1</v>
      </c>
      <c r="I87" s="29" t="s">
        <v>38</v>
      </c>
      <c r="J87" s="28" t="s">
        <v>39</v>
      </c>
      <c r="K87" s="31" t="s">
        <v>40</v>
      </c>
      <c r="L87" s="40">
        <v>67</v>
      </c>
    </row>
    <row r="88" spans="1:12">
      <c r="A88" s="1"/>
      <c r="B88" s="161"/>
      <c r="C88" s="162" t="s">
        <v>157</v>
      </c>
      <c r="D88" s="180" t="s">
        <v>158</v>
      </c>
      <c r="E88" s="150"/>
      <c r="F88" s="164">
        <v>186</v>
      </c>
      <c r="G88" s="1"/>
      <c r="H88" s="28">
        <v>2</v>
      </c>
      <c r="I88" s="29" t="s">
        <v>42</v>
      </c>
      <c r="J88" s="165" t="s">
        <v>43</v>
      </c>
      <c r="K88" s="31" t="s">
        <v>40</v>
      </c>
      <c r="L88" s="41">
        <v>20</v>
      </c>
    </row>
    <row r="89" spans="1:12">
      <c r="A89" s="1"/>
      <c r="B89" s="166">
        <v>1</v>
      </c>
      <c r="C89" s="167" t="s">
        <v>159</v>
      </c>
      <c r="D89" s="5" t="s">
        <v>160</v>
      </c>
      <c r="E89" s="168" t="s">
        <v>37</v>
      </c>
      <c r="F89" s="169"/>
      <c r="G89" s="1"/>
      <c r="H89" s="28">
        <v>3</v>
      </c>
      <c r="I89" s="29" t="s">
        <v>44</v>
      </c>
      <c r="J89" s="30" t="s">
        <v>45</v>
      </c>
      <c r="K89" s="31" t="s">
        <v>40</v>
      </c>
      <c r="L89" s="41"/>
    </row>
    <row r="90" spans="1:12">
      <c r="A90" s="1"/>
      <c r="B90" s="161"/>
      <c r="C90" s="162" t="s">
        <v>161</v>
      </c>
      <c r="D90" s="170" t="s">
        <v>162</v>
      </c>
      <c r="E90" s="171"/>
      <c r="F90" s="164">
        <v>331</v>
      </c>
      <c r="G90" s="1"/>
      <c r="H90" s="28">
        <v>4</v>
      </c>
      <c r="I90" s="29" t="s">
        <v>46</v>
      </c>
      <c r="J90" s="30" t="s">
        <v>47</v>
      </c>
      <c r="K90" s="31" t="s">
        <v>40</v>
      </c>
      <c r="L90" s="41"/>
    </row>
    <row r="91" spans="1:12">
      <c r="A91" s="1"/>
      <c r="B91" s="63">
        <v>2</v>
      </c>
      <c r="C91" s="167" t="s">
        <v>163</v>
      </c>
      <c r="D91" s="172" t="s">
        <v>164</v>
      </c>
      <c r="E91" s="159" t="s">
        <v>37</v>
      </c>
      <c r="F91" s="169"/>
      <c r="G91" s="1"/>
      <c r="H91" s="28">
        <v>5</v>
      </c>
      <c r="I91" s="29" t="s">
        <v>48</v>
      </c>
      <c r="J91" s="173" t="s">
        <v>49</v>
      </c>
      <c r="K91" s="31" t="s">
        <v>40</v>
      </c>
      <c r="L91" s="40">
        <v>64</v>
      </c>
    </row>
    <row r="92" spans="1:12">
      <c r="A92" s="1"/>
      <c r="B92" s="161"/>
      <c r="C92" s="162" t="s">
        <v>161</v>
      </c>
      <c r="D92" s="174" t="s">
        <v>165</v>
      </c>
      <c r="E92" s="150"/>
      <c r="F92" s="164">
        <v>160</v>
      </c>
      <c r="G92" s="1"/>
      <c r="H92" s="28">
        <v>6</v>
      </c>
      <c r="I92" s="29" t="s">
        <v>50</v>
      </c>
      <c r="J92" s="28" t="s">
        <v>51</v>
      </c>
      <c r="K92" s="31" t="s">
        <v>40</v>
      </c>
      <c r="L92" s="41">
        <v>14</v>
      </c>
    </row>
    <row r="93" spans="1:12">
      <c r="A93" s="1"/>
      <c r="B93" s="52">
        <v>3</v>
      </c>
      <c r="C93" s="167" t="s">
        <v>166</v>
      </c>
      <c r="D93" s="175" t="s">
        <v>167</v>
      </c>
      <c r="E93" s="168" t="s">
        <v>37</v>
      </c>
      <c r="F93" s="169"/>
      <c r="G93" s="1"/>
      <c r="H93" s="28">
        <v>7</v>
      </c>
      <c r="I93" s="29" t="s">
        <v>52</v>
      </c>
      <c r="J93" s="173" t="s">
        <v>53</v>
      </c>
      <c r="K93" s="31" t="s">
        <v>40</v>
      </c>
      <c r="L93" s="40">
        <v>38</v>
      </c>
    </row>
    <row r="94" spans="1:12">
      <c r="A94" s="1"/>
      <c r="B94" s="161"/>
      <c r="C94" s="162" t="s">
        <v>168</v>
      </c>
      <c r="D94" s="176" t="s">
        <v>169</v>
      </c>
      <c r="E94" s="171"/>
      <c r="F94" s="164">
        <v>458</v>
      </c>
      <c r="G94" s="1"/>
      <c r="H94" s="28">
        <v>8</v>
      </c>
      <c r="I94" s="29" t="s">
        <v>54</v>
      </c>
      <c r="J94" s="30" t="s">
        <v>170</v>
      </c>
      <c r="K94" s="31" t="s">
        <v>40</v>
      </c>
      <c r="L94" s="41"/>
    </row>
    <row r="95" spans="1:12">
      <c r="A95" s="1"/>
      <c r="B95" s="166">
        <v>4</v>
      </c>
      <c r="C95" s="63" t="s">
        <v>171</v>
      </c>
      <c r="D95" s="158" t="s">
        <v>172</v>
      </c>
      <c r="E95" s="159" t="s">
        <v>37</v>
      </c>
      <c r="F95" s="177"/>
      <c r="G95" s="1"/>
      <c r="H95" s="28"/>
      <c r="I95" s="29"/>
      <c r="J95" s="30"/>
      <c r="K95" s="31"/>
      <c r="L95" s="40"/>
    </row>
    <row r="96" spans="1:12">
      <c r="A96" s="1"/>
      <c r="B96" s="161"/>
      <c r="C96" s="162" t="s">
        <v>173</v>
      </c>
      <c r="D96" s="163"/>
      <c r="E96" s="178"/>
      <c r="F96" s="164"/>
      <c r="G96" s="1"/>
      <c r="H96" s="28"/>
      <c r="I96" s="29"/>
      <c r="J96" s="30"/>
      <c r="K96" s="31"/>
      <c r="L96" s="41"/>
    </row>
    <row r="97" spans="1:12" ht="14.25" thickBot="1">
      <c r="A97" s="1"/>
      <c r="B97" s="166">
        <v>5</v>
      </c>
      <c r="C97" s="157" t="s">
        <v>35</v>
      </c>
      <c r="D97" s="158" t="s">
        <v>36</v>
      </c>
      <c r="E97" s="179" t="s">
        <v>37</v>
      </c>
      <c r="F97" s="169"/>
      <c r="G97" s="1"/>
      <c r="H97" s="67"/>
      <c r="I97" s="67"/>
      <c r="J97" s="67"/>
      <c r="K97" s="45"/>
      <c r="L97" s="56"/>
    </row>
    <row r="98" spans="1:12" ht="15" thickTop="1" thickBot="1">
      <c r="A98" s="1"/>
      <c r="B98" s="161"/>
      <c r="C98" s="162" t="s">
        <v>41</v>
      </c>
      <c r="D98" s="163"/>
      <c r="E98" s="181"/>
      <c r="F98" s="164">
        <v>37</v>
      </c>
      <c r="G98" s="1"/>
      <c r="H98" s="102"/>
      <c r="I98" s="262"/>
      <c r="J98" s="263" t="s">
        <v>12</v>
      </c>
      <c r="K98" s="114" t="s">
        <v>119</v>
      </c>
      <c r="L98" s="115">
        <f>SUM(L87:L97)</f>
        <v>203</v>
      </c>
    </row>
    <row r="99" spans="1:12" ht="14.25" thickBot="1">
      <c r="A99" s="1"/>
      <c r="B99" s="45"/>
      <c r="C99" s="182"/>
      <c r="D99" s="183"/>
      <c r="E99" s="184"/>
      <c r="F99" s="140"/>
      <c r="G99" s="1"/>
      <c r="H99" s="5"/>
      <c r="I99" s="6"/>
      <c r="J99" s="5"/>
      <c r="K99" s="47" t="s">
        <v>13</v>
      </c>
      <c r="L99" s="116">
        <f>'[1]2019(H31 R1)'!L105</f>
        <v>687</v>
      </c>
    </row>
    <row r="100" spans="1:12" ht="15" thickTop="1" thickBot="1">
      <c r="A100" s="1"/>
      <c r="B100" s="185"/>
      <c r="C100" s="186"/>
      <c r="D100" s="187" t="s">
        <v>12</v>
      </c>
      <c r="E100" s="61" t="s">
        <v>119</v>
      </c>
      <c r="F100" s="62">
        <f>SUM(F87:F99)</f>
        <v>1172</v>
      </c>
      <c r="G100" s="1"/>
      <c r="H100" s="1"/>
      <c r="I100" s="1"/>
      <c r="J100" s="1"/>
      <c r="K100" s="50" t="s">
        <v>130</v>
      </c>
      <c r="L100" s="49">
        <f>'[1]2020(H30)'!L105</f>
        <v>778</v>
      </c>
    </row>
    <row r="101" spans="1:12">
      <c r="A101" s="1"/>
      <c r="B101" s="1"/>
      <c r="C101" s="188"/>
      <c r="D101" s="1"/>
      <c r="E101" s="47" t="s">
        <v>13</v>
      </c>
      <c r="F101" s="48">
        <f>'[1]2019(H31 R1)'!F107</f>
        <v>6732</v>
      </c>
      <c r="G101" s="1"/>
      <c r="H101" s="1"/>
      <c r="I101" s="1"/>
      <c r="J101" s="1"/>
      <c r="K101" s="189"/>
      <c r="L101" s="51"/>
    </row>
    <row r="102" spans="1:12" ht="14.25" thickBot="1">
      <c r="A102" s="1"/>
      <c r="B102" s="1"/>
      <c r="C102" s="190"/>
      <c r="D102" s="191"/>
      <c r="E102" s="50" t="s">
        <v>121</v>
      </c>
      <c r="F102" s="51">
        <f>'[1]2020(H30)'!F107</f>
        <v>3852</v>
      </c>
      <c r="G102" s="1"/>
      <c r="H102" s="192" t="s">
        <v>55</v>
      </c>
      <c r="I102" s="193"/>
      <c r="J102" s="193"/>
      <c r="K102" s="193"/>
      <c r="L102" s="194"/>
    </row>
    <row r="103" spans="1:12" ht="14.25" thickBot="1">
      <c r="A103" s="1"/>
      <c r="B103" s="195" t="s">
        <v>56</v>
      </c>
      <c r="C103" s="188"/>
      <c r="D103" s="191"/>
      <c r="E103" s="143"/>
      <c r="F103" s="143"/>
      <c r="G103" s="1"/>
      <c r="H103" s="155"/>
      <c r="I103" s="19" t="s">
        <v>2</v>
      </c>
      <c r="J103" s="18" t="s">
        <v>57</v>
      </c>
      <c r="K103" s="196"/>
      <c r="L103" s="197" t="s">
        <v>26</v>
      </c>
    </row>
    <row r="104" spans="1:12">
      <c r="A104" s="1"/>
      <c r="B104" s="198"/>
      <c r="C104" s="119" t="s">
        <v>2</v>
      </c>
      <c r="D104" s="18" t="s">
        <v>28</v>
      </c>
      <c r="E104" s="20" t="s">
        <v>29</v>
      </c>
      <c r="F104" s="21" t="s">
        <v>30</v>
      </c>
      <c r="G104" s="1"/>
      <c r="H104" s="28">
        <v>1</v>
      </c>
      <c r="I104" s="33"/>
      <c r="J104" s="173"/>
      <c r="K104" s="31"/>
      <c r="L104" s="40"/>
    </row>
    <row r="105" spans="1:12" ht="14.25" thickBot="1">
      <c r="A105" s="1"/>
      <c r="B105" s="55">
        <v>1</v>
      </c>
      <c r="C105" s="199" t="s">
        <v>58</v>
      </c>
      <c r="D105" s="200" t="s">
        <v>59</v>
      </c>
      <c r="E105" s="201" t="s">
        <v>60</v>
      </c>
      <c r="F105" s="87"/>
      <c r="G105" s="202"/>
      <c r="H105" s="264" t="s">
        <v>119</v>
      </c>
      <c r="I105" s="265"/>
      <c r="J105" s="265"/>
      <c r="K105" s="266"/>
      <c r="L105" s="267">
        <f>SUM(L104:L104)</f>
        <v>0</v>
      </c>
    </row>
    <row r="106" spans="1:12">
      <c r="A106" s="1"/>
      <c r="B106" s="92"/>
      <c r="C106" s="203" t="s">
        <v>61</v>
      </c>
      <c r="D106" s="76" t="s">
        <v>62</v>
      </c>
      <c r="E106" s="204"/>
      <c r="F106" s="205"/>
      <c r="H106" s="5"/>
      <c r="I106" s="6"/>
      <c r="J106" s="5"/>
      <c r="K106" s="47" t="s">
        <v>13</v>
      </c>
      <c r="L106" s="116">
        <f>'[1]2019(H31 R1)'!L112</f>
        <v>0</v>
      </c>
    </row>
    <row r="107" spans="1:12">
      <c r="A107" s="1"/>
      <c r="B107" s="92"/>
      <c r="C107" s="206"/>
      <c r="D107" s="207" t="s">
        <v>63</v>
      </c>
      <c r="E107" s="208"/>
      <c r="F107" s="209"/>
      <c r="G107" s="1"/>
      <c r="H107" s="5"/>
      <c r="I107" s="6"/>
      <c r="J107" s="5"/>
      <c r="K107" s="50" t="s">
        <v>121</v>
      </c>
      <c r="L107" s="51">
        <v>0</v>
      </c>
    </row>
    <row r="108" spans="1:12">
      <c r="A108" s="1"/>
      <c r="B108" s="55">
        <v>2</v>
      </c>
      <c r="C108" s="199" t="s">
        <v>64</v>
      </c>
      <c r="D108" s="200"/>
      <c r="E108" s="201"/>
      <c r="F108" s="87"/>
      <c r="G108" s="1"/>
      <c r="H108" s="5"/>
      <c r="I108" s="6"/>
      <c r="J108" s="5"/>
      <c r="K108" s="50"/>
      <c r="L108" s="151"/>
    </row>
    <row r="109" spans="1:12" ht="14.25" thickBot="1">
      <c r="A109" s="1"/>
      <c r="B109" s="92"/>
      <c r="C109" s="206" t="s">
        <v>23</v>
      </c>
      <c r="D109" s="210"/>
      <c r="E109" s="208"/>
      <c r="F109" s="209"/>
      <c r="G109" s="1"/>
      <c r="H109" s="211" t="s">
        <v>65</v>
      </c>
      <c r="I109" s="212"/>
      <c r="J109" s="82"/>
      <c r="K109" s="82"/>
      <c r="L109" s="83"/>
    </row>
    <row r="110" spans="1:12">
      <c r="A110" s="1"/>
      <c r="B110" s="55">
        <v>3</v>
      </c>
      <c r="C110" s="213" t="s">
        <v>64</v>
      </c>
      <c r="D110" s="200" t="s">
        <v>174</v>
      </c>
      <c r="E110" s="204" t="s">
        <v>66</v>
      </c>
      <c r="F110" s="205"/>
      <c r="G110" s="1"/>
      <c r="H110" s="155"/>
      <c r="I110" s="19" t="s">
        <v>2</v>
      </c>
      <c r="J110" s="18" t="s">
        <v>67</v>
      </c>
      <c r="K110" s="84" t="s">
        <v>29</v>
      </c>
      <c r="L110" s="23" t="s">
        <v>68</v>
      </c>
    </row>
    <row r="111" spans="1:12">
      <c r="A111" s="1"/>
      <c r="B111" s="90"/>
      <c r="C111" s="206" t="s">
        <v>23</v>
      </c>
      <c r="D111" s="214"/>
      <c r="E111" s="204"/>
      <c r="F111" s="205"/>
      <c r="G111" s="1"/>
      <c r="H111" s="63">
        <v>1</v>
      </c>
      <c r="I111" s="29"/>
      <c r="J111" s="63" t="s">
        <v>69</v>
      </c>
      <c r="K111" s="166"/>
      <c r="L111" s="215"/>
    </row>
    <row r="112" spans="1:12">
      <c r="A112" s="1"/>
      <c r="B112" s="55">
        <v>4</v>
      </c>
      <c r="C112" s="216" t="s">
        <v>64</v>
      </c>
      <c r="D112" s="63"/>
      <c r="E112" s="201"/>
      <c r="F112" s="87"/>
      <c r="G112" s="1"/>
      <c r="H112" s="28">
        <v>2</v>
      </c>
      <c r="I112" s="29"/>
      <c r="J112" s="63" t="s">
        <v>71</v>
      </c>
      <c r="K112" s="166"/>
      <c r="L112" s="41"/>
    </row>
    <row r="113" spans="1:12">
      <c r="A113" s="1"/>
      <c r="B113" s="90"/>
      <c r="C113" s="206" t="s">
        <v>23</v>
      </c>
      <c r="D113" s="217"/>
      <c r="E113" s="91"/>
      <c r="F113" s="54"/>
      <c r="G113" s="1"/>
      <c r="H113" s="28">
        <v>3</v>
      </c>
      <c r="I113" s="29"/>
      <c r="J113" s="63" t="s">
        <v>72</v>
      </c>
      <c r="K113" s="166"/>
      <c r="L113" s="177"/>
    </row>
    <row r="114" spans="1:12">
      <c r="A114" s="1"/>
      <c r="B114" s="92">
        <v>5</v>
      </c>
      <c r="C114" s="216" t="s">
        <v>64</v>
      </c>
      <c r="D114" s="131"/>
      <c r="E114" s="201"/>
      <c r="F114" s="87"/>
      <c r="G114" s="1"/>
      <c r="H114" s="28">
        <v>4</v>
      </c>
      <c r="I114" s="29"/>
      <c r="J114" s="28" t="s">
        <v>73</v>
      </c>
      <c r="K114" s="166"/>
      <c r="L114" s="41"/>
    </row>
    <row r="115" spans="1:12">
      <c r="A115" s="1"/>
      <c r="B115" s="90"/>
      <c r="C115" s="218" t="s">
        <v>23</v>
      </c>
      <c r="D115" s="113"/>
      <c r="E115" s="91"/>
      <c r="F115" s="54"/>
      <c r="G115" s="143"/>
      <c r="H115" s="28">
        <v>5</v>
      </c>
      <c r="I115" s="29"/>
      <c r="J115" s="28" t="s">
        <v>70</v>
      </c>
      <c r="K115" s="31"/>
      <c r="L115" s="40"/>
    </row>
    <row r="116" spans="1:12" ht="14.25" thickBot="1">
      <c r="A116" s="1"/>
      <c r="B116" s="92">
        <v>6</v>
      </c>
      <c r="C116" s="219" t="s">
        <v>64</v>
      </c>
      <c r="D116" s="220"/>
      <c r="E116" s="201"/>
      <c r="F116" s="87"/>
      <c r="G116" s="143"/>
      <c r="H116" s="24"/>
      <c r="I116" s="33"/>
      <c r="J116" s="268" t="s">
        <v>75</v>
      </c>
      <c r="K116" s="114" t="s">
        <v>119</v>
      </c>
      <c r="L116" s="267">
        <f>SUM(L111:L115)</f>
        <v>0</v>
      </c>
    </row>
    <row r="117" spans="1:12">
      <c r="A117" s="1"/>
      <c r="B117" s="90"/>
      <c r="C117" s="206" t="s">
        <v>23</v>
      </c>
      <c r="D117" s="113"/>
      <c r="E117" s="208"/>
      <c r="F117" s="54"/>
      <c r="G117" s="143" t="s">
        <v>74</v>
      </c>
      <c r="K117" s="47" t="s">
        <v>13</v>
      </c>
      <c r="L117" s="116">
        <f>'[1]2019(H31 R1)'!L124</f>
        <v>177</v>
      </c>
    </row>
    <row r="118" spans="1:12" ht="14.25" thickBot="1">
      <c r="A118" s="1"/>
      <c r="B118" s="90"/>
      <c r="C118" s="261"/>
      <c r="D118" s="113" t="s">
        <v>12</v>
      </c>
      <c r="E118" s="114" t="s">
        <v>128</v>
      </c>
      <c r="F118" s="115">
        <f>SUM(F105:F117)</f>
        <v>0</v>
      </c>
      <c r="K118" s="47" t="s">
        <v>121</v>
      </c>
      <c r="L118" s="116">
        <f>'[1]2020(H30)'!L123</f>
        <v>150</v>
      </c>
    </row>
    <row r="119" spans="1:12">
      <c r="A119" s="1"/>
      <c r="B119" s="1"/>
      <c r="C119" s="75"/>
      <c r="D119" s="1"/>
      <c r="E119" s="47" t="s">
        <v>145</v>
      </c>
      <c r="F119" s="48">
        <f>'[1]2019(H31 R1)'!F125</f>
        <v>8153</v>
      </c>
      <c r="L119" s="116"/>
    </row>
    <row r="120" spans="1:12">
      <c r="A120" s="1"/>
      <c r="B120" s="1"/>
      <c r="D120" s="1"/>
      <c r="E120" s="50" t="s">
        <v>130</v>
      </c>
      <c r="F120" s="51">
        <f>'[1]2020(H30)'!F125</f>
        <v>17107</v>
      </c>
      <c r="H120" s="1"/>
      <c r="I120" s="1"/>
      <c r="J120" s="1"/>
      <c r="K120" s="202"/>
      <c r="L120" s="51"/>
    </row>
    <row r="121" spans="1:12">
      <c r="A121" s="1"/>
      <c r="C121" s="78"/>
      <c r="D121" s="1"/>
      <c r="E121" s="50"/>
      <c r="F121" s="4"/>
      <c r="H121" s="1"/>
      <c r="I121" s="1"/>
      <c r="K121" s="202"/>
      <c r="L121" s="51"/>
    </row>
    <row r="122" spans="1:12" ht="14.25" thickBot="1">
      <c r="A122" s="1"/>
      <c r="B122" s="211" t="s">
        <v>175</v>
      </c>
      <c r="C122" s="212"/>
      <c r="D122" s="82"/>
      <c r="E122" s="82"/>
      <c r="F122" s="143"/>
      <c r="H122" s="222" t="s">
        <v>80</v>
      </c>
      <c r="I122" s="223"/>
      <c r="J122" s="223"/>
      <c r="K122" s="82"/>
      <c r="L122" s="224"/>
    </row>
    <row r="123" spans="1:12">
      <c r="A123" s="1"/>
      <c r="B123" s="155"/>
      <c r="C123" s="19" t="s">
        <v>76</v>
      </c>
      <c r="D123" s="18" t="s">
        <v>77</v>
      </c>
      <c r="E123" s="84" t="s">
        <v>78</v>
      </c>
      <c r="F123" s="21" t="s">
        <v>79</v>
      </c>
      <c r="G123" s="221"/>
      <c r="H123" s="155"/>
      <c r="I123" s="19" t="s">
        <v>2</v>
      </c>
      <c r="J123" s="18" t="s">
        <v>81</v>
      </c>
      <c r="K123" s="20" t="s">
        <v>78</v>
      </c>
      <c r="L123" s="197" t="s">
        <v>5</v>
      </c>
    </row>
    <row r="124" spans="1:12">
      <c r="A124" s="1"/>
      <c r="B124" s="63">
        <v>1</v>
      </c>
      <c r="C124" s="29"/>
      <c r="D124" s="28" t="s">
        <v>176</v>
      </c>
      <c r="E124" s="31">
        <v>20</v>
      </c>
      <c r="F124" s="41"/>
      <c r="G124" s="221" t="s">
        <v>177</v>
      </c>
      <c r="H124" s="28">
        <v>1</v>
      </c>
      <c r="I124" s="269" t="s">
        <v>11</v>
      </c>
      <c r="J124" s="158" t="s">
        <v>156</v>
      </c>
      <c r="K124" s="225">
        <v>20</v>
      </c>
      <c r="L124" s="169" t="s">
        <v>11</v>
      </c>
    </row>
    <row r="125" spans="1:12">
      <c r="A125" s="1"/>
      <c r="B125" s="270">
        <v>2</v>
      </c>
      <c r="C125" s="271"/>
      <c r="D125" s="28" t="s">
        <v>178</v>
      </c>
      <c r="E125" s="272">
        <v>20</v>
      </c>
      <c r="F125" s="273">
        <v>7</v>
      </c>
      <c r="G125" s="221" t="s">
        <v>179</v>
      </c>
      <c r="H125" s="55">
        <v>2</v>
      </c>
      <c r="I125" s="227" t="s">
        <v>180</v>
      </c>
      <c r="J125" s="173" t="s">
        <v>181</v>
      </c>
      <c r="K125" s="226">
        <v>10</v>
      </c>
      <c r="L125" s="215">
        <v>7</v>
      </c>
    </row>
    <row r="126" spans="1:12">
      <c r="A126" s="1"/>
      <c r="B126" s="274"/>
      <c r="C126" s="275"/>
      <c r="D126" s="28" t="s">
        <v>82</v>
      </c>
      <c r="E126" s="272"/>
      <c r="F126" s="215"/>
      <c r="G126" s="221"/>
      <c r="H126" s="55">
        <v>3</v>
      </c>
      <c r="I126" s="227" t="s">
        <v>182</v>
      </c>
      <c r="J126" s="173" t="s">
        <v>183</v>
      </c>
      <c r="K126" s="226" t="s">
        <v>184</v>
      </c>
      <c r="L126" s="215">
        <v>20</v>
      </c>
    </row>
    <row r="127" spans="1:12">
      <c r="A127" s="1"/>
      <c r="B127" s="270">
        <v>3</v>
      </c>
      <c r="C127" s="271"/>
      <c r="D127" s="28" t="s">
        <v>83</v>
      </c>
      <c r="E127" s="272">
        <v>20</v>
      </c>
      <c r="F127" s="276"/>
      <c r="G127" s="221"/>
      <c r="H127" s="55">
        <v>4</v>
      </c>
      <c r="I127" s="227" t="s">
        <v>185</v>
      </c>
      <c r="J127" s="173" t="s">
        <v>186</v>
      </c>
      <c r="K127" s="226" t="s">
        <v>187</v>
      </c>
      <c r="L127" s="215">
        <v>30</v>
      </c>
    </row>
    <row r="128" spans="1:12">
      <c r="A128" s="1"/>
      <c r="B128" s="274"/>
      <c r="C128" s="275"/>
      <c r="D128" s="28" t="s">
        <v>83</v>
      </c>
      <c r="E128" s="272"/>
      <c r="F128" s="40"/>
      <c r="G128" s="221"/>
      <c r="H128" s="55">
        <v>5</v>
      </c>
      <c r="I128" s="228"/>
      <c r="J128" s="131"/>
      <c r="K128" s="226"/>
      <c r="L128" s="215"/>
    </row>
    <row r="129" spans="1:12" ht="14.25" thickBot="1">
      <c r="A129" s="1"/>
      <c r="B129" s="28">
        <v>4</v>
      </c>
      <c r="C129" s="29" t="s">
        <v>84</v>
      </c>
      <c r="D129" s="28" t="s">
        <v>188</v>
      </c>
      <c r="E129" s="166">
        <v>20</v>
      </c>
      <c r="F129" s="41"/>
      <c r="G129" s="221"/>
      <c r="H129" s="43"/>
      <c r="I129" s="229"/>
      <c r="J129" s="137"/>
      <c r="K129" s="230"/>
      <c r="L129" s="56"/>
    </row>
    <row r="130" spans="1:12" ht="15" thickTop="1" thickBot="1">
      <c r="A130" s="1"/>
      <c r="B130" s="28">
        <v>5</v>
      </c>
      <c r="C130" s="29"/>
      <c r="D130" s="28" t="s">
        <v>189</v>
      </c>
      <c r="E130" s="166">
        <v>40</v>
      </c>
      <c r="F130" s="41"/>
      <c r="G130" s="1"/>
      <c r="H130" s="90"/>
      <c r="I130" s="112"/>
      <c r="J130" s="113" t="s">
        <v>12</v>
      </c>
      <c r="K130" s="114" t="s">
        <v>119</v>
      </c>
      <c r="L130" s="115">
        <f>SUM(L124:L129)</f>
        <v>57</v>
      </c>
    </row>
    <row r="131" spans="1:12">
      <c r="A131" s="1"/>
      <c r="B131" s="28"/>
      <c r="C131" s="33"/>
      <c r="D131" s="28"/>
      <c r="E131" s="166"/>
      <c r="F131" s="40"/>
      <c r="G131" s="1"/>
      <c r="H131" s="1"/>
      <c r="I131" s="78"/>
      <c r="J131" s="1"/>
      <c r="K131" s="47" t="s">
        <v>13</v>
      </c>
      <c r="L131" s="277">
        <f>'[1]2019(H31 R1)'!L136</f>
        <v>282</v>
      </c>
    </row>
    <row r="132" spans="1:12">
      <c r="A132" s="1"/>
      <c r="B132" s="55"/>
      <c r="D132" s="24"/>
      <c r="E132" s="34"/>
      <c r="F132" s="40"/>
      <c r="G132" s="1"/>
      <c r="H132" s="1"/>
      <c r="I132" s="78"/>
      <c r="J132" s="1"/>
      <c r="K132" s="50" t="s">
        <v>24</v>
      </c>
      <c r="L132" s="278">
        <f>'[1]2020(H30)'!L133</f>
        <v>65</v>
      </c>
    </row>
    <row r="133" spans="1:12">
      <c r="A133" s="1"/>
      <c r="B133" s="55"/>
      <c r="C133" s="231"/>
      <c r="D133" s="55"/>
      <c r="E133" s="64"/>
      <c r="F133" s="215"/>
      <c r="G133" s="1"/>
      <c r="H133" s="1"/>
      <c r="I133" s="1"/>
      <c r="J133" s="1"/>
      <c r="K133" s="1"/>
      <c r="L133" s="51"/>
    </row>
    <row r="134" spans="1:12" ht="14.25" thickBot="1">
      <c r="A134" s="1"/>
      <c r="B134" s="67"/>
      <c r="C134" s="44"/>
      <c r="D134" s="43"/>
      <c r="E134" s="45"/>
      <c r="F134" s="56"/>
      <c r="G134" s="1"/>
      <c r="H134" s="1"/>
      <c r="I134" s="1"/>
      <c r="J134" s="1"/>
      <c r="K134" s="1"/>
      <c r="L134" s="51"/>
    </row>
    <row r="135" spans="1:12" ht="15" thickTop="1" thickBot="1">
      <c r="A135" s="1"/>
      <c r="B135" s="90"/>
      <c r="C135" s="112"/>
      <c r="D135" s="113" t="s">
        <v>12</v>
      </c>
      <c r="E135" s="114" t="s">
        <v>190</v>
      </c>
      <c r="F135" s="115">
        <f>SUM(F124:F134)</f>
        <v>7</v>
      </c>
      <c r="G135" s="1"/>
      <c r="H135" s="1"/>
      <c r="I135" s="1"/>
      <c r="J135" s="1"/>
      <c r="K135" s="1"/>
      <c r="L135" s="51"/>
    </row>
    <row r="136" spans="1:12">
      <c r="A136" s="1"/>
      <c r="B136" s="1"/>
      <c r="C136" s="75"/>
      <c r="D136" s="1"/>
      <c r="E136" s="47" t="s">
        <v>120</v>
      </c>
      <c r="F136" s="48">
        <f>'[1]2019(H31 R1)'!F144</f>
        <v>251</v>
      </c>
      <c r="G136" s="1"/>
      <c r="H136" s="1"/>
      <c r="I136" s="1"/>
      <c r="J136" s="1"/>
      <c r="K136" s="1"/>
      <c r="L136" s="51"/>
    </row>
    <row r="137" spans="1:12" ht="14.25" thickBot="1">
      <c r="A137" s="1"/>
      <c r="B137" s="1"/>
      <c r="C137" s="78"/>
      <c r="D137" s="1"/>
      <c r="E137" s="50" t="s">
        <v>24</v>
      </c>
      <c r="F137" s="51">
        <f>'[1]2020(H30)'!F142</f>
        <v>563</v>
      </c>
      <c r="G137" s="1"/>
      <c r="H137" s="1"/>
      <c r="I137" s="1"/>
      <c r="J137" s="1"/>
      <c r="K137" s="1"/>
      <c r="L137" s="51"/>
    </row>
    <row r="138" spans="1:12">
      <c r="A138" s="1"/>
      <c r="E138" s="50"/>
      <c r="F138" s="4"/>
      <c r="G138" s="1"/>
      <c r="H138" s="1"/>
      <c r="I138" s="6"/>
      <c r="J138" s="232" t="s">
        <v>85</v>
      </c>
      <c r="K138" s="233">
        <v>2020</v>
      </c>
      <c r="L138" s="234">
        <f>F25+F100+F126+F125+F129+F130+L130+F16+L30+L81+L89+L90+L91+L94+L96+L112+L113+L114</f>
        <v>1521</v>
      </c>
    </row>
    <row r="139" spans="1:12" ht="13.5" customHeight="1">
      <c r="A139" s="1"/>
      <c r="G139" s="1"/>
      <c r="H139" s="1"/>
      <c r="I139" s="6"/>
      <c r="J139" s="235"/>
      <c r="K139" s="236">
        <v>2019</v>
      </c>
      <c r="L139" s="237">
        <f>'[1]2019(H31 R1)'!L146</f>
        <v>8185</v>
      </c>
    </row>
    <row r="140" spans="1:12" ht="13.5" customHeight="1" thickBot="1">
      <c r="H140" s="1"/>
      <c r="I140" s="5"/>
      <c r="J140" s="238"/>
      <c r="K140" s="239" t="s">
        <v>191</v>
      </c>
      <c r="L140" s="240">
        <v>5102</v>
      </c>
    </row>
    <row r="141" spans="1:12" ht="14.25" customHeight="1" thickBot="1">
      <c r="H141" s="1"/>
      <c r="I141" s="5"/>
      <c r="J141" s="189"/>
      <c r="K141" s="49"/>
      <c r="L141" s="116"/>
    </row>
    <row r="142" spans="1:12">
      <c r="H142" s="1"/>
      <c r="I142" s="5"/>
      <c r="J142" s="241" t="s">
        <v>86</v>
      </c>
      <c r="K142" s="242">
        <v>2020</v>
      </c>
      <c r="L142" s="243">
        <f>F25+F16+F81+F100+F118+F135+L130+F160+F180+L30+L81+L98+L62+L105+L116</f>
        <v>3348</v>
      </c>
    </row>
    <row r="143" spans="1:12" ht="13.5" customHeight="1">
      <c r="H143" s="1"/>
      <c r="I143" s="5"/>
      <c r="J143" s="244"/>
      <c r="K143" s="236">
        <v>2019</v>
      </c>
      <c r="L143" s="237">
        <f>'[1]2019(H31 R1)'!L150</f>
        <v>22554</v>
      </c>
    </row>
    <row r="144" spans="1:12" ht="13.5" customHeight="1" thickBot="1">
      <c r="H144" s="1"/>
      <c r="I144" s="5"/>
      <c r="J144" s="245"/>
      <c r="K144" s="239" t="s">
        <v>192</v>
      </c>
      <c r="L144" s="240">
        <v>35051</v>
      </c>
    </row>
    <row r="145" spans="2:12" ht="14.25" customHeight="1">
      <c r="H145" s="1"/>
      <c r="I145" s="5"/>
      <c r="J145" s="246" t="s">
        <v>87</v>
      </c>
      <c r="K145" s="247"/>
      <c r="L145" s="247"/>
    </row>
    <row r="146" spans="2:12" ht="13.5" customHeight="1">
      <c r="H146" s="1"/>
      <c r="J146" s="248"/>
      <c r="K146" s="248"/>
      <c r="L146" s="248"/>
    </row>
    <row r="147" spans="2:12">
      <c r="H147" s="6"/>
      <c r="L147" s="249"/>
    </row>
    <row r="148" spans="2:12">
      <c r="B148" s="1"/>
      <c r="C148" s="78"/>
      <c r="D148" s="1"/>
      <c r="E148" s="1"/>
      <c r="F148" s="1"/>
      <c r="H148" s="6"/>
      <c r="L148" s="250"/>
    </row>
    <row r="149" spans="2:12">
      <c r="H149" s="6"/>
      <c r="I149" s="1"/>
      <c r="J149" s="1"/>
      <c r="K149" s="1"/>
      <c r="L149" s="8"/>
    </row>
    <row r="150" spans="2:12">
      <c r="H150" s="6"/>
      <c r="I150" s="1"/>
      <c r="J150" s="1"/>
      <c r="K150" s="1"/>
      <c r="L150" s="8"/>
    </row>
    <row r="151" spans="2:12">
      <c r="H151" s="6"/>
      <c r="I151" s="1"/>
      <c r="J151" s="1"/>
      <c r="K151" s="1"/>
      <c r="L151" s="8"/>
    </row>
    <row r="152" spans="2:12">
      <c r="H152" s="6"/>
      <c r="I152" s="1"/>
      <c r="J152" s="1"/>
      <c r="K152" s="1"/>
      <c r="L152" s="8"/>
    </row>
    <row r="153" spans="2:12">
      <c r="H153" s="6"/>
      <c r="L153" s="249"/>
    </row>
  </sheetData>
  <mergeCells count="18">
    <mergeCell ref="B125:B126"/>
    <mergeCell ref="C125:C126"/>
    <mergeCell ref="E125:E126"/>
    <mergeCell ref="B127:B128"/>
    <mergeCell ref="C127:C128"/>
    <mergeCell ref="E127:E128"/>
    <mergeCell ref="J138:J140"/>
    <mergeCell ref="J142:J144"/>
    <mergeCell ref="J145:L146"/>
    <mergeCell ref="B29:F29"/>
    <mergeCell ref="H36:H37"/>
    <mergeCell ref="H105:K105"/>
    <mergeCell ref="J1:K1"/>
    <mergeCell ref="B2:L2"/>
    <mergeCell ref="B4:F4"/>
    <mergeCell ref="H4:L4"/>
    <mergeCell ref="C16:D16"/>
    <mergeCell ref="B20:F20"/>
  </mergeCells>
  <phoneticPr fontId="2"/>
  <pageMargins left="0.7" right="0.7" top="0.75" bottom="0.75" header="0.3" footer="0.3"/>
  <pageSetup paperSize="9" scale="72" orientation="portrait" r:id="rId1"/>
  <rowBreaks count="1" manualBreakCount="1">
    <brk id="8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2020(R2)</vt:lpstr>
      <vt:lpstr>'2020(R2)'!Print_Area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1900336</dc:creator>
  <cp:lastModifiedBy>1900336</cp:lastModifiedBy>
  <dcterms:created xsi:type="dcterms:W3CDTF">2022-12-14T01:14:21Z</dcterms:created>
  <dcterms:modified xsi:type="dcterms:W3CDTF">2022-12-14T01:19:07Z</dcterms:modified>
</cp:coreProperties>
</file>