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file01\10武雄市\20企画部\23広報課\0001広報係\A＜総＞・3＜情報＞・7＜統計＞\★01_統計要覧\統計要覧H29年版\05_fix_原稿\HP用データ\"/>
    </mc:Choice>
  </mc:AlternateContent>
  <bookViews>
    <workbookView xWindow="0" yWindow="0" windowWidth="19200" windowHeight="6610"/>
  </bookViews>
  <sheets>
    <sheet name="15" sheetId="1" r:id="rId1"/>
  </sheets>
  <definedNames>
    <definedName name="_xlnm.Print_Area" localSheetId="0">'15'!$A$1:$BY$64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3" i="1" l="1"/>
  <c r="AX22" i="1"/>
  <c r="BH27" i="1" l="1"/>
  <c r="BH28" i="1"/>
  <c r="BH29" i="1"/>
  <c r="BH30" i="1"/>
  <c r="BH31" i="1"/>
  <c r="BH23" i="1"/>
  <c r="BH24" i="1"/>
  <c r="BH25" i="1"/>
  <c r="BH26" i="1"/>
  <c r="BH22" i="1"/>
  <c r="AX24" i="1" l="1"/>
  <c r="AX25" i="1"/>
  <c r="AX26" i="1"/>
  <c r="AX27" i="1"/>
  <c r="AX28" i="1"/>
  <c r="AX29" i="1"/>
  <c r="AX30" i="1"/>
  <c r="AX31" i="1"/>
  <c r="BD39" i="1"/>
  <c r="BD40" i="1"/>
  <c r="P41" i="1"/>
  <c r="W41" i="1"/>
  <c r="BD41" i="1" s="1"/>
  <c r="BK41" i="1"/>
  <c r="BD46" i="1"/>
  <c r="BO52" i="1"/>
  <c r="BO53" i="1"/>
  <c r="BO54" i="1"/>
  <c r="BO55" i="1"/>
  <c r="BO60" i="1"/>
  <c r="BO61" i="1"/>
  <c r="BO62" i="1"/>
  <c r="BO63" i="1"/>
</calcChain>
</file>

<file path=xl/sharedStrings.xml><?xml version="1.0" encoding="utf-8"?>
<sst xmlns="http://schemas.openxmlformats.org/spreadsheetml/2006/main" count="95" uniqueCount="54">
  <si>
    <t>（資料：佐賀県統計年鑑・日本道路公団九州支社）</t>
    <rPh sb="1" eb="3">
      <t>シリョウ</t>
    </rPh>
    <rPh sb="4" eb="7">
      <t>サガケン</t>
    </rPh>
    <rPh sb="7" eb="9">
      <t>トウケイ</t>
    </rPh>
    <rPh sb="9" eb="11">
      <t>ネンカン</t>
    </rPh>
    <rPh sb="12" eb="14">
      <t>ニホン</t>
    </rPh>
    <rPh sb="14" eb="16">
      <t>ドウロ</t>
    </rPh>
    <rPh sb="16" eb="18">
      <t>コウダン</t>
    </rPh>
    <rPh sb="18" eb="20">
      <t>キュウシュウ</t>
    </rPh>
    <rPh sb="20" eb="22">
      <t>シシャ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</si>
  <si>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</si>
  <si>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</si>
  <si>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</si>
  <si>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</si>
  <si>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6">
      <t>ネンド</t>
    </rPh>
    <phoneticPr fontId="3"/>
  </si>
  <si>
    <t>計</t>
    <rPh sb="0" eb="1">
      <t>ケイ</t>
    </rPh>
    <phoneticPr fontId="3"/>
  </si>
  <si>
    <t>特大車</t>
    <rPh sb="0" eb="1">
      <t>トク</t>
    </rPh>
    <rPh sb="1" eb="2">
      <t>ダイ</t>
    </rPh>
    <rPh sb="2" eb="3">
      <t>シャ</t>
    </rPh>
    <phoneticPr fontId="3"/>
  </si>
  <si>
    <t>大型車</t>
    <rPh sb="0" eb="3">
      <t>オオガタシャ</t>
    </rPh>
    <phoneticPr fontId="3"/>
  </si>
  <si>
    <t>中型車</t>
    <rPh sb="0" eb="2">
      <t>チュウガタ</t>
    </rPh>
    <rPh sb="2" eb="3">
      <t>シャ</t>
    </rPh>
    <phoneticPr fontId="3"/>
  </si>
  <si>
    <t>普通車</t>
    <rPh sb="0" eb="3">
      <t>フツウシャ</t>
    </rPh>
    <phoneticPr fontId="3"/>
  </si>
  <si>
    <t>軽自動車</t>
    <rPh sb="0" eb="4">
      <t>ケイジドウシャ</t>
    </rPh>
    <phoneticPr fontId="3"/>
  </si>
  <si>
    <t>区　分</t>
    <rPh sb="0" eb="1">
      <t>ク</t>
    </rPh>
    <rPh sb="2" eb="3">
      <t>ブン</t>
    </rPh>
    <phoneticPr fontId="3"/>
  </si>
  <si>
    <t>流出台数</t>
    <rPh sb="0" eb="2">
      <t>リュウシュツ</t>
    </rPh>
    <rPh sb="2" eb="4">
      <t>ダイスウ</t>
    </rPh>
    <phoneticPr fontId="3"/>
  </si>
  <si>
    <t>流入台数</t>
    <rPh sb="0" eb="2">
      <t>リュウニュウ</t>
    </rPh>
    <rPh sb="2" eb="4">
      <t>ダイスウ</t>
    </rPh>
    <phoneticPr fontId="3"/>
  </si>
  <si>
    <t>（単位：台）</t>
    <rPh sb="1" eb="3">
      <t>タンイ</t>
    </rPh>
    <rPh sb="4" eb="5">
      <t>ダイ</t>
    </rPh>
    <phoneticPr fontId="3"/>
  </si>
  <si>
    <t>■高速道路（武雄北方ＩＣ）利用状況</t>
    <rPh sb="1" eb="3">
      <t>コウソク</t>
    </rPh>
    <rPh sb="3" eb="5">
      <t>ドウロ</t>
    </rPh>
    <rPh sb="6" eb="8">
      <t>タケオ</t>
    </rPh>
    <rPh sb="8" eb="10">
      <t>キタガタ</t>
    </rPh>
    <rPh sb="13" eb="15">
      <t>リヨウ</t>
    </rPh>
    <rPh sb="15" eb="17">
      <t>ジョウキョウ</t>
    </rPh>
    <phoneticPr fontId="3"/>
  </si>
  <si>
    <t>（資料：佐賀県統計年鑑）</t>
    <rPh sb="1" eb="3">
      <t>シリョウ</t>
    </rPh>
    <rPh sb="4" eb="7">
      <t>サガケン</t>
    </rPh>
    <rPh sb="7" eb="9">
      <t>トウケイ</t>
    </rPh>
    <rPh sb="9" eb="11">
      <t>ネンカン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</si>
  <si>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</si>
  <si>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</si>
  <si>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</si>
  <si>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</si>
  <si>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</si>
  <si>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</si>
  <si>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</si>
  <si>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</si>
  <si>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</si>
  <si>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貨物</t>
    <rPh sb="0" eb="2">
      <t>カモツ</t>
    </rPh>
    <phoneticPr fontId="3"/>
  </si>
  <si>
    <t>乗用</t>
    <rPh sb="0" eb="2">
      <t>ジョウヨウ</t>
    </rPh>
    <phoneticPr fontId="3"/>
  </si>
  <si>
    <t>原動機付自転車</t>
    <rPh sb="0" eb="3">
      <t>ゲンドウキ</t>
    </rPh>
    <rPh sb="3" eb="4">
      <t>ツキ</t>
    </rPh>
    <rPh sb="4" eb="7">
      <t>ジテンシャ</t>
    </rPh>
    <phoneticPr fontId="3"/>
  </si>
  <si>
    <t>総　数</t>
    <rPh sb="0" eb="1">
      <t>フサ</t>
    </rPh>
    <rPh sb="2" eb="3">
      <t>カズ</t>
    </rPh>
    <phoneticPr fontId="3"/>
  </si>
  <si>
    <t>小型　２輪車</t>
    <rPh sb="0" eb="2">
      <t>コガタ</t>
    </rPh>
    <rPh sb="4" eb="5">
      <t>リン</t>
    </rPh>
    <rPh sb="5" eb="6">
      <t>シャ</t>
    </rPh>
    <phoneticPr fontId="3"/>
  </si>
  <si>
    <t>特殊、その他</t>
    <rPh sb="0" eb="2">
      <t>トクシュ</t>
    </rPh>
    <rPh sb="5" eb="6">
      <t>タ</t>
    </rPh>
    <phoneticPr fontId="3"/>
  </si>
  <si>
    <t>普通自動車</t>
    <rPh sb="0" eb="2">
      <t>フツウ</t>
    </rPh>
    <rPh sb="2" eb="5">
      <t>ジドウシャ</t>
    </rPh>
    <phoneticPr fontId="3"/>
  </si>
  <si>
    <t>乗合</t>
    <rPh sb="0" eb="2">
      <t>ノリアイ</t>
    </rPh>
    <phoneticPr fontId="3"/>
  </si>
  <si>
    <t>■自動車保有台数</t>
    <rPh sb="1" eb="4">
      <t>ジドウシャ</t>
    </rPh>
    <rPh sb="4" eb="6">
      <t>ホユウ</t>
    </rPh>
    <rPh sb="6" eb="8">
      <t>ダイスウ</t>
    </rPh>
    <phoneticPr fontId="3"/>
  </si>
  <si>
    <t>三 間 坂 駅</t>
    <rPh sb="0" eb="1">
      <t>サン</t>
    </rPh>
    <rPh sb="2" eb="3">
      <t>アイダ</t>
    </rPh>
    <rPh sb="4" eb="5">
      <t>サカ</t>
    </rPh>
    <rPh sb="6" eb="7">
      <t>エキ</t>
    </rPh>
    <phoneticPr fontId="3"/>
  </si>
  <si>
    <t>永　尾　駅</t>
    <rPh sb="0" eb="1">
      <t>エイ</t>
    </rPh>
    <rPh sb="2" eb="3">
      <t>オ</t>
    </rPh>
    <rPh sb="4" eb="5">
      <t>エキ</t>
    </rPh>
    <phoneticPr fontId="3"/>
  </si>
  <si>
    <t>武雄温泉駅</t>
    <rPh sb="0" eb="2">
      <t>タケオ</t>
    </rPh>
    <rPh sb="2" eb="4">
      <t>オンセン</t>
    </rPh>
    <rPh sb="4" eb="5">
      <t>エキ</t>
    </rPh>
    <phoneticPr fontId="3"/>
  </si>
  <si>
    <t>高　橋　駅</t>
    <rPh sb="0" eb="1">
      <t>コウ</t>
    </rPh>
    <rPh sb="2" eb="3">
      <t>ハシ</t>
    </rPh>
    <rPh sb="4" eb="5">
      <t>エキ</t>
    </rPh>
    <phoneticPr fontId="3"/>
  </si>
  <si>
    <t>北　方　駅</t>
    <rPh sb="0" eb="1">
      <t>キタ</t>
    </rPh>
    <rPh sb="2" eb="3">
      <t>カタ</t>
    </rPh>
    <rPh sb="4" eb="5">
      <t>エキ</t>
    </rPh>
    <phoneticPr fontId="3"/>
  </si>
  <si>
    <t>平成
27年度</t>
    <rPh sb="0" eb="2">
      <t>ヘイセイ</t>
    </rPh>
    <rPh sb="5" eb="6">
      <t>ネン</t>
    </rPh>
    <rPh sb="6" eb="7">
      <t>ド</t>
    </rPh>
    <phoneticPr fontId="3"/>
  </si>
  <si>
    <t>平成
26年度</t>
    <rPh sb="0" eb="2">
      <t>ヘイセイ</t>
    </rPh>
    <rPh sb="5" eb="6">
      <t>ネン</t>
    </rPh>
    <rPh sb="6" eb="7">
      <t>ド</t>
    </rPh>
    <phoneticPr fontId="3"/>
  </si>
  <si>
    <t>平成
25年度</t>
    <rPh sb="0" eb="2">
      <t>ヘイセイ</t>
    </rPh>
    <rPh sb="5" eb="6">
      <t>ネン</t>
    </rPh>
    <rPh sb="6" eb="7">
      <t>ド</t>
    </rPh>
    <phoneticPr fontId="3"/>
  </si>
  <si>
    <t>平成
24年度</t>
    <rPh sb="0" eb="2">
      <t>ヘイセイ</t>
    </rPh>
    <rPh sb="5" eb="7">
      <t>ネンド</t>
    </rPh>
    <phoneticPr fontId="3"/>
  </si>
  <si>
    <t>平成
23年度</t>
    <rPh sb="0" eb="2">
      <t>ヘイセイ</t>
    </rPh>
    <rPh sb="5" eb="7">
      <t>ネンド</t>
    </rPh>
    <phoneticPr fontId="3"/>
  </si>
  <si>
    <t>降車人員</t>
    <rPh sb="0" eb="2">
      <t>コウシャ</t>
    </rPh>
    <rPh sb="2" eb="3">
      <t>ニン</t>
    </rPh>
    <rPh sb="3" eb="4">
      <t>イン</t>
    </rPh>
    <phoneticPr fontId="3"/>
  </si>
  <si>
    <t>乗車人員</t>
    <rPh sb="0" eb="2">
      <t>ジョウシャ</t>
    </rPh>
    <rPh sb="2" eb="3">
      <t>ニン</t>
    </rPh>
    <rPh sb="3" eb="4">
      <t>イン</t>
    </rPh>
    <phoneticPr fontId="3"/>
  </si>
  <si>
    <t>うち定期</t>
    <rPh sb="2" eb="4">
      <t>テイキ</t>
    </rPh>
    <phoneticPr fontId="3"/>
  </si>
  <si>
    <t>１日平均</t>
    <rPh sb="1" eb="2">
      <t>ニチ</t>
    </rPh>
    <rPh sb="2" eb="4">
      <t>ヘイキン</t>
    </rPh>
    <phoneticPr fontId="3"/>
  </si>
  <si>
    <t>区　　分</t>
    <rPh sb="0" eb="1">
      <t>ク</t>
    </rPh>
    <rPh sb="3" eb="4">
      <t>ブン</t>
    </rPh>
    <phoneticPr fontId="3"/>
  </si>
  <si>
    <t>（単位：人）</t>
    <rPh sb="1" eb="3">
      <t>タンイ</t>
    </rPh>
    <rPh sb="4" eb="5">
      <t>ヒト</t>
    </rPh>
    <phoneticPr fontId="3"/>
  </si>
  <si>
    <t>■ＪＲ乗降客数</t>
    <rPh sb="3" eb="5">
      <t>ジョウコウ</t>
    </rPh>
    <rPh sb="5" eb="7">
      <t>キャクスウ</t>
    </rPh>
    <phoneticPr fontId="3"/>
  </si>
  <si>
    <t>【運輸・通信】</t>
    <rPh sb="1" eb="3">
      <t>ウンユ</t>
    </rPh>
    <rPh sb="4" eb="6">
      <t>ツウシン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</si>
</sst>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5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29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76" fontId="2" fillId="0" borderId="47" xfId="1" applyNumberFormat="1" applyFont="1" applyFill="1" applyBorder="1" applyAlignment="1">
      <alignment horizontal="right" vertical="center"/>
    </xf>
    <xf numFmtId="176" fontId="2" fillId="0" borderId="48" xfId="1" applyNumberFormat="1" applyFont="1" applyFill="1" applyBorder="1" applyAlignment="1">
      <alignment horizontal="right" vertical="center"/>
    </xf>
    <xf numFmtId="176" fontId="2" fillId="0" borderId="49" xfId="1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176" fontId="2" fillId="0" borderId="35" xfId="1" applyNumberFormat="1" applyFont="1" applyFill="1" applyBorder="1" applyAlignment="1">
      <alignment horizontal="right" vertical="center"/>
    </xf>
    <xf numFmtId="176" fontId="2" fillId="0" borderId="34" xfId="1" applyNumberFormat="1" applyFont="1" applyFill="1" applyBorder="1" applyAlignment="1">
      <alignment horizontal="right" vertical="center"/>
    </xf>
    <xf numFmtId="176" fontId="2" fillId="0" borderId="33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6" fontId="2" fillId="0" borderId="27" xfId="1" applyNumberFormat="1" applyFont="1" applyFill="1" applyBorder="1" applyAlignment="1">
      <alignment horizontal="right" vertical="center"/>
    </xf>
    <xf numFmtId="176" fontId="2" fillId="0" borderId="26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50" xfId="1" applyNumberFormat="1" applyFont="1" applyFill="1" applyBorder="1" applyAlignment="1">
      <alignment horizontal="right" vertical="center"/>
    </xf>
    <xf numFmtId="176" fontId="2" fillId="0" borderId="51" xfId="1" applyNumberFormat="1" applyFont="1" applyFill="1" applyBorder="1" applyAlignment="1">
      <alignment horizontal="right" vertical="center"/>
    </xf>
    <xf numFmtId="176" fontId="2" fillId="0" borderId="52" xfId="1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76" fontId="2" fillId="0" borderId="41" xfId="1" applyNumberFormat="1" applyFont="1" applyFill="1" applyBorder="1" applyAlignment="1">
      <alignment horizontal="right" vertical="center"/>
    </xf>
    <xf numFmtId="176" fontId="2" fillId="0" borderId="40" xfId="1" applyNumberFormat="1" applyFont="1" applyFill="1" applyBorder="1" applyAlignment="1">
      <alignment horizontal="right" vertical="center"/>
    </xf>
    <xf numFmtId="176" fontId="2" fillId="0" borderId="39" xfId="1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38" fontId="2" fillId="0" borderId="46" xfId="1" applyFont="1" applyFill="1" applyBorder="1" applyAlignment="1">
      <alignment horizontal="center" vertical="center"/>
    </xf>
    <xf numFmtId="38" fontId="2" fillId="0" borderId="45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4"/>
  <sheetViews>
    <sheetView tabSelected="1" view="pageBreakPreview" topLeftCell="A13" zoomScaleNormal="100" zoomScaleSheetLayoutView="100" workbookViewId="0">
      <selection activeCell="AX13" sqref="AX13:BG13"/>
    </sheetView>
  </sheetViews>
  <sheetFormatPr defaultColWidth="1.26953125" defaultRowHeight="15" customHeight="1" x14ac:dyDescent="0.2"/>
  <cols>
    <col min="1" max="16384" width="1.26953125" style="1"/>
  </cols>
  <sheetData>
    <row r="1" spans="1:69" ht="15" customHeight="1" x14ac:dyDescent="0.2">
      <c r="A1" s="1" t="s">
        <v>53</v>
      </c>
    </row>
    <row r="2" spans="1:69" ht="15" hidden="1" customHeight="1" x14ac:dyDescent="0.2"/>
    <row r="3" spans="1:69" ht="15" customHeight="1" x14ac:dyDescent="0.2">
      <c r="A3" s="1" t="s">
        <v>52</v>
      </c>
      <c r="BQ3" s="2" t="s">
        <v>51</v>
      </c>
    </row>
    <row r="4" spans="1:69" ht="3.75" customHeight="1" x14ac:dyDescent="0.2"/>
    <row r="5" spans="1:69" ht="15" customHeight="1" x14ac:dyDescent="0.2">
      <c r="B5" s="31" t="s">
        <v>50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3"/>
      <c r="U5" s="83" t="s">
        <v>47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5"/>
      <c r="AO5" s="31" t="s">
        <v>46</v>
      </c>
      <c r="AP5" s="32"/>
      <c r="AQ5" s="32"/>
      <c r="AR5" s="32"/>
      <c r="AS5" s="32"/>
      <c r="AT5" s="32"/>
      <c r="AU5" s="32"/>
      <c r="AV5" s="32"/>
      <c r="AW5" s="33"/>
      <c r="AX5" s="83" t="s">
        <v>49</v>
      </c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/>
    </row>
    <row r="6" spans="1:69" ht="15" customHeight="1" thickBot="1" x14ac:dyDescent="0.25"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6"/>
      <c r="U6" s="83" t="s">
        <v>30</v>
      </c>
      <c r="V6" s="84"/>
      <c r="W6" s="84"/>
      <c r="X6" s="84"/>
      <c r="Y6" s="84"/>
      <c r="Z6" s="84"/>
      <c r="AA6" s="84"/>
      <c r="AB6" s="84"/>
      <c r="AC6" s="84"/>
      <c r="AD6" s="85"/>
      <c r="AE6" s="83" t="s">
        <v>48</v>
      </c>
      <c r="AF6" s="84"/>
      <c r="AG6" s="84"/>
      <c r="AH6" s="84"/>
      <c r="AI6" s="84"/>
      <c r="AJ6" s="84"/>
      <c r="AK6" s="84"/>
      <c r="AL6" s="84"/>
      <c r="AM6" s="84"/>
      <c r="AN6" s="85"/>
      <c r="AO6" s="34"/>
      <c r="AP6" s="35"/>
      <c r="AQ6" s="35"/>
      <c r="AR6" s="35"/>
      <c r="AS6" s="35"/>
      <c r="AT6" s="35"/>
      <c r="AU6" s="35"/>
      <c r="AV6" s="35"/>
      <c r="AW6" s="36"/>
      <c r="AX6" s="86" t="s">
        <v>47</v>
      </c>
      <c r="AY6" s="87"/>
      <c r="AZ6" s="87"/>
      <c r="BA6" s="87"/>
      <c r="BB6" s="87"/>
      <c r="BC6" s="87"/>
      <c r="BD6" s="87"/>
      <c r="BE6" s="87"/>
      <c r="BF6" s="87"/>
      <c r="BG6" s="88"/>
      <c r="BH6" s="86" t="s">
        <v>46</v>
      </c>
      <c r="BI6" s="87"/>
      <c r="BJ6" s="87"/>
      <c r="BK6" s="87"/>
      <c r="BL6" s="87"/>
      <c r="BM6" s="87"/>
      <c r="BN6" s="87"/>
      <c r="BO6" s="87"/>
      <c r="BP6" s="87"/>
      <c r="BQ6" s="88"/>
    </row>
    <row r="7" spans="1:69" ht="15" customHeight="1" thickTop="1" x14ac:dyDescent="0.2">
      <c r="B7" s="50" t="s">
        <v>45</v>
      </c>
      <c r="C7" s="51"/>
      <c r="D7" s="51"/>
      <c r="E7" s="51"/>
      <c r="F7" s="51"/>
      <c r="G7" s="51"/>
      <c r="H7" s="51"/>
      <c r="I7" s="52"/>
      <c r="J7" s="59" t="s">
        <v>40</v>
      </c>
      <c r="K7" s="60"/>
      <c r="L7" s="60"/>
      <c r="M7" s="60"/>
      <c r="N7" s="60"/>
      <c r="O7" s="60"/>
      <c r="P7" s="60"/>
      <c r="Q7" s="60"/>
      <c r="R7" s="60"/>
      <c r="S7" s="60"/>
      <c r="T7" s="61"/>
      <c r="U7" s="62">
        <v>43595</v>
      </c>
      <c r="V7" s="63"/>
      <c r="W7" s="63"/>
      <c r="X7" s="63"/>
      <c r="Y7" s="63"/>
      <c r="Z7" s="63"/>
      <c r="AA7" s="63"/>
      <c r="AB7" s="63"/>
      <c r="AC7" s="63"/>
      <c r="AD7" s="64"/>
      <c r="AE7" s="62">
        <v>41639</v>
      </c>
      <c r="AF7" s="63"/>
      <c r="AG7" s="63"/>
      <c r="AH7" s="63"/>
      <c r="AI7" s="63"/>
      <c r="AJ7" s="63"/>
      <c r="AK7" s="63"/>
      <c r="AL7" s="63"/>
      <c r="AM7" s="63"/>
      <c r="AN7" s="64"/>
      <c r="AO7" s="62">
        <v>44968</v>
      </c>
      <c r="AP7" s="63"/>
      <c r="AQ7" s="63"/>
      <c r="AR7" s="63"/>
      <c r="AS7" s="63"/>
      <c r="AT7" s="63"/>
      <c r="AU7" s="63"/>
      <c r="AV7" s="63"/>
      <c r="AW7" s="64"/>
      <c r="AX7" s="62">
        <v>119</v>
      </c>
      <c r="AY7" s="63"/>
      <c r="AZ7" s="63"/>
      <c r="BA7" s="63"/>
      <c r="BB7" s="63"/>
      <c r="BC7" s="63"/>
      <c r="BD7" s="63"/>
      <c r="BE7" s="63"/>
      <c r="BF7" s="63"/>
      <c r="BG7" s="64"/>
      <c r="BH7" s="62">
        <v>123</v>
      </c>
      <c r="BI7" s="63"/>
      <c r="BJ7" s="63"/>
      <c r="BK7" s="63"/>
      <c r="BL7" s="63"/>
      <c r="BM7" s="63"/>
      <c r="BN7" s="63"/>
      <c r="BO7" s="63"/>
      <c r="BP7" s="63"/>
      <c r="BQ7" s="64"/>
    </row>
    <row r="8" spans="1:69" ht="15" customHeight="1" x14ac:dyDescent="0.2">
      <c r="B8" s="53"/>
      <c r="C8" s="54"/>
      <c r="D8" s="54"/>
      <c r="E8" s="54"/>
      <c r="F8" s="54"/>
      <c r="G8" s="54"/>
      <c r="H8" s="54"/>
      <c r="I8" s="55"/>
      <c r="J8" s="39" t="s">
        <v>39</v>
      </c>
      <c r="K8" s="40"/>
      <c r="L8" s="40"/>
      <c r="M8" s="40"/>
      <c r="N8" s="40"/>
      <c r="O8" s="40"/>
      <c r="P8" s="40"/>
      <c r="Q8" s="40"/>
      <c r="R8" s="40"/>
      <c r="S8" s="40"/>
      <c r="T8" s="41"/>
      <c r="U8" s="42">
        <v>53471</v>
      </c>
      <c r="V8" s="43"/>
      <c r="W8" s="43"/>
      <c r="X8" s="43"/>
      <c r="Y8" s="43"/>
      <c r="Z8" s="43"/>
      <c r="AA8" s="43"/>
      <c r="AB8" s="43"/>
      <c r="AC8" s="43"/>
      <c r="AD8" s="44"/>
      <c r="AE8" s="42">
        <v>40980</v>
      </c>
      <c r="AF8" s="43"/>
      <c r="AG8" s="43"/>
      <c r="AH8" s="43"/>
      <c r="AI8" s="43"/>
      <c r="AJ8" s="43"/>
      <c r="AK8" s="43"/>
      <c r="AL8" s="43"/>
      <c r="AM8" s="43"/>
      <c r="AN8" s="44"/>
      <c r="AO8" s="42">
        <v>52937</v>
      </c>
      <c r="AP8" s="43"/>
      <c r="AQ8" s="43"/>
      <c r="AR8" s="43"/>
      <c r="AS8" s="43"/>
      <c r="AT8" s="43"/>
      <c r="AU8" s="43"/>
      <c r="AV8" s="43"/>
      <c r="AW8" s="44"/>
      <c r="AX8" s="42">
        <v>146</v>
      </c>
      <c r="AY8" s="43"/>
      <c r="AZ8" s="43"/>
      <c r="BA8" s="43"/>
      <c r="BB8" s="43"/>
      <c r="BC8" s="43"/>
      <c r="BD8" s="43"/>
      <c r="BE8" s="43"/>
      <c r="BF8" s="43"/>
      <c r="BG8" s="44"/>
      <c r="BH8" s="42">
        <v>145</v>
      </c>
      <c r="BI8" s="43"/>
      <c r="BJ8" s="43"/>
      <c r="BK8" s="43"/>
      <c r="BL8" s="43"/>
      <c r="BM8" s="43"/>
      <c r="BN8" s="43"/>
      <c r="BO8" s="43"/>
      <c r="BP8" s="43"/>
      <c r="BQ8" s="44"/>
    </row>
    <row r="9" spans="1:69" ht="15" customHeight="1" x14ac:dyDescent="0.2">
      <c r="B9" s="53"/>
      <c r="C9" s="54"/>
      <c r="D9" s="54"/>
      <c r="E9" s="54"/>
      <c r="F9" s="54"/>
      <c r="G9" s="54"/>
      <c r="H9" s="54"/>
      <c r="I9" s="55"/>
      <c r="J9" s="39" t="s">
        <v>38</v>
      </c>
      <c r="K9" s="40"/>
      <c r="L9" s="40"/>
      <c r="M9" s="40"/>
      <c r="N9" s="40"/>
      <c r="O9" s="40"/>
      <c r="P9" s="40"/>
      <c r="Q9" s="40"/>
      <c r="R9" s="40"/>
      <c r="S9" s="40"/>
      <c r="T9" s="41"/>
      <c r="U9" s="42">
        <v>606892</v>
      </c>
      <c r="V9" s="43"/>
      <c r="W9" s="43"/>
      <c r="X9" s="43"/>
      <c r="Y9" s="43"/>
      <c r="Z9" s="43"/>
      <c r="AA9" s="43"/>
      <c r="AB9" s="43"/>
      <c r="AC9" s="43"/>
      <c r="AD9" s="44"/>
      <c r="AE9" s="42">
        <v>418096</v>
      </c>
      <c r="AF9" s="43"/>
      <c r="AG9" s="43"/>
      <c r="AH9" s="43"/>
      <c r="AI9" s="43"/>
      <c r="AJ9" s="43"/>
      <c r="AK9" s="43"/>
      <c r="AL9" s="43"/>
      <c r="AM9" s="43"/>
      <c r="AN9" s="44"/>
      <c r="AO9" s="42">
        <v>612306</v>
      </c>
      <c r="AP9" s="43"/>
      <c r="AQ9" s="43"/>
      <c r="AR9" s="43"/>
      <c r="AS9" s="43"/>
      <c r="AT9" s="43"/>
      <c r="AU9" s="43"/>
      <c r="AV9" s="43"/>
      <c r="AW9" s="44"/>
      <c r="AX9" s="42">
        <v>1662</v>
      </c>
      <c r="AY9" s="43"/>
      <c r="AZ9" s="43"/>
      <c r="BA9" s="43"/>
      <c r="BB9" s="43"/>
      <c r="BC9" s="43"/>
      <c r="BD9" s="43"/>
      <c r="BE9" s="43"/>
      <c r="BF9" s="43"/>
      <c r="BG9" s="44"/>
      <c r="BH9" s="42">
        <v>1678</v>
      </c>
      <c r="BI9" s="43"/>
      <c r="BJ9" s="43"/>
      <c r="BK9" s="43"/>
      <c r="BL9" s="43"/>
      <c r="BM9" s="43"/>
      <c r="BN9" s="43"/>
      <c r="BO9" s="43"/>
      <c r="BP9" s="43"/>
      <c r="BQ9" s="44"/>
    </row>
    <row r="10" spans="1:69" ht="15" customHeight="1" x14ac:dyDescent="0.2">
      <c r="B10" s="53"/>
      <c r="C10" s="54"/>
      <c r="D10" s="54"/>
      <c r="E10" s="54"/>
      <c r="F10" s="54"/>
      <c r="G10" s="54"/>
      <c r="H10" s="54"/>
      <c r="I10" s="55"/>
      <c r="J10" s="39" t="s">
        <v>37</v>
      </c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2">
        <v>19671</v>
      </c>
      <c r="V10" s="43"/>
      <c r="W10" s="43"/>
      <c r="X10" s="43"/>
      <c r="Y10" s="43"/>
      <c r="Z10" s="43"/>
      <c r="AA10" s="43"/>
      <c r="AB10" s="43"/>
      <c r="AC10" s="43"/>
      <c r="AD10" s="44"/>
      <c r="AE10" s="42">
        <v>17204</v>
      </c>
      <c r="AF10" s="43"/>
      <c r="AG10" s="43"/>
      <c r="AH10" s="43"/>
      <c r="AI10" s="43"/>
      <c r="AJ10" s="43"/>
      <c r="AK10" s="43"/>
      <c r="AL10" s="43"/>
      <c r="AM10" s="43"/>
      <c r="AN10" s="44"/>
      <c r="AO10" s="42">
        <v>20899</v>
      </c>
      <c r="AP10" s="43"/>
      <c r="AQ10" s="43"/>
      <c r="AR10" s="43"/>
      <c r="AS10" s="43"/>
      <c r="AT10" s="43"/>
      <c r="AU10" s="43"/>
      <c r="AV10" s="43"/>
      <c r="AW10" s="44"/>
      <c r="AX10" s="42">
        <v>54</v>
      </c>
      <c r="AY10" s="43"/>
      <c r="AZ10" s="43"/>
      <c r="BA10" s="43"/>
      <c r="BB10" s="43"/>
      <c r="BC10" s="43"/>
      <c r="BD10" s="43"/>
      <c r="BE10" s="43"/>
      <c r="BF10" s="43"/>
      <c r="BG10" s="44"/>
      <c r="BH10" s="42">
        <v>57</v>
      </c>
      <c r="BI10" s="43"/>
      <c r="BJ10" s="43"/>
      <c r="BK10" s="43"/>
      <c r="BL10" s="43"/>
      <c r="BM10" s="43"/>
      <c r="BN10" s="43"/>
      <c r="BO10" s="43"/>
      <c r="BP10" s="43"/>
      <c r="BQ10" s="44"/>
    </row>
    <row r="11" spans="1:69" ht="15" customHeight="1" thickBot="1" x14ac:dyDescent="0.25">
      <c r="B11" s="77"/>
      <c r="C11" s="78"/>
      <c r="D11" s="78"/>
      <c r="E11" s="78"/>
      <c r="F11" s="78"/>
      <c r="G11" s="78"/>
      <c r="H11" s="78"/>
      <c r="I11" s="79"/>
      <c r="J11" s="74" t="s">
        <v>36</v>
      </c>
      <c r="K11" s="75"/>
      <c r="L11" s="75"/>
      <c r="M11" s="75"/>
      <c r="N11" s="75"/>
      <c r="O11" s="75"/>
      <c r="P11" s="75"/>
      <c r="Q11" s="75"/>
      <c r="R11" s="75"/>
      <c r="S11" s="75"/>
      <c r="T11" s="76"/>
      <c r="U11" s="80">
        <v>118108</v>
      </c>
      <c r="V11" s="81"/>
      <c r="W11" s="81"/>
      <c r="X11" s="81"/>
      <c r="Y11" s="81"/>
      <c r="Z11" s="81"/>
      <c r="AA11" s="81"/>
      <c r="AB11" s="81"/>
      <c r="AC11" s="81"/>
      <c r="AD11" s="82"/>
      <c r="AE11" s="80">
        <v>99320</v>
      </c>
      <c r="AF11" s="81"/>
      <c r="AG11" s="81"/>
      <c r="AH11" s="81"/>
      <c r="AI11" s="81"/>
      <c r="AJ11" s="81"/>
      <c r="AK11" s="81"/>
      <c r="AL11" s="81"/>
      <c r="AM11" s="81"/>
      <c r="AN11" s="82"/>
      <c r="AO11" s="80">
        <v>121736</v>
      </c>
      <c r="AP11" s="81"/>
      <c r="AQ11" s="81"/>
      <c r="AR11" s="81"/>
      <c r="AS11" s="81"/>
      <c r="AT11" s="81"/>
      <c r="AU11" s="81"/>
      <c r="AV11" s="81"/>
      <c r="AW11" s="82"/>
      <c r="AX11" s="80">
        <v>323</v>
      </c>
      <c r="AY11" s="81"/>
      <c r="AZ11" s="81"/>
      <c r="BA11" s="81"/>
      <c r="BB11" s="81"/>
      <c r="BC11" s="81"/>
      <c r="BD11" s="81"/>
      <c r="BE11" s="81"/>
      <c r="BF11" s="81"/>
      <c r="BG11" s="82"/>
      <c r="BH11" s="80">
        <v>333</v>
      </c>
      <c r="BI11" s="81"/>
      <c r="BJ11" s="81"/>
      <c r="BK11" s="81"/>
      <c r="BL11" s="81"/>
      <c r="BM11" s="81"/>
      <c r="BN11" s="81"/>
      <c r="BO11" s="81"/>
      <c r="BP11" s="81"/>
      <c r="BQ11" s="82"/>
    </row>
    <row r="12" spans="1:69" ht="15" customHeight="1" thickTop="1" x14ac:dyDescent="0.2">
      <c r="B12" s="50" t="s">
        <v>44</v>
      </c>
      <c r="C12" s="51"/>
      <c r="D12" s="51"/>
      <c r="E12" s="51"/>
      <c r="F12" s="51"/>
      <c r="G12" s="51"/>
      <c r="H12" s="51"/>
      <c r="I12" s="52"/>
      <c r="J12" s="59" t="s">
        <v>40</v>
      </c>
      <c r="K12" s="60"/>
      <c r="L12" s="60"/>
      <c r="M12" s="60"/>
      <c r="N12" s="60"/>
      <c r="O12" s="60"/>
      <c r="P12" s="60"/>
      <c r="Q12" s="60"/>
      <c r="R12" s="60"/>
      <c r="S12" s="60"/>
      <c r="T12" s="61"/>
      <c r="U12" s="62">
        <v>37390</v>
      </c>
      <c r="V12" s="63"/>
      <c r="W12" s="63"/>
      <c r="X12" s="63"/>
      <c r="Y12" s="63"/>
      <c r="Z12" s="63"/>
      <c r="AA12" s="63"/>
      <c r="AB12" s="63"/>
      <c r="AC12" s="63"/>
      <c r="AD12" s="64"/>
      <c r="AE12" s="62">
        <v>35661</v>
      </c>
      <c r="AF12" s="63"/>
      <c r="AG12" s="63"/>
      <c r="AH12" s="63"/>
      <c r="AI12" s="63"/>
      <c r="AJ12" s="63"/>
      <c r="AK12" s="63"/>
      <c r="AL12" s="63"/>
      <c r="AM12" s="63"/>
      <c r="AN12" s="64"/>
      <c r="AO12" s="62">
        <v>39089</v>
      </c>
      <c r="AP12" s="63"/>
      <c r="AQ12" s="63"/>
      <c r="AR12" s="63"/>
      <c r="AS12" s="63"/>
      <c r="AT12" s="63"/>
      <c r="AU12" s="63"/>
      <c r="AV12" s="63"/>
      <c r="AW12" s="64"/>
      <c r="AX12" s="62">
        <v>102</v>
      </c>
      <c r="AY12" s="63"/>
      <c r="AZ12" s="63"/>
      <c r="BA12" s="63"/>
      <c r="BB12" s="63"/>
      <c r="BC12" s="63"/>
      <c r="BD12" s="63"/>
      <c r="BE12" s="63"/>
      <c r="BF12" s="63"/>
      <c r="BG12" s="64"/>
      <c r="BH12" s="62">
        <v>107</v>
      </c>
      <c r="BI12" s="63"/>
      <c r="BJ12" s="63"/>
      <c r="BK12" s="63"/>
      <c r="BL12" s="63"/>
      <c r="BM12" s="63"/>
      <c r="BN12" s="63"/>
      <c r="BO12" s="63"/>
      <c r="BP12" s="63"/>
      <c r="BQ12" s="64"/>
    </row>
    <row r="13" spans="1:69" ht="15" customHeight="1" x14ac:dyDescent="0.2">
      <c r="B13" s="53"/>
      <c r="C13" s="54"/>
      <c r="D13" s="54"/>
      <c r="E13" s="54"/>
      <c r="F13" s="54"/>
      <c r="G13" s="54"/>
      <c r="H13" s="54"/>
      <c r="I13" s="55"/>
      <c r="J13" s="39" t="s">
        <v>39</v>
      </c>
      <c r="K13" s="40"/>
      <c r="L13" s="40"/>
      <c r="M13" s="40"/>
      <c r="N13" s="40"/>
      <c r="O13" s="40"/>
      <c r="P13" s="40"/>
      <c r="Q13" s="40"/>
      <c r="R13" s="40"/>
      <c r="S13" s="40"/>
      <c r="T13" s="41"/>
      <c r="U13" s="42">
        <v>51785</v>
      </c>
      <c r="V13" s="43"/>
      <c r="W13" s="43"/>
      <c r="X13" s="43"/>
      <c r="Y13" s="43"/>
      <c r="Z13" s="43"/>
      <c r="AA13" s="43"/>
      <c r="AB13" s="43"/>
      <c r="AC13" s="43"/>
      <c r="AD13" s="44"/>
      <c r="AE13" s="42">
        <v>39003</v>
      </c>
      <c r="AF13" s="43"/>
      <c r="AG13" s="43"/>
      <c r="AH13" s="43"/>
      <c r="AI13" s="43"/>
      <c r="AJ13" s="43"/>
      <c r="AK13" s="43"/>
      <c r="AL13" s="43"/>
      <c r="AM13" s="43"/>
      <c r="AN13" s="44"/>
      <c r="AO13" s="42">
        <v>50384</v>
      </c>
      <c r="AP13" s="43"/>
      <c r="AQ13" s="43"/>
      <c r="AR13" s="43"/>
      <c r="AS13" s="43"/>
      <c r="AT13" s="43"/>
      <c r="AU13" s="43"/>
      <c r="AV13" s="43"/>
      <c r="AW13" s="44"/>
      <c r="AX13" s="42">
        <v>142</v>
      </c>
      <c r="AY13" s="43"/>
      <c r="AZ13" s="43"/>
      <c r="BA13" s="43"/>
      <c r="BB13" s="43"/>
      <c r="BC13" s="43"/>
      <c r="BD13" s="43"/>
      <c r="BE13" s="43"/>
      <c r="BF13" s="43"/>
      <c r="BG13" s="44"/>
      <c r="BH13" s="42">
        <v>138</v>
      </c>
      <c r="BI13" s="43"/>
      <c r="BJ13" s="43"/>
      <c r="BK13" s="43"/>
      <c r="BL13" s="43"/>
      <c r="BM13" s="43"/>
      <c r="BN13" s="43"/>
      <c r="BO13" s="43"/>
      <c r="BP13" s="43"/>
      <c r="BQ13" s="44"/>
    </row>
    <row r="14" spans="1:69" ht="15" customHeight="1" x14ac:dyDescent="0.2">
      <c r="B14" s="53"/>
      <c r="C14" s="54"/>
      <c r="D14" s="54"/>
      <c r="E14" s="54"/>
      <c r="F14" s="54"/>
      <c r="G14" s="54"/>
      <c r="H14" s="54"/>
      <c r="I14" s="55"/>
      <c r="J14" s="39" t="s">
        <v>38</v>
      </c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42">
        <v>606171</v>
      </c>
      <c r="V14" s="43"/>
      <c r="W14" s="43"/>
      <c r="X14" s="43"/>
      <c r="Y14" s="43"/>
      <c r="Z14" s="43"/>
      <c r="AA14" s="43"/>
      <c r="AB14" s="43"/>
      <c r="AC14" s="43"/>
      <c r="AD14" s="44"/>
      <c r="AE14" s="42">
        <v>415368</v>
      </c>
      <c r="AF14" s="43"/>
      <c r="AG14" s="43"/>
      <c r="AH14" s="43"/>
      <c r="AI14" s="43"/>
      <c r="AJ14" s="43"/>
      <c r="AK14" s="43"/>
      <c r="AL14" s="43"/>
      <c r="AM14" s="43"/>
      <c r="AN14" s="44"/>
      <c r="AO14" s="42">
        <v>612700</v>
      </c>
      <c r="AP14" s="43"/>
      <c r="AQ14" s="43"/>
      <c r="AR14" s="43"/>
      <c r="AS14" s="43"/>
      <c r="AT14" s="43"/>
      <c r="AU14" s="43"/>
      <c r="AV14" s="43"/>
      <c r="AW14" s="44"/>
      <c r="AX14" s="42">
        <v>1661</v>
      </c>
      <c r="AY14" s="43"/>
      <c r="AZ14" s="43"/>
      <c r="BA14" s="43"/>
      <c r="BB14" s="43"/>
      <c r="BC14" s="43"/>
      <c r="BD14" s="43"/>
      <c r="BE14" s="43"/>
      <c r="BF14" s="43"/>
      <c r="BG14" s="44"/>
      <c r="BH14" s="42">
        <v>1679</v>
      </c>
      <c r="BI14" s="43"/>
      <c r="BJ14" s="43"/>
      <c r="BK14" s="43"/>
      <c r="BL14" s="43"/>
      <c r="BM14" s="43"/>
      <c r="BN14" s="43"/>
      <c r="BO14" s="43"/>
      <c r="BP14" s="43"/>
      <c r="BQ14" s="44"/>
    </row>
    <row r="15" spans="1:69" ht="15" customHeight="1" x14ac:dyDescent="0.2">
      <c r="B15" s="53"/>
      <c r="C15" s="54"/>
      <c r="D15" s="54"/>
      <c r="E15" s="54"/>
      <c r="F15" s="54"/>
      <c r="G15" s="54"/>
      <c r="H15" s="54"/>
      <c r="I15" s="55"/>
      <c r="J15" s="39" t="s">
        <v>37</v>
      </c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42">
        <v>19008</v>
      </c>
      <c r="V15" s="43"/>
      <c r="W15" s="43"/>
      <c r="X15" s="43"/>
      <c r="Y15" s="43"/>
      <c r="Z15" s="43"/>
      <c r="AA15" s="43"/>
      <c r="AB15" s="43"/>
      <c r="AC15" s="43"/>
      <c r="AD15" s="44"/>
      <c r="AE15" s="42">
        <v>16574</v>
      </c>
      <c r="AF15" s="43"/>
      <c r="AG15" s="43"/>
      <c r="AH15" s="43"/>
      <c r="AI15" s="43"/>
      <c r="AJ15" s="43"/>
      <c r="AK15" s="43"/>
      <c r="AL15" s="43"/>
      <c r="AM15" s="43"/>
      <c r="AN15" s="44"/>
      <c r="AO15" s="42">
        <v>20236</v>
      </c>
      <c r="AP15" s="43"/>
      <c r="AQ15" s="43"/>
      <c r="AR15" s="43"/>
      <c r="AS15" s="43"/>
      <c r="AT15" s="43"/>
      <c r="AU15" s="43"/>
      <c r="AV15" s="43"/>
      <c r="AW15" s="44"/>
      <c r="AX15" s="42">
        <v>52</v>
      </c>
      <c r="AY15" s="43"/>
      <c r="AZ15" s="43"/>
      <c r="BA15" s="43"/>
      <c r="BB15" s="43"/>
      <c r="BC15" s="43"/>
      <c r="BD15" s="43"/>
      <c r="BE15" s="43"/>
      <c r="BF15" s="43"/>
      <c r="BG15" s="44"/>
      <c r="BH15" s="42">
        <v>55</v>
      </c>
      <c r="BI15" s="43"/>
      <c r="BJ15" s="43"/>
      <c r="BK15" s="43"/>
      <c r="BL15" s="43"/>
      <c r="BM15" s="43"/>
      <c r="BN15" s="43"/>
      <c r="BO15" s="43"/>
      <c r="BP15" s="43"/>
      <c r="BQ15" s="44"/>
    </row>
    <row r="16" spans="1:69" ht="15" customHeight="1" thickBot="1" x14ac:dyDescent="0.25">
      <c r="B16" s="56"/>
      <c r="C16" s="57"/>
      <c r="D16" s="57"/>
      <c r="E16" s="57"/>
      <c r="F16" s="57"/>
      <c r="G16" s="57"/>
      <c r="H16" s="57"/>
      <c r="I16" s="58"/>
      <c r="J16" s="74" t="s">
        <v>36</v>
      </c>
      <c r="K16" s="75"/>
      <c r="L16" s="75"/>
      <c r="M16" s="75"/>
      <c r="N16" s="75"/>
      <c r="O16" s="75"/>
      <c r="P16" s="75"/>
      <c r="Q16" s="75"/>
      <c r="R16" s="75"/>
      <c r="S16" s="75"/>
      <c r="T16" s="76"/>
      <c r="U16" s="68">
        <v>119424</v>
      </c>
      <c r="V16" s="69"/>
      <c r="W16" s="69"/>
      <c r="X16" s="69"/>
      <c r="Y16" s="69"/>
      <c r="Z16" s="69"/>
      <c r="AA16" s="69"/>
      <c r="AB16" s="69"/>
      <c r="AC16" s="69"/>
      <c r="AD16" s="70"/>
      <c r="AE16" s="68">
        <v>100635</v>
      </c>
      <c r="AF16" s="69"/>
      <c r="AG16" s="69"/>
      <c r="AH16" s="69"/>
      <c r="AI16" s="69"/>
      <c r="AJ16" s="69"/>
      <c r="AK16" s="69"/>
      <c r="AL16" s="69"/>
      <c r="AM16" s="69"/>
      <c r="AN16" s="70"/>
      <c r="AO16" s="68">
        <v>123238</v>
      </c>
      <c r="AP16" s="69"/>
      <c r="AQ16" s="69"/>
      <c r="AR16" s="69"/>
      <c r="AS16" s="69"/>
      <c r="AT16" s="69"/>
      <c r="AU16" s="69"/>
      <c r="AV16" s="69"/>
      <c r="AW16" s="70"/>
      <c r="AX16" s="68">
        <v>327</v>
      </c>
      <c r="AY16" s="69"/>
      <c r="AZ16" s="69"/>
      <c r="BA16" s="69"/>
      <c r="BB16" s="69"/>
      <c r="BC16" s="69"/>
      <c r="BD16" s="69"/>
      <c r="BE16" s="69"/>
      <c r="BF16" s="69"/>
      <c r="BG16" s="70"/>
      <c r="BH16" s="68">
        <v>338</v>
      </c>
      <c r="BI16" s="69"/>
      <c r="BJ16" s="69"/>
      <c r="BK16" s="69"/>
      <c r="BL16" s="69"/>
      <c r="BM16" s="69"/>
      <c r="BN16" s="69"/>
      <c r="BO16" s="69"/>
      <c r="BP16" s="69"/>
      <c r="BQ16" s="70"/>
    </row>
    <row r="17" spans="2:69" ht="15" customHeight="1" thickTop="1" x14ac:dyDescent="0.2">
      <c r="B17" s="50" t="s">
        <v>43</v>
      </c>
      <c r="C17" s="51"/>
      <c r="D17" s="51"/>
      <c r="E17" s="51"/>
      <c r="F17" s="51"/>
      <c r="G17" s="51"/>
      <c r="H17" s="51"/>
      <c r="I17" s="52"/>
      <c r="J17" s="59" t="s">
        <v>40</v>
      </c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2">
        <v>42241</v>
      </c>
      <c r="V17" s="63"/>
      <c r="W17" s="63"/>
      <c r="X17" s="63"/>
      <c r="Y17" s="63"/>
      <c r="Z17" s="63"/>
      <c r="AA17" s="63"/>
      <c r="AB17" s="63"/>
      <c r="AC17" s="63"/>
      <c r="AD17" s="64"/>
      <c r="AE17" s="62">
        <v>40610</v>
      </c>
      <c r="AF17" s="63"/>
      <c r="AG17" s="63"/>
      <c r="AH17" s="63"/>
      <c r="AI17" s="63"/>
      <c r="AJ17" s="63"/>
      <c r="AK17" s="63"/>
      <c r="AL17" s="63"/>
      <c r="AM17" s="63"/>
      <c r="AN17" s="64"/>
      <c r="AO17" s="62">
        <v>43754</v>
      </c>
      <c r="AP17" s="63"/>
      <c r="AQ17" s="63"/>
      <c r="AR17" s="63"/>
      <c r="AS17" s="63"/>
      <c r="AT17" s="63"/>
      <c r="AU17" s="63"/>
      <c r="AV17" s="63"/>
      <c r="AW17" s="64"/>
      <c r="AX17" s="62">
        <v>116</v>
      </c>
      <c r="AY17" s="63"/>
      <c r="AZ17" s="63"/>
      <c r="BA17" s="63"/>
      <c r="BB17" s="63"/>
      <c r="BC17" s="63"/>
      <c r="BD17" s="63"/>
      <c r="BE17" s="63"/>
      <c r="BF17" s="63"/>
      <c r="BG17" s="64"/>
      <c r="BH17" s="62">
        <v>120</v>
      </c>
      <c r="BI17" s="63"/>
      <c r="BJ17" s="63"/>
      <c r="BK17" s="63"/>
      <c r="BL17" s="63"/>
      <c r="BM17" s="63"/>
      <c r="BN17" s="63"/>
      <c r="BO17" s="63"/>
      <c r="BP17" s="63"/>
      <c r="BQ17" s="64"/>
    </row>
    <row r="18" spans="2:69" ht="15" customHeight="1" x14ac:dyDescent="0.2">
      <c r="B18" s="53"/>
      <c r="C18" s="54"/>
      <c r="D18" s="54"/>
      <c r="E18" s="54"/>
      <c r="F18" s="54"/>
      <c r="G18" s="54"/>
      <c r="H18" s="54"/>
      <c r="I18" s="55"/>
      <c r="J18" s="39" t="s">
        <v>39</v>
      </c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42">
        <v>49827</v>
      </c>
      <c r="V18" s="43"/>
      <c r="W18" s="43"/>
      <c r="X18" s="43"/>
      <c r="Y18" s="43"/>
      <c r="Z18" s="43"/>
      <c r="AA18" s="43"/>
      <c r="AB18" s="43"/>
      <c r="AC18" s="43"/>
      <c r="AD18" s="44"/>
      <c r="AE18" s="42">
        <v>37969</v>
      </c>
      <c r="AF18" s="43"/>
      <c r="AG18" s="43"/>
      <c r="AH18" s="43"/>
      <c r="AI18" s="43"/>
      <c r="AJ18" s="43"/>
      <c r="AK18" s="43"/>
      <c r="AL18" s="43"/>
      <c r="AM18" s="43"/>
      <c r="AN18" s="44"/>
      <c r="AO18" s="42">
        <v>49260</v>
      </c>
      <c r="AP18" s="43"/>
      <c r="AQ18" s="43"/>
      <c r="AR18" s="43"/>
      <c r="AS18" s="43"/>
      <c r="AT18" s="43"/>
      <c r="AU18" s="43"/>
      <c r="AV18" s="43"/>
      <c r="AW18" s="44"/>
      <c r="AX18" s="42">
        <v>137</v>
      </c>
      <c r="AY18" s="43"/>
      <c r="AZ18" s="43"/>
      <c r="BA18" s="43"/>
      <c r="BB18" s="43"/>
      <c r="BC18" s="43"/>
      <c r="BD18" s="43"/>
      <c r="BE18" s="43"/>
      <c r="BF18" s="43"/>
      <c r="BG18" s="44"/>
      <c r="BH18" s="42">
        <v>135</v>
      </c>
      <c r="BI18" s="43"/>
      <c r="BJ18" s="43"/>
      <c r="BK18" s="43"/>
      <c r="BL18" s="43"/>
      <c r="BM18" s="43"/>
      <c r="BN18" s="43"/>
      <c r="BO18" s="43"/>
      <c r="BP18" s="43"/>
      <c r="BQ18" s="44"/>
    </row>
    <row r="19" spans="2:69" ht="15" customHeight="1" x14ac:dyDescent="0.2">
      <c r="B19" s="53"/>
      <c r="C19" s="54"/>
      <c r="D19" s="54"/>
      <c r="E19" s="54"/>
      <c r="F19" s="54"/>
      <c r="G19" s="54"/>
      <c r="H19" s="54"/>
      <c r="I19" s="55"/>
      <c r="J19" s="39" t="s">
        <v>38</v>
      </c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42">
        <v>644956</v>
      </c>
      <c r="V19" s="43"/>
      <c r="W19" s="43"/>
      <c r="X19" s="43"/>
      <c r="Y19" s="43"/>
      <c r="Z19" s="43"/>
      <c r="AA19" s="43"/>
      <c r="AB19" s="43"/>
      <c r="AC19" s="43"/>
      <c r="AD19" s="44"/>
      <c r="AE19" s="42">
        <v>446295</v>
      </c>
      <c r="AF19" s="43"/>
      <c r="AG19" s="43"/>
      <c r="AH19" s="43"/>
      <c r="AI19" s="43"/>
      <c r="AJ19" s="43"/>
      <c r="AK19" s="43"/>
      <c r="AL19" s="43"/>
      <c r="AM19" s="43"/>
      <c r="AN19" s="44"/>
      <c r="AO19" s="42">
        <v>650850</v>
      </c>
      <c r="AP19" s="43"/>
      <c r="AQ19" s="43"/>
      <c r="AR19" s="43"/>
      <c r="AS19" s="43"/>
      <c r="AT19" s="43"/>
      <c r="AU19" s="43"/>
      <c r="AV19" s="43"/>
      <c r="AW19" s="44"/>
      <c r="AX19" s="42">
        <v>1767</v>
      </c>
      <c r="AY19" s="43"/>
      <c r="AZ19" s="43"/>
      <c r="BA19" s="43"/>
      <c r="BB19" s="43"/>
      <c r="BC19" s="43"/>
      <c r="BD19" s="43"/>
      <c r="BE19" s="43"/>
      <c r="BF19" s="43"/>
      <c r="BG19" s="44"/>
      <c r="BH19" s="42">
        <v>1783</v>
      </c>
      <c r="BI19" s="43"/>
      <c r="BJ19" s="43"/>
      <c r="BK19" s="43"/>
      <c r="BL19" s="43"/>
      <c r="BM19" s="43"/>
      <c r="BN19" s="43"/>
      <c r="BO19" s="43"/>
      <c r="BP19" s="43"/>
      <c r="BQ19" s="44"/>
    </row>
    <row r="20" spans="2:69" ht="15" customHeight="1" x14ac:dyDescent="0.2">
      <c r="B20" s="53"/>
      <c r="C20" s="54"/>
      <c r="D20" s="54"/>
      <c r="E20" s="54"/>
      <c r="F20" s="54"/>
      <c r="G20" s="54"/>
      <c r="H20" s="54"/>
      <c r="I20" s="55"/>
      <c r="J20" s="39" t="s">
        <v>37</v>
      </c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42">
        <v>20835</v>
      </c>
      <c r="V20" s="43"/>
      <c r="W20" s="43"/>
      <c r="X20" s="43"/>
      <c r="Y20" s="43"/>
      <c r="Z20" s="43"/>
      <c r="AA20" s="43"/>
      <c r="AB20" s="43"/>
      <c r="AC20" s="43"/>
      <c r="AD20" s="44"/>
      <c r="AE20" s="42">
        <v>18113</v>
      </c>
      <c r="AF20" s="43"/>
      <c r="AG20" s="43"/>
      <c r="AH20" s="43"/>
      <c r="AI20" s="43"/>
      <c r="AJ20" s="43"/>
      <c r="AK20" s="43"/>
      <c r="AL20" s="43"/>
      <c r="AM20" s="43"/>
      <c r="AN20" s="44"/>
      <c r="AO20" s="42">
        <v>21308</v>
      </c>
      <c r="AP20" s="43"/>
      <c r="AQ20" s="43"/>
      <c r="AR20" s="43"/>
      <c r="AS20" s="43"/>
      <c r="AT20" s="43"/>
      <c r="AU20" s="43"/>
      <c r="AV20" s="43"/>
      <c r="AW20" s="44"/>
      <c r="AX20" s="42">
        <v>57</v>
      </c>
      <c r="AY20" s="43"/>
      <c r="AZ20" s="43"/>
      <c r="BA20" s="43"/>
      <c r="BB20" s="43"/>
      <c r="BC20" s="43"/>
      <c r="BD20" s="43"/>
      <c r="BE20" s="43"/>
      <c r="BF20" s="43"/>
      <c r="BG20" s="44"/>
      <c r="BH20" s="42">
        <v>58</v>
      </c>
      <c r="BI20" s="43"/>
      <c r="BJ20" s="43"/>
      <c r="BK20" s="43"/>
      <c r="BL20" s="43"/>
      <c r="BM20" s="43"/>
      <c r="BN20" s="43"/>
      <c r="BO20" s="43"/>
      <c r="BP20" s="43"/>
      <c r="BQ20" s="44"/>
    </row>
    <row r="21" spans="2:69" ht="15" customHeight="1" thickBot="1" x14ac:dyDescent="0.25">
      <c r="B21" s="56"/>
      <c r="C21" s="57"/>
      <c r="D21" s="57"/>
      <c r="E21" s="57"/>
      <c r="F21" s="57"/>
      <c r="G21" s="57"/>
      <c r="H21" s="57"/>
      <c r="I21" s="58"/>
      <c r="J21" s="74" t="s">
        <v>36</v>
      </c>
      <c r="K21" s="75"/>
      <c r="L21" s="75"/>
      <c r="M21" s="75"/>
      <c r="N21" s="75"/>
      <c r="O21" s="75"/>
      <c r="P21" s="75"/>
      <c r="Q21" s="75"/>
      <c r="R21" s="75"/>
      <c r="S21" s="75"/>
      <c r="T21" s="76"/>
      <c r="U21" s="68">
        <v>129609</v>
      </c>
      <c r="V21" s="69"/>
      <c r="W21" s="69"/>
      <c r="X21" s="69"/>
      <c r="Y21" s="69"/>
      <c r="Z21" s="69"/>
      <c r="AA21" s="69"/>
      <c r="AB21" s="69"/>
      <c r="AC21" s="69"/>
      <c r="AD21" s="70"/>
      <c r="AE21" s="68">
        <v>110225</v>
      </c>
      <c r="AF21" s="69"/>
      <c r="AG21" s="69"/>
      <c r="AH21" s="69"/>
      <c r="AI21" s="69"/>
      <c r="AJ21" s="69"/>
      <c r="AK21" s="69"/>
      <c r="AL21" s="69"/>
      <c r="AM21" s="69"/>
      <c r="AN21" s="70"/>
      <c r="AO21" s="68">
        <v>131919</v>
      </c>
      <c r="AP21" s="69"/>
      <c r="AQ21" s="69"/>
      <c r="AR21" s="69"/>
      <c r="AS21" s="69"/>
      <c r="AT21" s="69"/>
      <c r="AU21" s="69"/>
      <c r="AV21" s="69"/>
      <c r="AW21" s="70"/>
      <c r="AX21" s="68">
        <v>355</v>
      </c>
      <c r="AY21" s="69"/>
      <c r="AZ21" s="69"/>
      <c r="BA21" s="69"/>
      <c r="BB21" s="69"/>
      <c r="BC21" s="69"/>
      <c r="BD21" s="69"/>
      <c r="BE21" s="69"/>
      <c r="BF21" s="69"/>
      <c r="BG21" s="70"/>
      <c r="BH21" s="68">
        <v>361</v>
      </c>
      <c r="BI21" s="69"/>
      <c r="BJ21" s="69"/>
      <c r="BK21" s="69"/>
      <c r="BL21" s="69"/>
      <c r="BM21" s="69"/>
      <c r="BN21" s="69"/>
      <c r="BO21" s="69"/>
      <c r="BP21" s="69"/>
      <c r="BQ21" s="70"/>
    </row>
    <row r="22" spans="2:69" ht="15" customHeight="1" thickTop="1" x14ac:dyDescent="0.2">
      <c r="B22" s="50" t="s">
        <v>42</v>
      </c>
      <c r="C22" s="51"/>
      <c r="D22" s="51"/>
      <c r="E22" s="51"/>
      <c r="F22" s="51"/>
      <c r="G22" s="51"/>
      <c r="H22" s="51"/>
      <c r="I22" s="52"/>
      <c r="J22" s="59" t="s">
        <v>40</v>
      </c>
      <c r="K22" s="60"/>
      <c r="L22" s="60"/>
      <c r="M22" s="60"/>
      <c r="N22" s="60"/>
      <c r="O22" s="60"/>
      <c r="P22" s="60"/>
      <c r="Q22" s="60"/>
      <c r="R22" s="60"/>
      <c r="S22" s="60"/>
      <c r="T22" s="61"/>
      <c r="U22" s="62">
        <v>39816</v>
      </c>
      <c r="V22" s="63"/>
      <c r="W22" s="63"/>
      <c r="X22" s="63"/>
      <c r="Y22" s="63"/>
      <c r="Z22" s="63"/>
      <c r="AA22" s="63"/>
      <c r="AB22" s="63"/>
      <c r="AC22" s="63"/>
      <c r="AD22" s="64"/>
      <c r="AE22" s="62">
        <v>38498</v>
      </c>
      <c r="AF22" s="63"/>
      <c r="AG22" s="63"/>
      <c r="AH22" s="63"/>
      <c r="AI22" s="63"/>
      <c r="AJ22" s="63"/>
      <c r="AK22" s="63"/>
      <c r="AL22" s="63"/>
      <c r="AM22" s="63"/>
      <c r="AN22" s="64"/>
      <c r="AO22" s="62">
        <v>41374</v>
      </c>
      <c r="AP22" s="63"/>
      <c r="AQ22" s="63"/>
      <c r="AR22" s="63"/>
      <c r="AS22" s="63"/>
      <c r="AT22" s="63"/>
      <c r="AU22" s="63"/>
      <c r="AV22" s="63"/>
      <c r="AW22" s="64"/>
      <c r="AX22" s="47">
        <f>SUM(U22/365)</f>
        <v>109.08493150684932</v>
      </c>
      <c r="AY22" s="48"/>
      <c r="AZ22" s="48"/>
      <c r="BA22" s="48"/>
      <c r="BB22" s="48"/>
      <c r="BC22" s="48"/>
      <c r="BD22" s="48"/>
      <c r="BE22" s="48"/>
      <c r="BF22" s="48"/>
      <c r="BG22" s="49"/>
      <c r="BH22" s="47">
        <f>SUM(AO22/365)</f>
        <v>113.35342465753425</v>
      </c>
      <c r="BI22" s="48"/>
      <c r="BJ22" s="48"/>
      <c r="BK22" s="48"/>
      <c r="BL22" s="48"/>
      <c r="BM22" s="48"/>
      <c r="BN22" s="48"/>
      <c r="BO22" s="48"/>
      <c r="BP22" s="48"/>
      <c r="BQ22" s="49"/>
    </row>
    <row r="23" spans="2:69" ht="15" customHeight="1" x14ac:dyDescent="0.2">
      <c r="B23" s="53"/>
      <c r="C23" s="54"/>
      <c r="D23" s="54"/>
      <c r="E23" s="54"/>
      <c r="F23" s="54"/>
      <c r="G23" s="54"/>
      <c r="H23" s="54"/>
      <c r="I23" s="55"/>
      <c r="J23" s="39" t="s">
        <v>39</v>
      </c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42">
        <v>48134</v>
      </c>
      <c r="V23" s="43"/>
      <c r="W23" s="43"/>
      <c r="X23" s="43"/>
      <c r="Y23" s="43"/>
      <c r="Z23" s="43"/>
      <c r="AA23" s="43"/>
      <c r="AB23" s="43"/>
      <c r="AC23" s="43"/>
      <c r="AD23" s="44"/>
      <c r="AE23" s="42">
        <v>35602</v>
      </c>
      <c r="AF23" s="43"/>
      <c r="AG23" s="43"/>
      <c r="AH23" s="43"/>
      <c r="AI23" s="43"/>
      <c r="AJ23" s="43"/>
      <c r="AK23" s="43"/>
      <c r="AL23" s="43"/>
      <c r="AM23" s="43"/>
      <c r="AN23" s="44"/>
      <c r="AO23" s="42">
        <v>45947</v>
      </c>
      <c r="AP23" s="43"/>
      <c r="AQ23" s="43"/>
      <c r="AR23" s="43"/>
      <c r="AS23" s="43"/>
      <c r="AT23" s="43"/>
      <c r="AU23" s="43"/>
      <c r="AV23" s="43"/>
      <c r="AW23" s="44"/>
      <c r="AX23" s="20">
        <f>SUM(U23/365)</f>
        <v>131.87397260273971</v>
      </c>
      <c r="AY23" s="15"/>
      <c r="AZ23" s="15"/>
      <c r="BA23" s="15"/>
      <c r="BB23" s="15"/>
      <c r="BC23" s="15"/>
      <c r="BD23" s="15"/>
      <c r="BE23" s="15"/>
      <c r="BF23" s="15"/>
      <c r="BG23" s="16"/>
      <c r="BH23" s="20">
        <f t="shared" ref="BH23:BH26" si="0">SUM(AO23/365)</f>
        <v>125.88219178082191</v>
      </c>
      <c r="BI23" s="15"/>
      <c r="BJ23" s="15"/>
      <c r="BK23" s="15"/>
      <c r="BL23" s="15"/>
      <c r="BM23" s="15"/>
      <c r="BN23" s="15"/>
      <c r="BO23" s="15"/>
      <c r="BP23" s="15"/>
      <c r="BQ23" s="16"/>
    </row>
    <row r="24" spans="2:69" ht="15" customHeight="1" x14ac:dyDescent="0.2">
      <c r="B24" s="53"/>
      <c r="C24" s="54"/>
      <c r="D24" s="54"/>
      <c r="E24" s="54"/>
      <c r="F24" s="54"/>
      <c r="G24" s="54"/>
      <c r="H24" s="54"/>
      <c r="I24" s="55"/>
      <c r="J24" s="39" t="s">
        <v>38</v>
      </c>
      <c r="K24" s="40"/>
      <c r="L24" s="40"/>
      <c r="M24" s="40"/>
      <c r="N24" s="40"/>
      <c r="O24" s="40"/>
      <c r="P24" s="40"/>
      <c r="Q24" s="40"/>
      <c r="R24" s="40"/>
      <c r="S24" s="40"/>
      <c r="T24" s="41"/>
      <c r="U24" s="42">
        <v>621149</v>
      </c>
      <c r="V24" s="43"/>
      <c r="W24" s="43"/>
      <c r="X24" s="43"/>
      <c r="Y24" s="43"/>
      <c r="Z24" s="43"/>
      <c r="AA24" s="43"/>
      <c r="AB24" s="43"/>
      <c r="AC24" s="43"/>
      <c r="AD24" s="44"/>
      <c r="AE24" s="42">
        <v>426260</v>
      </c>
      <c r="AF24" s="43"/>
      <c r="AG24" s="43"/>
      <c r="AH24" s="43"/>
      <c r="AI24" s="43"/>
      <c r="AJ24" s="43"/>
      <c r="AK24" s="43"/>
      <c r="AL24" s="43"/>
      <c r="AM24" s="43"/>
      <c r="AN24" s="44"/>
      <c r="AO24" s="42">
        <v>631836</v>
      </c>
      <c r="AP24" s="43"/>
      <c r="AQ24" s="43"/>
      <c r="AR24" s="43"/>
      <c r="AS24" s="43"/>
      <c r="AT24" s="43"/>
      <c r="AU24" s="43"/>
      <c r="AV24" s="43"/>
      <c r="AW24" s="44"/>
      <c r="AX24" s="20">
        <f t="shared" ref="AX22:AX31" si="1">SUM(U24/365)</f>
        <v>1701.7780821917809</v>
      </c>
      <c r="AY24" s="15"/>
      <c r="AZ24" s="15"/>
      <c r="BA24" s="15"/>
      <c r="BB24" s="15"/>
      <c r="BC24" s="15"/>
      <c r="BD24" s="15"/>
      <c r="BE24" s="15"/>
      <c r="BF24" s="15"/>
      <c r="BG24" s="16"/>
      <c r="BH24" s="20">
        <f t="shared" si="0"/>
        <v>1731.0575342465754</v>
      </c>
      <c r="BI24" s="15"/>
      <c r="BJ24" s="15"/>
      <c r="BK24" s="15"/>
      <c r="BL24" s="15"/>
      <c r="BM24" s="15"/>
      <c r="BN24" s="15"/>
      <c r="BO24" s="15"/>
      <c r="BP24" s="15"/>
      <c r="BQ24" s="16"/>
    </row>
    <row r="25" spans="2:69" ht="15" customHeight="1" x14ac:dyDescent="0.2">
      <c r="B25" s="53"/>
      <c r="C25" s="54"/>
      <c r="D25" s="54"/>
      <c r="E25" s="54"/>
      <c r="F25" s="54"/>
      <c r="G25" s="54"/>
      <c r="H25" s="54"/>
      <c r="I25" s="55"/>
      <c r="J25" s="39" t="s">
        <v>37</v>
      </c>
      <c r="K25" s="40"/>
      <c r="L25" s="40"/>
      <c r="M25" s="40"/>
      <c r="N25" s="40"/>
      <c r="O25" s="40"/>
      <c r="P25" s="40"/>
      <c r="Q25" s="40"/>
      <c r="R25" s="40"/>
      <c r="S25" s="40"/>
      <c r="T25" s="41"/>
      <c r="U25" s="42">
        <v>19688</v>
      </c>
      <c r="V25" s="43"/>
      <c r="W25" s="43"/>
      <c r="X25" s="43"/>
      <c r="Y25" s="43"/>
      <c r="Z25" s="43"/>
      <c r="AA25" s="43"/>
      <c r="AB25" s="43"/>
      <c r="AC25" s="43"/>
      <c r="AD25" s="44"/>
      <c r="AE25" s="42">
        <v>15861</v>
      </c>
      <c r="AF25" s="43"/>
      <c r="AG25" s="43"/>
      <c r="AH25" s="43"/>
      <c r="AI25" s="43"/>
      <c r="AJ25" s="43"/>
      <c r="AK25" s="43"/>
      <c r="AL25" s="43"/>
      <c r="AM25" s="43"/>
      <c r="AN25" s="44"/>
      <c r="AO25" s="42">
        <v>20047</v>
      </c>
      <c r="AP25" s="43"/>
      <c r="AQ25" s="43"/>
      <c r="AR25" s="43"/>
      <c r="AS25" s="43"/>
      <c r="AT25" s="43"/>
      <c r="AU25" s="43"/>
      <c r="AV25" s="43"/>
      <c r="AW25" s="44"/>
      <c r="AX25" s="20">
        <f t="shared" si="1"/>
        <v>53.939726027397263</v>
      </c>
      <c r="AY25" s="15"/>
      <c r="AZ25" s="15"/>
      <c r="BA25" s="15"/>
      <c r="BB25" s="15"/>
      <c r="BC25" s="15"/>
      <c r="BD25" s="15"/>
      <c r="BE25" s="15"/>
      <c r="BF25" s="15"/>
      <c r="BG25" s="16"/>
      <c r="BH25" s="20">
        <f t="shared" si="0"/>
        <v>54.923287671232877</v>
      </c>
      <c r="BI25" s="15"/>
      <c r="BJ25" s="15"/>
      <c r="BK25" s="15"/>
      <c r="BL25" s="15"/>
      <c r="BM25" s="15"/>
      <c r="BN25" s="15"/>
      <c r="BO25" s="15"/>
      <c r="BP25" s="15"/>
      <c r="BQ25" s="16"/>
    </row>
    <row r="26" spans="2:69" ht="15" customHeight="1" thickBot="1" x14ac:dyDescent="0.25">
      <c r="B26" s="56"/>
      <c r="C26" s="57"/>
      <c r="D26" s="57"/>
      <c r="E26" s="57"/>
      <c r="F26" s="57"/>
      <c r="G26" s="57"/>
      <c r="H26" s="57"/>
      <c r="I26" s="58"/>
      <c r="J26" s="65" t="s">
        <v>36</v>
      </c>
      <c r="K26" s="66"/>
      <c r="L26" s="66"/>
      <c r="M26" s="66"/>
      <c r="N26" s="66"/>
      <c r="O26" s="66"/>
      <c r="P26" s="66"/>
      <c r="Q26" s="66"/>
      <c r="R26" s="66"/>
      <c r="S26" s="66"/>
      <c r="T26" s="67"/>
      <c r="U26" s="68">
        <v>124454</v>
      </c>
      <c r="V26" s="69"/>
      <c r="W26" s="69"/>
      <c r="X26" s="69"/>
      <c r="Y26" s="69"/>
      <c r="Z26" s="69"/>
      <c r="AA26" s="69"/>
      <c r="AB26" s="69"/>
      <c r="AC26" s="69"/>
      <c r="AD26" s="70"/>
      <c r="AE26" s="68">
        <v>105793</v>
      </c>
      <c r="AF26" s="69"/>
      <c r="AG26" s="69"/>
      <c r="AH26" s="69"/>
      <c r="AI26" s="69"/>
      <c r="AJ26" s="69"/>
      <c r="AK26" s="69"/>
      <c r="AL26" s="69"/>
      <c r="AM26" s="69"/>
      <c r="AN26" s="70"/>
      <c r="AO26" s="68">
        <v>127187</v>
      </c>
      <c r="AP26" s="69"/>
      <c r="AQ26" s="69"/>
      <c r="AR26" s="69"/>
      <c r="AS26" s="69"/>
      <c r="AT26" s="69"/>
      <c r="AU26" s="69"/>
      <c r="AV26" s="69"/>
      <c r="AW26" s="70"/>
      <c r="AX26" s="71">
        <f t="shared" si="1"/>
        <v>340.96986301369861</v>
      </c>
      <c r="AY26" s="72"/>
      <c r="AZ26" s="72"/>
      <c r="BA26" s="72"/>
      <c r="BB26" s="72"/>
      <c r="BC26" s="72"/>
      <c r="BD26" s="72"/>
      <c r="BE26" s="72"/>
      <c r="BF26" s="72"/>
      <c r="BG26" s="73"/>
      <c r="BH26" s="71">
        <f t="shared" si="0"/>
        <v>348.45753424657534</v>
      </c>
      <c r="BI26" s="72"/>
      <c r="BJ26" s="72"/>
      <c r="BK26" s="72"/>
      <c r="BL26" s="72"/>
      <c r="BM26" s="72"/>
      <c r="BN26" s="72"/>
      <c r="BO26" s="72"/>
      <c r="BP26" s="72"/>
      <c r="BQ26" s="73"/>
    </row>
    <row r="27" spans="2:69" ht="15" customHeight="1" thickTop="1" x14ac:dyDescent="0.2">
      <c r="B27" s="50" t="s">
        <v>41</v>
      </c>
      <c r="C27" s="51"/>
      <c r="D27" s="51"/>
      <c r="E27" s="51"/>
      <c r="F27" s="51"/>
      <c r="G27" s="51"/>
      <c r="H27" s="51"/>
      <c r="I27" s="52"/>
      <c r="J27" s="59" t="s">
        <v>40</v>
      </c>
      <c r="K27" s="60"/>
      <c r="L27" s="60"/>
      <c r="M27" s="60"/>
      <c r="N27" s="60"/>
      <c r="O27" s="60"/>
      <c r="P27" s="60"/>
      <c r="Q27" s="60"/>
      <c r="R27" s="60"/>
      <c r="S27" s="60"/>
      <c r="T27" s="61"/>
      <c r="U27" s="62">
        <v>36647</v>
      </c>
      <c r="V27" s="63"/>
      <c r="W27" s="63"/>
      <c r="X27" s="63"/>
      <c r="Y27" s="63"/>
      <c r="Z27" s="63"/>
      <c r="AA27" s="63"/>
      <c r="AB27" s="63"/>
      <c r="AC27" s="63"/>
      <c r="AD27" s="64"/>
      <c r="AE27" s="62">
        <v>35536</v>
      </c>
      <c r="AF27" s="63"/>
      <c r="AG27" s="63"/>
      <c r="AH27" s="63"/>
      <c r="AI27" s="63"/>
      <c r="AJ27" s="63"/>
      <c r="AK27" s="63"/>
      <c r="AL27" s="63"/>
      <c r="AM27" s="63"/>
      <c r="AN27" s="64"/>
      <c r="AO27" s="62">
        <v>38415</v>
      </c>
      <c r="AP27" s="63"/>
      <c r="AQ27" s="63"/>
      <c r="AR27" s="63"/>
      <c r="AS27" s="63"/>
      <c r="AT27" s="63"/>
      <c r="AU27" s="63"/>
      <c r="AV27" s="63"/>
      <c r="AW27" s="64"/>
      <c r="AX27" s="47">
        <f t="shared" si="1"/>
        <v>100.40273972602739</v>
      </c>
      <c r="AY27" s="48"/>
      <c r="AZ27" s="48"/>
      <c r="BA27" s="48"/>
      <c r="BB27" s="48"/>
      <c r="BC27" s="48"/>
      <c r="BD27" s="48"/>
      <c r="BE27" s="48"/>
      <c r="BF27" s="48"/>
      <c r="BG27" s="49"/>
      <c r="BH27" s="47">
        <f t="shared" ref="BH27:BH31" si="2">SUM(AO27/365)</f>
        <v>105.24657534246575</v>
      </c>
      <c r="BI27" s="48"/>
      <c r="BJ27" s="48"/>
      <c r="BK27" s="48"/>
      <c r="BL27" s="48"/>
      <c r="BM27" s="48"/>
      <c r="BN27" s="48"/>
      <c r="BO27" s="48"/>
      <c r="BP27" s="48"/>
      <c r="BQ27" s="49"/>
    </row>
    <row r="28" spans="2:69" ht="15" customHeight="1" x14ac:dyDescent="0.2">
      <c r="B28" s="53"/>
      <c r="C28" s="54"/>
      <c r="D28" s="54"/>
      <c r="E28" s="54"/>
      <c r="F28" s="54"/>
      <c r="G28" s="54"/>
      <c r="H28" s="54"/>
      <c r="I28" s="55"/>
      <c r="J28" s="39" t="s">
        <v>39</v>
      </c>
      <c r="K28" s="40"/>
      <c r="L28" s="40"/>
      <c r="M28" s="40"/>
      <c r="N28" s="40"/>
      <c r="O28" s="40"/>
      <c r="P28" s="40"/>
      <c r="Q28" s="40"/>
      <c r="R28" s="40"/>
      <c r="S28" s="40"/>
      <c r="T28" s="41"/>
      <c r="U28" s="42">
        <v>49689</v>
      </c>
      <c r="V28" s="43"/>
      <c r="W28" s="43"/>
      <c r="X28" s="43"/>
      <c r="Y28" s="43"/>
      <c r="Z28" s="43"/>
      <c r="AA28" s="43"/>
      <c r="AB28" s="43"/>
      <c r="AC28" s="43"/>
      <c r="AD28" s="44"/>
      <c r="AE28" s="42">
        <v>36258</v>
      </c>
      <c r="AF28" s="43"/>
      <c r="AG28" s="43"/>
      <c r="AH28" s="43"/>
      <c r="AI28" s="43"/>
      <c r="AJ28" s="43"/>
      <c r="AK28" s="43"/>
      <c r="AL28" s="43"/>
      <c r="AM28" s="43"/>
      <c r="AN28" s="44"/>
      <c r="AO28" s="42">
        <v>48534</v>
      </c>
      <c r="AP28" s="43"/>
      <c r="AQ28" s="43"/>
      <c r="AR28" s="43"/>
      <c r="AS28" s="43"/>
      <c r="AT28" s="43"/>
      <c r="AU28" s="43"/>
      <c r="AV28" s="43"/>
      <c r="AW28" s="44"/>
      <c r="AX28" s="20">
        <f t="shared" si="1"/>
        <v>136.13424657534247</v>
      </c>
      <c r="AY28" s="15"/>
      <c r="AZ28" s="15"/>
      <c r="BA28" s="15"/>
      <c r="BB28" s="15"/>
      <c r="BC28" s="15"/>
      <c r="BD28" s="15"/>
      <c r="BE28" s="15"/>
      <c r="BF28" s="15"/>
      <c r="BG28" s="16"/>
      <c r="BH28" s="20">
        <f t="shared" si="2"/>
        <v>132.96986301369864</v>
      </c>
      <c r="BI28" s="15"/>
      <c r="BJ28" s="15"/>
      <c r="BK28" s="15"/>
      <c r="BL28" s="15"/>
      <c r="BM28" s="15"/>
      <c r="BN28" s="15"/>
      <c r="BO28" s="15"/>
      <c r="BP28" s="15"/>
      <c r="BQ28" s="16"/>
    </row>
    <row r="29" spans="2:69" ht="15" customHeight="1" x14ac:dyDescent="0.2">
      <c r="B29" s="53"/>
      <c r="C29" s="54"/>
      <c r="D29" s="54"/>
      <c r="E29" s="54"/>
      <c r="F29" s="54"/>
      <c r="G29" s="54"/>
      <c r="H29" s="54"/>
      <c r="I29" s="55"/>
      <c r="J29" s="39" t="s">
        <v>38</v>
      </c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42">
        <v>623440</v>
      </c>
      <c r="V29" s="43"/>
      <c r="W29" s="43"/>
      <c r="X29" s="43"/>
      <c r="Y29" s="43"/>
      <c r="Z29" s="43"/>
      <c r="AA29" s="43"/>
      <c r="AB29" s="43"/>
      <c r="AC29" s="43"/>
      <c r="AD29" s="44"/>
      <c r="AE29" s="42">
        <v>421918</v>
      </c>
      <c r="AF29" s="43"/>
      <c r="AG29" s="43"/>
      <c r="AH29" s="43"/>
      <c r="AI29" s="43"/>
      <c r="AJ29" s="43"/>
      <c r="AK29" s="43"/>
      <c r="AL29" s="43"/>
      <c r="AM29" s="43"/>
      <c r="AN29" s="44"/>
      <c r="AO29" s="42">
        <v>633021</v>
      </c>
      <c r="AP29" s="43"/>
      <c r="AQ29" s="43"/>
      <c r="AR29" s="43"/>
      <c r="AS29" s="43"/>
      <c r="AT29" s="43"/>
      <c r="AU29" s="43"/>
      <c r="AV29" s="43"/>
      <c r="AW29" s="44"/>
      <c r="AX29" s="20">
        <f t="shared" si="1"/>
        <v>1708.0547945205481</v>
      </c>
      <c r="AY29" s="15"/>
      <c r="AZ29" s="15"/>
      <c r="BA29" s="15"/>
      <c r="BB29" s="15"/>
      <c r="BC29" s="15"/>
      <c r="BD29" s="15"/>
      <c r="BE29" s="15"/>
      <c r="BF29" s="15"/>
      <c r="BG29" s="16"/>
      <c r="BH29" s="20">
        <f t="shared" si="2"/>
        <v>1734.304109589041</v>
      </c>
      <c r="BI29" s="15"/>
      <c r="BJ29" s="15"/>
      <c r="BK29" s="15"/>
      <c r="BL29" s="15"/>
      <c r="BM29" s="15"/>
      <c r="BN29" s="15"/>
      <c r="BO29" s="15"/>
      <c r="BP29" s="15"/>
      <c r="BQ29" s="16"/>
    </row>
    <row r="30" spans="2:69" ht="15" customHeight="1" x14ac:dyDescent="0.2">
      <c r="B30" s="53"/>
      <c r="C30" s="54"/>
      <c r="D30" s="54"/>
      <c r="E30" s="54"/>
      <c r="F30" s="54"/>
      <c r="G30" s="54"/>
      <c r="H30" s="54"/>
      <c r="I30" s="55"/>
      <c r="J30" s="39" t="s">
        <v>37</v>
      </c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42">
        <v>19957</v>
      </c>
      <c r="V30" s="43"/>
      <c r="W30" s="43"/>
      <c r="X30" s="43"/>
      <c r="Y30" s="43"/>
      <c r="Z30" s="43"/>
      <c r="AA30" s="43"/>
      <c r="AB30" s="43"/>
      <c r="AC30" s="43"/>
      <c r="AD30" s="44"/>
      <c r="AE30" s="42">
        <v>16896</v>
      </c>
      <c r="AF30" s="43"/>
      <c r="AG30" s="43"/>
      <c r="AH30" s="43"/>
      <c r="AI30" s="43"/>
      <c r="AJ30" s="43"/>
      <c r="AK30" s="43"/>
      <c r="AL30" s="43"/>
      <c r="AM30" s="43"/>
      <c r="AN30" s="44"/>
      <c r="AO30" s="42">
        <v>20187</v>
      </c>
      <c r="AP30" s="43"/>
      <c r="AQ30" s="43"/>
      <c r="AR30" s="43"/>
      <c r="AS30" s="43"/>
      <c r="AT30" s="43"/>
      <c r="AU30" s="43"/>
      <c r="AV30" s="43"/>
      <c r="AW30" s="44"/>
      <c r="AX30" s="20">
        <f t="shared" si="1"/>
        <v>54.676712328767124</v>
      </c>
      <c r="AY30" s="15"/>
      <c r="AZ30" s="15"/>
      <c r="BA30" s="15"/>
      <c r="BB30" s="15"/>
      <c r="BC30" s="15"/>
      <c r="BD30" s="15"/>
      <c r="BE30" s="15"/>
      <c r="BF30" s="15"/>
      <c r="BG30" s="16"/>
      <c r="BH30" s="20">
        <f t="shared" si="2"/>
        <v>55.30684931506849</v>
      </c>
      <c r="BI30" s="15"/>
      <c r="BJ30" s="15"/>
      <c r="BK30" s="15"/>
      <c r="BL30" s="15"/>
      <c r="BM30" s="15"/>
      <c r="BN30" s="15"/>
      <c r="BO30" s="15"/>
      <c r="BP30" s="15"/>
      <c r="BQ30" s="16"/>
    </row>
    <row r="31" spans="2:69" ht="15" customHeight="1" x14ac:dyDescent="0.2">
      <c r="B31" s="56"/>
      <c r="C31" s="57"/>
      <c r="D31" s="57"/>
      <c r="E31" s="57"/>
      <c r="F31" s="57"/>
      <c r="G31" s="57"/>
      <c r="H31" s="57"/>
      <c r="I31" s="58"/>
      <c r="J31" s="65" t="s">
        <v>36</v>
      </c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8">
        <v>124744</v>
      </c>
      <c r="V31" s="69"/>
      <c r="W31" s="69"/>
      <c r="X31" s="69"/>
      <c r="Y31" s="69"/>
      <c r="Z31" s="69"/>
      <c r="AA31" s="69"/>
      <c r="AB31" s="69"/>
      <c r="AC31" s="69"/>
      <c r="AD31" s="70"/>
      <c r="AE31" s="68">
        <v>104205</v>
      </c>
      <c r="AF31" s="69"/>
      <c r="AG31" s="69"/>
      <c r="AH31" s="69"/>
      <c r="AI31" s="69"/>
      <c r="AJ31" s="69"/>
      <c r="AK31" s="69"/>
      <c r="AL31" s="69"/>
      <c r="AM31" s="69"/>
      <c r="AN31" s="70"/>
      <c r="AO31" s="68">
        <v>126985</v>
      </c>
      <c r="AP31" s="69"/>
      <c r="AQ31" s="69"/>
      <c r="AR31" s="69"/>
      <c r="AS31" s="69"/>
      <c r="AT31" s="69"/>
      <c r="AU31" s="69"/>
      <c r="AV31" s="69"/>
      <c r="AW31" s="70"/>
      <c r="AX31" s="71">
        <f t="shared" si="1"/>
        <v>341.76438356164385</v>
      </c>
      <c r="AY31" s="72"/>
      <c r="AZ31" s="72"/>
      <c r="BA31" s="72"/>
      <c r="BB31" s="72"/>
      <c r="BC31" s="72"/>
      <c r="BD31" s="72"/>
      <c r="BE31" s="72"/>
      <c r="BF31" s="72"/>
      <c r="BG31" s="73"/>
      <c r="BH31" s="71">
        <f t="shared" si="2"/>
        <v>347.90410958904107</v>
      </c>
      <c r="BI31" s="72"/>
      <c r="BJ31" s="72"/>
      <c r="BK31" s="72"/>
      <c r="BL31" s="72"/>
      <c r="BM31" s="72"/>
      <c r="BN31" s="72"/>
      <c r="BO31" s="72"/>
      <c r="BP31" s="72"/>
      <c r="BQ31" s="73"/>
    </row>
    <row r="32" spans="2:69" ht="1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T32" s="4"/>
      <c r="AU32" s="4"/>
      <c r="AV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3" t="s">
        <v>17</v>
      </c>
    </row>
    <row r="33" spans="1:77" ht="15" hidden="1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77" ht="15" customHeight="1" x14ac:dyDescent="0.2">
      <c r="A34" s="1" t="s">
        <v>35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D34" s="4"/>
      <c r="BE34" s="4"/>
      <c r="BF34" s="4"/>
      <c r="BH34" s="4"/>
      <c r="BI34" s="4"/>
      <c r="BJ34" s="4"/>
      <c r="BK34" s="4"/>
      <c r="BL34" s="4"/>
      <c r="BM34" s="4"/>
      <c r="BN34" s="4"/>
      <c r="BO34" s="4"/>
      <c r="BP34" s="4"/>
      <c r="BQ34" s="3" t="s">
        <v>15</v>
      </c>
    </row>
    <row r="35" spans="1:77" ht="3.7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77" ht="15" customHeight="1" x14ac:dyDescent="0.2">
      <c r="B36" s="31" t="s">
        <v>12</v>
      </c>
      <c r="C36" s="32"/>
      <c r="D36" s="32"/>
      <c r="E36" s="32"/>
      <c r="F36" s="32"/>
      <c r="G36" s="32"/>
      <c r="H36" s="32"/>
      <c r="I36" s="33"/>
      <c r="J36" s="37" t="s">
        <v>34</v>
      </c>
      <c r="K36" s="37"/>
      <c r="L36" s="37"/>
      <c r="M36" s="37"/>
      <c r="N36" s="37"/>
      <c r="O36" s="37"/>
      <c r="P36" s="37" t="s">
        <v>33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 t="s">
        <v>11</v>
      </c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 t="s">
        <v>32</v>
      </c>
      <c r="AS36" s="37"/>
      <c r="AT36" s="37"/>
      <c r="AU36" s="37"/>
      <c r="AV36" s="37"/>
      <c r="AW36" s="37"/>
      <c r="AX36" s="37" t="s">
        <v>31</v>
      </c>
      <c r="AY36" s="37"/>
      <c r="AZ36" s="37"/>
      <c r="BA36" s="37"/>
      <c r="BB36" s="37"/>
      <c r="BC36" s="37"/>
      <c r="BD36" s="37" t="s">
        <v>30</v>
      </c>
      <c r="BE36" s="37"/>
      <c r="BF36" s="37"/>
      <c r="BG36" s="37"/>
      <c r="BH36" s="37"/>
      <c r="BI36" s="37"/>
      <c r="BJ36" s="45"/>
      <c r="BK36" s="46" t="s">
        <v>29</v>
      </c>
      <c r="BL36" s="37"/>
      <c r="BM36" s="37"/>
      <c r="BN36" s="37"/>
      <c r="BO36" s="37"/>
      <c r="BP36" s="37"/>
      <c r="BQ36" s="37"/>
    </row>
    <row r="37" spans="1:77" ht="15" customHeight="1" x14ac:dyDescent="0.2">
      <c r="B37" s="34"/>
      <c r="C37" s="35"/>
      <c r="D37" s="35"/>
      <c r="E37" s="35"/>
      <c r="F37" s="35"/>
      <c r="G37" s="35"/>
      <c r="H37" s="35"/>
      <c r="I37" s="36"/>
      <c r="J37" s="37"/>
      <c r="K37" s="37"/>
      <c r="L37" s="37"/>
      <c r="M37" s="37"/>
      <c r="N37" s="37"/>
      <c r="O37" s="37"/>
      <c r="P37" s="37" t="s">
        <v>28</v>
      </c>
      <c r="Q37" s="37"/>
      <c r="R37" s="37"/>
      <c r="S37" s="37"/>
      <c r="T37" s="37"/>
      <c r="U37" s="37"/>
      <c r="V37" s="37"/>
      <c r="W37" s="37" t="s">
        <v>27</v>
      </c>
      <c r="X37" s="37"/>
      <c r="Y37" s="37"/>
      <c r="Z37" s="37"/>
      <c r="AA37" s="37"/>
      <c r="AB37" s="37"/>
      <c r="AC37" s="37"/>
      <c r="AD37" s="37" t="s">
        <v>28</v>
      </c>
      <c r="AE37" s="37"/>
      <c r="AF37" s="37"/>
      <c r="AG37" s="37"/>
      <c r="AH37" s="37"/>
      <c r="AI37" s="37"/>
      <c r="AJ37" s="37"/>
      <c r="AK37" s="37" t="s">
        <v>27</v>
      </c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45"/>
      <c r="BK37" s="46"/>
      <c r="BL37" s="37"/>
      <c r="BM37" s="37"/>
      <c r="BN37" s="37"/>
      <c r="BO37" s="37"/>
      <c r="BP37" s="37"/>
      <c r="BQ37" s="37"/>
    </row>
    <row r="38" spans="1:77" ht="15" customHeight="1" x14ac:dyDescent="0.2">
      <c r="B38" s="27" t="s">
        <v>26</v>
      </c>
      <c r="C38" s="28"/>
      <c r="D38" s="28"/>
      <c r="E38" s="28"/>
      <c r="F38" s="28"/>
      <c r="G38" s="28"/>
      <c r="H38" s="28"/>
      <c r="I38" s="29"/>
      <c r="J38" s="30">
        <v>102</v>
      </c>
      <c r="K38" s="25"/>
      <c r="L38" s="25"/>
      <c r="M38" s="25"/>
      <c r="N38" s="25"/>
      <c r="O38" s="26"/>
      <c r="P38" s="30">
        <v>15747</v>
      </c>
      <c r="Q38" s="25"/>
      <c r="R38" s="25"/>
      <c r="S38" s="25"/>
      <c r="T38" s="25"/>
      <c r="U38" s="25"/>
      <c r="V38" s="26"/>
      <c r="W38" s="30">
        <v>2896</v>
      </c>
      <c r="X38" s="25"/>
      <c r="Y38" s="25"/>
      <c r="Z38" s="25"/>
      <c r="AA38" s="25"/>
      <c r="AB38" s="25"/>
      <c r="AC38" s="26"/>
      <c r="AD38" s="30">
        <v>12401</v>
      </c>
      <c r="AE38" s="25"/>
      <c r="AF38" s="25"/>
      <c r="AG38" s="25"/>
      <c r="AH38" s="25"/>
      <c r="AI38" s="25"/>
      <c r="AJ38" s="26"/>
      <c r="AK38" s="30">
        <v>7387</v>
      </c>
      <c r="AL38" s="25"/>
      <c r="AM38" s="25"/>
      <c r="AN38" s="25"/>
      <c r="AO38" s="25"/>
      <c r="AP38" s="25"/>
      <c r="AQ38" s="26"/>
      <c r="AR38" s="30">
        <v>734</v>
      </c>
      <c r="AS38" s="25"/>
      <c r="AT38" s="25"/>
      <c r="AU38" s="25"/>
      <c r="AV38" s="25"/>
      <c r="AW38" s="26"/>
      <c r="AX38" s="30">
        <v>683</v>
      </c>
      <c r="AY38" s="25"/>
      <c r="AZ38" s="25"/>
      <c r="BA38" s="25"/>
      <c r="BB38" s="25"/>
      <c r="BC38" s="26"/>
      <c r="BD38" s="30">
        <v>39950</v>
      </c>
      <c r="BE38" s="25"/>
      <c r="BF38" s="25"/>
      <c r="BG38" s="25"/>
      <c r="BH38" s="25"/>
      <c r="BI38" s="25"/>
      <c r="BJ38" s="38"/>
      <c r="BK38" s="24">
        <v>3113</v>
      </c>
      <c r="BL38" s="25"/>
      <c r="BM38" s="25"/>
      <c r="BN38" s="25"/>
      <c r="BO38" s="25"/>
      <c r="BP38" s="25"/>
      <c r="BQ38" s="26"/>
    </row>
    <row r="39" spans="1:77" ht="15" customHeight="1" x14ac:dyDescent="0.2">
      <c r="B39" s="6" t="s">
        <v>25</v>
      </c>
      <c r="C39" s="6"/>
      <c r="D39" s="6"/>
      <c r="E39" s="6"/>
      <c r="F39" s="6"/>
      <c r="G39" s="6"/>
      <c r="H39" s="6"/>
      <c r="I39" s="6"/>
      <c r="J39" s="20">
        <v>97</v>
      </c>
      <c r="K39" s="15"/>
      <c r="L39" s="15"/>
      <c r="M39" s="15"/>
      <c r="N39" s="15"/>
      <c r="O39" s="16"/>
      <c r="P39" s="22">
        <v>15471</v>
      </c>
      <c r="Q39" s="22"/>
      <c r="R39" s="22"/>
      <c r="S39" s="22"/>
      <c r="T39" s="22"/>
      <c r="U39" s="22"/>
      <c r="V39" s="22"/>
      <c r="W39" s="22">
        <v>2867</v>
      </c>
      <c r="X39" s="22"/>
      <c r="Y39" s="22"/>
      <c r="Z39" s="22"/>
      <c r="AA39" s="22"/>
      <c r="AB39" s="22"/>
      <c r="AC39" s="22"/>
      <c r="AD39" s="22">
        <v>12947</v>
      </c>
      <c r="AE39" s="22"/>
      <c r="AF39" s="22"/>
      <c r="AG39" s="22"/>
      <c r="AH39" s="22"/>
      <c r="AI39" s="22"/>
      <c r="AJ39" s="22"/>
      <c r="AK39" s="22">
        <v>7298</v>
      </c>
      <c r="AL39" s="22"/>
      <c r="AM39" s="22"/>
      <c r="AN39" s="22"/>
      <c r="AO39" s="22"/>
      <c r="AP39" s="22"/>
      <c r="AQ39" s="22"/>
      <c r="AR39" s="22">
        <v>684</v>
      </c>
      <c r="AS39" s="22"/>
      <c r="AT39" s="22"/>
      <c r="AU39" s="22"/>
      <c r="AV39" s="22"/>
      <c r="AW39" s="22"/>
      <c r="AX39" s="22">
        <v>712</v>
      </c>
      <c r="AY39" s="22"/>
      <c r="AZ39" s="22"/>
      <c r="BA39" s="22"/>
      <c r="BB39" s="22"/>
      <c r="BC39" s="22"/>
      <c r="BD39" s="22">
        <f>SUM(J39:BC39)</f>
        <v>40076</v>
      </c>
      <c r="BE39" s="22"/>
      <c r="BF39" s="22"/>
      <c r="BG39" s="22"/>
      <c r="BH39" s="22"/>
      <c r="BI39" s="22"/>
      <c r="BJ39" s="23"/>
      <c r="BK39" s="16">
        <v>3026</v>
      </c>
      <c r="BL39" s="22"/>
      <c r="BM39" s="22"/>
      <c r="BN39" s="22"/>
      <c r="BO39" s="22"/>
      <c r="BP39" s="22"/>
      <c r="BQ39" s="22"/>
    </row>
    <row r="40" spans="1:77" ht="15" customHeight="1" x14ac:dyDescent="0.2">
      <c r="B40" s="6" t="s">
        <v>24</v>
      </c>
      <c r="C40" s="6"/>
      <c r="D40" s="6"/>
      <c r="E40" s="6"/>
      <c r="F40" s="6"/>
      <c r="G40" s="6"/>
      <c r="H40" s="6"/>
      <c r="I40" s="6"/>
      <c r="J40" s="22">
        <v>97</v>
      </c>
      <c r="K40" s="22"/>
      <c r="L40" s="22"/>
      <c r="M40" s="22"/>
      <c r="N40" s="22"/>
      <c r="O40" s="22"/>
      <c r="P40" s="22">
        <v>15321</v>
      </c>
      <c r="Q40" s="22"/>
      <c r="R40" s="22"/>
      <c r="S40" s="22"/>
      <c r="T40" s="22"/>
      <c r="U40" s="22"/>
      <c r="V40" s="22"/>
      <c r="W40" s="22">
        <v>2778</v>
      </c>
      <c r="X40" s="22"/>
      <c r="Y40" s="22"/>
      <c r="Z40" s="22"/>
      <c r="AA40" s="22"/>
      <c r="AB40" s="22"/>
      <c r="AC40" s="22"/>
      <c r="AD40" s="22">
        <v>13381</v>
      </c>
      <c r="AE40" s="22"/>
      <c r="AF40" s="22"/>
      <c r="AG40" s="22"/>
      <c r="AH40" s="22"/>
      <c r="AI40" s="22"/>
      <c r="AJ40" s="22"/>
      <c r="AK40" s="22">
        <v>7194</v>
      </c>
      <c r="AL40" s="22"/>
      <c r="AM40" s="22"/>
      <c r="AN40" s="22"/>
      <c r="AO40" s="22"/>
      <c r="AP40" s="22"/>
      <c r="AQ40" s="22"/>
      <c r="AR40" s="22">
        <v>688</v>
      </c>
      <c r="AS40" s="22"/>
      <c r="AT40" s="22"/>
      <c r="AU40" s="22"/>
      <c r="AV40" s="22"/>
      <c r="AW40" s="22"/>
      <c r="AX40" s="22">
        <v>773</v>
      </c>
      <c r="AY40" s="22"/>
      <c r="AZ40" s="22"/>
      <c r="BA40" s="22"/>
      <c r="BB40" s="22"/>
      <c r="BC40" s="22"/>
      <c r="BD40" s="22">
        <f>SUM(J40:BC40)</f>
        <v>40232</v>
      </c>
      <c r="BE40" s="22"/>
      <c r="BF40" s="22"/>
      <c r="BG40" s="22"/>
      <c r="BH40" s="22"/>
      <c r="BI40" s="22"/>
      <c r="BJ40" s="23"/>
      <c r="BK40" s="16">
        <v>2944</v>
      </c>
      <c r="BL40" s="22"/>
      <c r="BM40" s="22"/>
      <c r="BN40" s="22"/>
      <c r="BO40" s="22"/>
      <c r="BP40" s="22"/>
      <c r="BQ40" s="22"/>
    </row>
    <row r="41" spans="1:77" ht="15" customHeight="1" x14ac:dyDescent="0.2">
      <c r="B41" s="6" t="s">
        <v>23</v>
      </c>
      <c r="C41" s="6"/>
      <c r="D41" s="6"/>
      <c r="E41" s="6"/>
      <c r="F41" s="6"/>
      <c r="G41" s="6"/>
      <c r="H41" s="6"/>
      <c r="I41" s="6"/>
      <c r="J41" s="22">
        <v>96</v>
      </c>
      <c r="K41" s="22"/>
      <c r="L41" s="22"/>
      <c r="M41" s="22"/>
      <c r="N41" s="22"/>
      <c r="O41" s="22"/>
      <c r="P41" s="22">
        <f>5764+9526</f>
        <v>15290</v>
      </c>
      <c r="Q41" s="22"/>
      <c r="R41" s="22"/>
      <c r="S41" s="22"/>
      <c r="T41" s="22"/>
      <c r="U41" s="22"/>
      <c r="V41" s="22"/>
      <c r="W41" s="22">
        <f>1677+978</f>
        <v>2655</v>
      </c>
      <c r="X41" s="22"/>
      <c r="Y41" s="22"/>
      <c r="Z41" s="22"/>
      <c r="AA41" s="22"/>
      <c r="AB41" s="22"/>
      <c r="AC41" s="22"/>
      <c r="AD41" s="22">
        <v>13875</v>
      </c>
      <c r="AE41" s="22"/>
      <c r="AF41" s="22"/>
      <c r="AG41" s="22"/>
      <c r="AH41" s="22"/>
      <c r="AI41" s="22"/>
      <c r="AJ41" s="22"/>
      <c r="AK41" s="22">
        <v>7075</v>
      </c>
      <c r="AL41" s="22"/>
      <c r="AM41" s="22"/>
      <c r="AN41" s="22"/>
      <c r="AO41" s="22"/>
      <c r="AP41" s="22"/>
      <c r="AQ41" s="22"/>
      <c r="AR41" s="22">
        <v>568</v>
      </c>
      <c r="AS41" s="22"/>
      <c r="AT41" s="22"/>
      <c r="AU41" s="22"/>
      <c r="AV41" s="22"/>
      <c r="AW41" s="22"/>
      <c r="AX41" s="20">
        <v>809</v>
      </c>
      <c r="AY41" s="15"/>
      <c r="AZ41" s="15"/>
      <c r="BA41" s="15"/>
      <c r="BB41" s="15"/>
      <c r="BC41" s="16"/>
      <c r="BD41" s="22">
        <f>SUM(J41:BC41)</f>
        <v>40368</v>
      </c>
      <c r="BE41" s="22"/>
      <c r="BF41" s="22"/>
      <c r="BG41" s="22"/>
      <c r="BH41" s="22"/>
      <c r="BI41" s="22"/>
      <c r="BJ41" s="23"/>
      <c r="BK41" s="16">
        <f>2357+553</f>
        <v>2910</v>
      </c>
      <c r="BL41" s="22"/>
      <c r="BM41" s="22"/>
      <c r="BN41" s="22"/>
      <c r="BO41" s="22"/>
      <c r="BP41" s="22"/>
      <c r="BQ41" s="22"/>
    </row>
    <row r="42" spans="1:77" ht="15" customHeight="1" x14ac:dyDescent="0.2">
      <c r="B42" s="6" t="s">
        <v>22</v>
      </c>
      <c r="C42" s="6"/>
      <c r="D42" s="6"/>
      <c r="E42" s="6"/>
      <c r="F42" s="6"/>
      <c r="G42" s="6"/>
      <c r="H42" s="6"/>
      <c r="I42" s="6"/>
      <c r="J42" s="22">
        <v>97</v>
      </c>
      <c r="K42" s="22"/>
      <c r="L42" s="22"/>
      <c r="M42" s="22"/>
      <c r="N42" s="22"/>
      <c r="O42" s="22"/>
      <c r="P42" s="22">
        <v>15307</v>
      </c>
      <c r="Q42" s="22"/>
      <c r="R42" s="22"/>
      <c r="S42" s="22"/>
      <c r="T42" s="22"/>
      <c r="U42" s="22"/>
      <c r="V42" s="22"/>
      <c r="W42" s="22">
        <v>2637</v>
      </c>
      <c r="X42" s="22"/>
      <c r="Y42" s="22"/>
      <c r="Z42" s="22"/>
      <c r="AA42" s="22"/>
      <c r="AB42" s="22"/>
      <c r="AC42" s="22"/>
      <c r="AD42" s="22">
        <v>14088</v>
      </c>
      <c r="AE42" s="22"/>
      <c r="AF42" s="22"/>
      <c r="AG42" s="22"/>
      <c r="AH42" s="22"/>
      <c r="AI42" s="22"/>
      <c r="AJ42" s="22"/>
      <c r="AK42" s="22">
        <v>7047</v>
      </c>
      <c r="AL42" s="22"/>
      <c r="AM42" s="22"/>
      <c r="AN42" s="22"/>
      <c r="AO42" s="22"/>
      <c r="AP42" s="22"/>
      <c r="AQ42" s="22"/>
      <c r="AR42" s="22">
        <v>669</v>
      </c>
      <c r="AS42" s="22"/>
      <c r="AT42" s="22"/>
      <c r="AU42" s="22"/>
      <c r="AV42" s="22"/>
      <c r="AW42" s="22"/>
      <c r="AX42" s="22">
        <v>809</v>
      </c>
      <c r="AY42" s="22"/>
      <c r="AZ42" s="22"/>
      <c r="BA42" s="22"/>
      <c r="BB42" s="22"/>
      <c r="BC42" s="22"/>
      <c r="BD42" s="22">
        <v>40654</v>
      </c>
      <c r="BE42" s="22"/>
      <c r="BF42" s="22"/>
      <c r="BG42" s="22"/>
      <c r="BH42" s="22"/>
      <c r="BI42" s="22"/>
      <c r="BJ42" s="23"/>
      <c r="BK42" s="16">
        <v>2789</v>
      </c>
      <c r="BL42" s="22"/>
      <c r="BM42" s="22"/>
      <c r="BN42" s="22"/>
      <c r="BO42" s="22"/>
      <c r="BP42" s="22"/>
      <c r="BQ42" s="22"/>
    </row>
    <row r="43" spans="1:77" ht="15" customHeight="1" x14ac:dyDescent="0.2">
      <c r="B43" s="17" t="s">
        <v>21</v>
      </c>
      <c r="C43" s="18"/>
      <c r="D43" s="18"/>
      <c r="E43" s="18"/>
      <c r="F43" s="18"/>
      <c r="G43" s="18"/>
      <c r="H43" s="18"/>
      <c r="I43" s="19"/>
      <c r="J43" s="20">
        <v>96</v>
      </c>
      <c r="K43" s="15"/>
      <c r="L43" s="15"/>
      <c r="M43" s="15"/>
      <c r="N43" s="15"/>
      <c r="O43" s="16"/>
      <c r="P43" s="20">
        <v>15327</v>
      </c>
      <c r="Q43" s="15"/>
      <c r="R43" s="15"/>
      <c r="S43" s="15"/>
      <c r="T43" s="15"/>
      <c r="U43" s="15"/>
      <c r="V43" s="16"/>
      <c r="W43" s="20">
        <v>2609</v>
      </c>
      <c r="X43" s="15"/>
      <c r="Y43" s="15"/>
      <c r="Z43" s="15"/>
      <c r="AA43" s="15"/>
      <c r="AB43" s="15"/>
      <c r="AC43" s="16"/>
      <c r="AD43" s="20">
        <v>14447</v>
      </c>
      <c r="AE43" s="15"/>
      <c r="AF43" s="15"/>
      <c r="AG43" s="15"/>
      <c r="AH43" s="15"/>
      <c r="AI43" s="15"/>
      <c r="AJ43" s="16"/>
      <c r="AK43" s="20">
        <v>6978</v>
      </c>
      <c r="AL43" s="15"/>
      <c r="AM43" s="15"/>
      <c r="AN43" s="15"/>
      <c r="AO43" s="15"/>
      <c r="AP43" s="15"/>
      <c r="AQ43" s="16"/>
      <c r="AR43" s="20">
        <v>879</v>
      </c>
      <c r="AS43" s="15"/>
      <c r="AT43" s="15"/>
      <c r="AU43" s="15"/>
      <c r="AV43" s="15"/>
      <c r="AW43" s="16"/>
      <c r="AX43" s="20">
        <v>811</v>
      </c>
      <c r="AY43" s="15"/>
      <c r="AZ43" s="15"/>
      <c r="BA43" s="15"/>
      <c r="BB43" s="15"/>
      <c r="BC43" s="16"/>
      <c r="BD43" s="20">
        <v>41147</v>
      </c>
      <c r="BE43" s="15"/>
      <c r="BF43" s="15"/>
      <c r="BG43" s="15"/>
      <c r="BH43" s="15"/>
      <c r="BI43" s="15"/>
      <c r="BJ43" s="21"/>
      <c r="BK43" s="14">
        <v>2658</v>
      </c>
      <c r="BL43" s="15"/>
      <c r="BM43" s="15"/>
      <c r="BN43" s="15"/>
      <c r="BO43" s="15"/>
      <c r="BP43" s="15"/>
      <c r="BQ43" s="16"/>
    </row>
    <row r="44" spans="1:77" ht="15" customHeight="1" x14ac:dyDescent="0.2">
      <c r="B44" s="17" t="s">
        <v>20</v>
      </c>
      <c r="C44" s="18"/>
      <c r="D44" s="18"/>
      <c r="E44" s="18"/>
      <c r="F44" s="18"/>
      <c r="G44" s="18"/>
      <c r="H44" s="18"/>
      <c r="I44" s="19"/>
      <c r="J44" s="20">
        <v>98</v>
      </c>
      <c r="K44" s="15"/>
      <c r="L44" s="15"/>
      <c r="M44" s="15"/>
      <c r="N44" s="15"/>
      <c r="O44" s="16"/>
      <c r="P44" s="20">
        <v>15262</v>
      </c>
      <c r="Q44" s="15"/>
      <c r="R44" s="15"/>
      <c r="S44" s="15"/>
      <c r="T44" s="15"/>
      <c r="U44" s="15"/>
      <c r="V44" s="16"/>
      <c r="W44" s="20">
        <v>2573</v>
      </c>
      <c r="X44" s="15"/>
      <c r="Y44" s="15"/>
      <c r="Z44" s="15"/>
      <c r="AA44" s="15"/>
      <c r="AB44" s="15"/>
      <c r="AC44" s="16"/>
      <c r="AD44" s="20">
        <v>15157</v>
      </c>
      <c r="AE44" s="15"/>
      <c r="AF44" s="15"/>
      <c r="AG44" s="15"/>
      <c r="AH44" s="15"/>
      <c r="AI44" s="15"/>
      <c r="AJ44" s="16"/>
      <c r="AK44" s="20">
        <v>6884</v>
      </c>
      <c r="AL44" s="15"/>
      <c r="AM44" s="15"/>
      <c r="AN44" s="15"/>
      <c r="AO44" s="15"/>
      <c r="AP44" s="15"/>
      <c r="AQ44" s="16"/>
      <c r="AR44" s="20">
        <v>679</v>
      </c>
      <c r="AS44" s="15"/>
      <c r="AT44" s="15"/>
      <c r="AU44" s="15"/>
      <c r="AV44" s="15"/>
      <c r="AW44" s="16"/>
      <c r="AX44" s="20">
        <v>807</v>
      </c>
      <c r="AY44" s="15"/>
      <c r="AZ44" s="15"/>
      <c r="BA44" s="15"/>
      <c r="BB44" s="15"/>
      <c r="BC44" s="16"/>
      <c r="BD44" s="20">
        <v>41460</v>
      </c>
      <c r="BE44" s="15"/>
      <c r="BF44" s="15"/>
      <c r="BG44" s="15"/>
      <c r="BH44" s="15"/>
      <c r="BI44" s="15"/>
      <c r="BJ44" s="21"/>
      <c r="BK44" s="14">
        <v>2594</v>
      </c>
      <c r="BL44" s="15"/>
      <c r="BM44" s="15"/>
      <c r="BN44" s="15"/>
      <c r="BO44" s="15"/>
      <c r="BP44" s="15"/>
      <c r="BQ44" s="16"/>
    </row>
    <row r="45" spans="1:77" ht="15" customHeight="1" x14ac:dyDescent="0.2">
      <c r="B45" s="12" t="s">
        <v>19</v>
      </c>
      <c r="C45" s="12"/>
      <c r="D45" s="12"/>
      <c r="E45" s="12"/>
      <c r="F45" s="12"/>
      <c r="G45" s="12"/>
      <c r="H45" s="12"/>
      <c r="I45" s="12"/>
      <c r="J45" s="11">
        <v>94</v>
      </c>
      <c r="K45" s="11"/>
      <c r="L45" s="11"/>
      <c r="M45" s="11"/>
      <c r="N45" s="11"/>
      <c r="O45" s="11"/>
      <c r="P45" s="11">
        <v>15137</v>
      </c>
      <c r="Q45" s="11"/>
      <c r="R45" s="11"/>
      <c r="S45" s="11"/>
      <c r="T45" s="11"/>
      <c r="U45" s="11"/>
      <c r="V45" s="11"/>
      <c r="W45" s="11">
        <v>2631</v>
      </c>
      <c r="X45" s="11"/>
      <c r="Y45" s="11"/>
      <c r="Z45" s="11"/>
      <c r="AA45" s="11"/>
      <c r="AB45" s="11"/>
      <c r="AC45" s="11"/>
      <c r="AD45" s="11">
        <v>15932</v>
      </c>
      <c r="AE45" s="11"/>
      <c r="AF45" s="11"/>
      <c r="AG45" s="11"/>
      <c r="AH45" s="11"/>
      <c r="AI45" s="11"/>
      <c r="AJ45" s="11"/>
      <c r="AK45" s="11">
        <v>6887</v>
      </c>
      <c r="AL45" s="11"/>
      <c r="AM45" s="11"/>
      <c r="AN45" s="11"/>
      <c r="AO45" s="11"/>
      <c r="AP45" s="11"/>
      <c r="AQ45" s="11"/>
      <c r="AR45" s="11">
        <v>670</v>
      </c>
      <c r="AS45" s="11"/>
      <c r="AT45" s="11"/>
      <c r="AU45" s="11"/>
      <c r="AV45" s="11"/>
      <c r="AW45" s="11"/>
      <c r="AX45" s="11">
        <v>854</v>
      </c>
      <c r="AY45" s="11"/>
      <c r="AZ45" s="11"/>
      <c r="BA45" s="11"/>
      <c r="BB45" s="11"/>
      <c r="BC45" s="11"/>
      <c r="BD45" s="11">
        <v>42205</v>
      </c>
      <c r="BE45" s="11"/>
      <c r="BF45" s="11"/>
      <c r="BG45" s="11"/>
      <c r="BH45" s="11"/>
      <c r="BI45" s="11"/>
      <c r="BJ45" s="13"/>
      <c r="BK45" s="10">
        <v>2528</v>
      </c>
      <c r="BL45" s="11"/>
      <c r="BM45" s="11"/>
      <c r="BN45" s="11"/>
      <c r="BO45" s="11"/>
      <c r="BP45" s="11"/>
      <c r="BQ45" s="11"/>
    </row>
    <row r="46" spans="1:77" ht="15" customHeight="1" x14ac:dyDescent="0.2">
      <c r="B46" s="12" t="s">
        <v>18</v>
      </c>
      <c r="C46" s="12"/>
      <c r="D46" s="12"/>
      <c r="E46" s="12"/>
      <c r="F46" s="12"/>
      <c r="G46" s="12"/>
      <c r="H46" s="12"/>
      <c r="I46" s="12"/>
      <c r="J46" s="11">
        <v>97</v>
      </c>
      <c r="K46" s="11"/>
      <c r="L46" s="11"/>
      <c r="M46" s="11"/>
      <c r="N46" s="11"/>
      <c r="O46" s="11"/>
      <c r="P46" s="11">
        <v>15194</v>
      </c>
      <c r="Q46" s="11"/>
      <c r="R46" s="11"/>
      <c r="S46" s="11"/>
      <c r="T46" s="11"/>
      <c r="U46" s="11"/>
      <c r="V46" s="11"/>
      <c r="W46" s="11">
        <v>2591</v>
      </c>
      <c r="X46" s="11"/>
      <c r="Y46" s="11"/>
      <c r="Z46" s="11"/>
      <c r="AA46" s="11"/>
      <c r="AB46" s="11"/>
      <c r="AC46" s="11"/>
      <c r="AD46" s="11">
        <v>15964</v>
      </c>
      <c r="AE46" s="11"/>
      <c r="AF46" s="11"/>
      <c r="AG46" s="11"/>
      <c r="AH46" s="11"/>
      <c r="AI46" s="11"/>
      <c r="AJ46" s="11"/>
      <c r="AK46" s="11">
        <v>6635</v>
      </c>
      <c r="AL46" s="11"/>
      <c r="AM46" s="11"/>
      <c r="AN46" s="11"/>
      <c r="AO46" s="11"/>
      <c r="AP46" s="11"/>
      <c r="AQ46" s="11"/>
      <c r="AR46" s="11">
        <v>679</v>
      </c>
      <c r="AS46" s="11"/>
      <c r="AT46" s="11"/>
      <c r="AU46" s="11"/>
      <c r="AV46" s="11"/>
      <c r="AW46" s="11"/>
      <c r="AX46" s="11">
        <v>869</v>
      </c>
      <c r="AY46" s="11"/>
      <c r="AZ46" s="11"/>
      <c r="BA46" s="11"/>
      <c r="BB46" s="11"/>
      <c r="BC46" s="11"/>
      <c r="BD46" s="11">
        <f>SUM(J46:BC46)</f>
        <v>42029</v>
      </c>
      <c r="BE46" s="11"/>
      <c r="BF46" s="11"/>
      <c r="BG46" s="11"/>
      <c r="BH46" s="11"/>
      <c r="BI46" s="11"/>
      <c r="BJ46" s="13"/>
      <c r="BK46" s="10">
        <v>2482</v>
      </c>
      <c r="BL46" s="11"/>
      <c r="BM46" s="11"/>
      <c r="BN46" s="11"/>
      <c r="BO46" s="11"/>
      <c r="BP46" s="11"/>
      <c r="BQ46" s="11"/>
    </row>
    <row r="47" spans="1:77" ht="15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3" t="s">
        <v>17</v>
      </c>
    </row>
    <row r="48" spans="1:77" ht="15" customHeight="1" x14ac:dyDescent="0.2">
      <c r="A48" s="1" t="s">
        <v>16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D48" s="4"/>
      <c r="BE48" s="4"/>
      <c r="BF48" s="4"/>
      <c r="BH48" s="4"/>
      <c r="BI48" s="4"/>
      <c r="BJ48" s="4"/>
      <c r="BK48" s="4"/>
      <c r="BL48" s="4"/>
      <c r="BN48" s="4"/>
      <c r="BO48" s="4"/>
      <c r="BP48" s="4"/>
      <c r="BQ48" s="4"/>
      <c r="BY48" s="3" t="s">
        <v>15</v>
      </c>
    </row>
    <row r="49" spans="1:77" ht="15" customHeight="1" x14ac:dyDescent="0.2">
      <c r="A49" s="1" t="s">
        <v>14</v>
      </c>
    </row>
    <row r="50" spans="1:77" ht="15" customHeight="1" x14ac:dyDescent="0.2">
      <c r="B50" s="7" t="s">
        <v>12</v>
      </c>
      <c r="C50" s="7"/>
      <c r="D50" s="7"/>
      <c r="E50" s="7"/>
      <c r="F50" s="7"/>
      <c r="G50" s="7"/>
      <c r="H50" s="7"/>
      <c r="I50" s="7"/>
      <c r="J50" s="7"/>
      <c r="K50" s="7"/>
      <c r="L50" s="7" t="s">
        <v>11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 t="s">
        <v>10</v>
      </c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 t="s">
        <v>9</v>
      </c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 t="s">
        <v>8</v>
      </c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 t="s">
        <v>7</v>
      </c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 t="s">
        <v>6</v>
      </c>
      <c r="BP50" s="7"/>
      <c r="BQ50" s="7"/>
      <c r="BR50" s="7"/>
      <c r="BS50" s="7"/>
      <c r="BT50" s="7"/>
      <c r="BU50" s="7"/>
      <c r="BV50" s="7"/>
      <c r="BW50" s="7"/>
      <c r="BX50" s="7"/>
      <c r="BY50" s="7"/>
    </row>
    <row r="51" spans="1:77" ht="15" customHeight="1" x14ac:dyDescent="0.2">
      <c r="B51" s="6" t="s">
        <v>5</v>
      </c>
      <c r="C51" s="6"/>
      <c r="D51" s="6"/>
      <c r="E51" s="6"/>
      <c r="F51" s="6"/>
      <c r="G51" s="6"/>
      <c r="H51" s="6"/>
      <c r="I51" s="6"/>
      <c r="J51" s="6"/>
      <c r="K51" s="6"/>
      <c r="L51" s="5">
        <v>200944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>
        <v>986140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>
        <v>130493</v>
      </c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>
        <v>117321</v>
      </c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>
        <v>17867</v>
      </c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>
        <v>1452765</v>
      </c>
      <c r="BP51" s="5"/>
      <c r="BQ51" s="5"/>
      <c r="BR51" s="5"/>
      <c r="BS51" s="5"/>
      <c r="BT51" s="5"/>
      <c r="BU51" s="5"/>
      <c r="BV51" s="5"/>
      <c r="BW51" s="5"/>
      <c r="BX51" s="5"/>
      <c r="BY51" s="5"/>
    </row>
    <row r="52" spans="1:77" ht="15" customHeight="1" x14ac:dyDescent="0.2">
      <c r="B52" s="6" t="s">
        <v>4</v>
      </c>
      <c r="C52" s="6"/>
      <c r="D52" s="6"/>
      <c r="E52" s="6"/>
      <c r="F52" s="6"/>
      <c r="G52" s="6"/>
      <c r="H52" s="6"/>
      <c r="I52" s="6"/>
      <c r="J52" s="6"/>
      <c r="K52" s="6"/>
      <c r="L52" s="5">
        <v>212072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>
        <v>994100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>
        <v>131985</v>
      </c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>
        <v>120554</v>
      </c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>
        <v>18476</v>
      </c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>
        <f>L52+W52+AH52+AS52+BD52</f>
        <v>1477187</v>
      </c>
      <c r="BP52" s="5"/>
      <c r="BQ52" s="5"/>
      <c r="BR52" s="5"/>
      <c r="BS52" s="5"/>
      <c r="BT52" s="5"/>
      <c r="BU52" s="5"/>
      <c r="BV52" s="5"/>
      <c r="BW52" s="5"/>
      <c r="BX52" s="5"/>
      <c r="BY52" s="5"/>
    </row>
    <row r="53" spans="1:77" ht="15" customHeight="1" x14ac:dyDescent="0.2">
      <c r="B53" s="6" t="s">
        <v>3</v>
      </c>
      <c r="C53" s="6"/>
      <c r="D53" s="6"/>
      <c r="E53" s="6"/>
      <c r="F53" s="6"/>
      <c r="G53" s="6"/>
      <c r="H53" s="6"/>
      <c r="I53" s="6"/>
      <c r="J53" s="6"/>
      <c r="K53" s="6"/>
      <c r="L53" s="5">
        <v>233319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>
        <v>1018941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>
        <v>141899</v>
      </c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>
        <v>126104</v>
      </c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>
        <v>20215</v>
      </c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>
        <f>L53+W53+AH53+AS53+BD53</f>
        <v>1540478</v>
      </c>
      <c r="BP53" s="5"/>
      <c r="BQ53" s="5"/>
      <c r="BR53" s="5"/>
      <c r="BS53" s="5"/>
      <c r="BT53" s="5"/>
      <c r="BU53" s="5"/>
      <c r="BV53" s="5"/>
      <c r="BW53" s="5"/>
      <c r="BX53" s="5"/>
      <c r="BY53" s="5"/>
    </row>
    <row r="54" spans="1:77" ht="15" customHeight="1" x14ac:dyDescent="0.2">
      <c r="B54" s="6" t="s">
        <v>2</v>
      </c>
      <c r="C54" s="6"/>
      <c r="D54" s="6"/>
      <c r="E54" s="6"/>
      <c r="F54" s="6"/>
      <c r="G54" s="6"/>
      <c r="H54" s="6"/>
      <c r="I54" s="6"/>
      <c r="J54" s="6"/>
      <c r="K54" s="6"/>
      <c r="L54" s="5">
        <v>231823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>
        <v>953709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>
        <v>130579</v>
      </c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>
        <v>111932</v>
      </c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>
        <v>17938</v>
      </c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>
        <f>L54+W54+AH54+AS54+BD54</f>
        <v>1445981</v>
      </c>
      <c r="BP54" s="5"/>
      <c r="BQ54" s="5"/>
      <c r="BR54" s="5"/>
      <c r="BS54" s="5"/>
      <c r="BT54" s="5"/>
      <c r="BU54" s="5"/>
      <c r="BV54" s="5"/>
      <c r="BW54" s="5"/>
      <c r="BX54" s="5"/>
      <c r="BY54" s="5"/>
    </row>
    <row r="55" spans="1:77" ht="15" customHeight="1" x14ac:dyDescent="0.2">
      <c r="B55" s="9" t="s">
        <v>1</v>
      </c>
      <c r="C55" s="9"/>
      <c r="D55" s="9"/>
      <c r="E55" s="9"/>
      <c r="F55" s="9"/>
      <c r="G55" s="9"/>
      <c r="H55" s="9"/>
      <c r="I55" s="9"/>
      <c r="J55" s="9"/>
      <c r="K55" s="9"/>
      <c r="L55" s="8">
        <v>235721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>
        <v>941975</v>
      </c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>
        <v>130331</v>
      </c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>
        <v>111567</v>
      </c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>
        <v>18102</v>
      </c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>
        <f>L55+W55+AH55+AS55+BD55</f>
        <v>1437696</v>
      </c>
      <c r="BP55" s="8"/>
      <c r="BQ55" s="8"/>
      <c r="BR55" s="8"/>
      <c r="BS55" s="8"/>
      <c r="BT55" s="8"/>
      <c r="BU55" s="8"/>
      <c r="BV55" s="8"/>
      <c r="BW55" s="8"/>
      <c r="BX55" s="8"/>
      <c r="BY55" s="8"/>
    </row>
    <row r="56" spans="1:77" ht="7.5" customHeight="1" x14ac:dyDescent="0.2"/>
    <row r="57" spans="1:77" ht="15" customHeight="1" x14ac:dyDescent="0.2">
      <c r="A57" s="1" t="s">
        <v>13</v>
      </c>
    </row>
    <row r="58" spans="1:77" ht="15" customHeight="1" x14ac:dyDescent="0.2">
      <c r="B58" s="7" t="s">
        <v>12</v>
      </c>
      <c r="C58" s="7"/>
      <c r="D58" s="7"/>
      <c r="E58" s="7"/>
      <c r="F58" s="7"/>
      <c r="G58" s="7"/>
      <c r="H58" s="7"/>
      <c r="I58" s="7"/>
      <c r="J58" s="7"/>
      <c r="K58" s="7"/>
      <c r="L58" s="7" t="s">
        <v>11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 t="s">
        <v>10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 t="s">
        <v>9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 t="s">
        <v>8</v>
      </c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 t="s">
        <v>7</v>
      </c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 t="s">
        <v>6</v>
      </c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spans="1:77" ht="15" customHeight="1" x14ac:dyDescent="0.2">
      <c r="B59" s="6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5">
        <v>188745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>
        <v>957446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>
        <v>114987</v>
      </c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>
        <v>106391</v>
      </c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>
        <v>15021</v>
      </c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>
        <v>1382590</v>
      </c>
      <c r="BP59" s="5"/>
      <c r="BQ59" s="5"/>
      <c r="BR59" s="5"/>
      <c r="BS59" s="5"/>
      <c r="BT59" s="5"/>
      <c r="BU59" s="5"/>
      <c r="BV59" s="5"/>
      <c r="BW59" s="5"/>
      <c r="BX59" s="5"/>
      <c r="BY59" s="5"/>
    </row>
    <row r="60" spans="1:77" ht="15" customHeight="1" x14ac:dyDescent="0.2">
      <c r="B60" s="6" t="s">
        <v>4</v>
      </c>
      <c r="C60" s="6"/>
      <c r="D60" s="6"/>
      <c r="E60" s="6"/>
      <c r="F60" s="6"/>
      <c r="G60" s="6"/>
      <c r="H60" s="6"/>
      <c r="I60" s="6"/>
      <c r="J60" s="6"/>
      <c r="K60" s="6"/>
      <c r="L60" s="5">
        <v>200599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969697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>
        <v>115755</v>
      </c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>
        <v>107499</v>
      </c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>
        <v>15498</v>
      </c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>
        <f>BD60+AS60+AH60+W60+L60</f>
        <v>1409048</v>
      </c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ht="15" customHeight="1" x14ac:dyDescent="0.2">
      <c r="B61" s="6" t="s">
        <v>3</v>
      </c>
      <c r="C61" s="6"/>
      <c r="D61" s="6"/>
      <c r="E61" s="6"/>
      <c r="F61" s="6"/>
      <c r="G61" s="6"/>
      <c r="H61" s="6"/>
      <c r="I61" s="6"/>
      <c r="J61" s="6"/>
      <c r="K61" s="6"/>
      <c r="L61" s="5">
        <v>222769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>
        <v>994911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>
        <v>126610</v>
      </c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>
        <v>114521</v>
      </c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>
        <v>17360</v>
      </c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>
        <f>L61+W61+AH61+AS61+BD61</f>
        <v>1476171</v>
      </c>
      <c r="BP61" s="5"/>
      <c r="BQ61" s="5"/>
      <c r="BR61" s="5"/>
      <c r="BS61" s="5"/>
      <c r="BT61" s="5"/>
      <c r="BU61" s="5"/>
      <c r="BV61" s="5"/>
      <c r="BW61" s="5"/>
      <c r="BX61" s="5"/>
      <c r="BY61" s="5"/>
    </row>
    <row r="62" spans="1:77" ht="15" customHeight="1" x14ac:dyDescent="0.2">
      <c r="B62" s="6" t="s">
        <v>2</v>
      </c>
      <c r="C62" s="6"/>
      <c r="D62" s="6"/>
      <c r="E62" s="6"/>
      <c r="F62" s="6"/>
      <c r="G62" s="6"/>
      <c r="H62" s="6"/>
      <c r="I62" s="6"/>
      <c r="J62" s="6"/>
      <c r="K62" s="6"/>
      <c r="L62" s="5">
        <v>220469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>
        <v>931617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>
        <v>119341</v>
      </c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>
        <v>98779</v>
      </c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>
        <v>15231</v>
      </c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>
        <f>L62+W62+AH62+AS62+BD62</f>
        <v>1385437</v>
      </c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ht="15" customHeight="1" x14ac:dyDescent="0.2">
      <c r="B63" s="9" t="s">
        <v>1</v>
      </c>
      <c r="C63" s="9"/>
      <c r="D63" s="9"/>
      <c r="E63" s="9"/>
      <c r="F63" s="9"/>
      <c r="G63" s="9"/>
      <c r="H63" s="9"/>
      <c r="I63" s="9"/>
      <c r="J63" s="9"/>
      <c r="K63" s="9"/>
      <c r="L63" s="8">
        <v>223772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>
        <v>915146</v>
      </c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>
        <v>117979</v>
      </c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>
        <v>102531</v>
      </c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>
        <v>16352</v>
      </c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>
        <f>L63+W63+AH63+AS63+BD63</f>
        <v>1375780</v>
      </c>
      <c r="BP63" s="8"/>
      <c r="BQ63" s="8"/>
      <c r="BR63" s="8"/>
      <c r="BS63" s="8"/>
      <c r="BT63" s="8"/>
      <c r="BU63" s="8"/>
      <c r="BV63" s="8"/>
      <c r="BW63" s="8"/>
      <c r="BX63" s="8"/>
      <c r="BY63" s="8"/>
    </row>
    <row r="64" spans="1:77" ht="15" customHeight="1" x14ac:dyDescent="0.2">
      <c r="BY64" s="2" t="s">
        <v>0</v>
      </c>
    </row>
  </sheetData>
  <mergeCells count="349">
    <mergeCell ref="B5:T6"/>
    <mergeCell ref="U5:AN5"/>
    <mergeCell ref="AO5:AW6"/>
    <mergeCell ref="AX5:BQ5"/>
    <mergeCell ref="U6:AD6"/>
    <mergeCell ref="AE6:AN6"/>
    <mergeCell ref="AX6:BG6"/>
    <mergeCell ref="BH6:BQ6"/>
    <mergeCell ref="BH7:BQ7"/>
    <mergeCell ref="J8:T8"/>
    <mergeCell ref="U8:AD8"/>
    <mergeCell ref="AE8:AN8"/>
    <mergeCell ref="AO8:AW8"/>
    <mergeCell ref="AX8:BG8"/>
    <mergeCell ref="BH8:BQ8"/>
    <mergeCell ref="B7:I11"/>
    <mergeCell ref="J7:T7"/>
    <mergeCell ref="U7:AD7"/>
    <mergeCell ref="AE7:AN7"/>
    <mergeCell ref="AO7:AW7"/>
    <mergeCell ref="AX7:BG7"/>
    <mergeCell ref="J9:T9"/>
    <mergeCell ref="U9:AD9"/>
    <mergeCell ref="AE9:AN9"/>
    <mergeCell ref="AO9:AW9"/>
    <mergeCell ref="J11:T11"/>
    <mergeCell ref="U11:AD11"/>
    <mergeCell ref="AE11:AN11"/>
    <mergeCell ref="AO11:AW11"/>
    <mergeCell ref="AX11:BG11"/>
    <mergeCell ref="BH11:BQ11"/>
    <mergeCell ref="AX9:BG9"/>
    <mergeCell ref="BH9:BQ9"/>
    <mergeCell ref="J10:T10"/>
    <mergeCell ref="U10:AD10"/>
    <mergeCell ref="AE10:AN10"/>
    <mergeCell ref="AO10:AW10"/>
    <mergeCell ref="AX10:BG10"/>
    <mergeCell ref="BH10:BQ10"/>
    <mergeCell ref="BH12:BQ12"/>
    <mergeCell ref="J13:T13"/>
    <mergeCell ref="U13:AD13"/>
    <mergeCell ref="AE13:AN13"/>
    <mergeCell ref="AO13:AW13"/>
    <mergeCell ref="AX13:BG13"/>
    <mergeCell ref="BH13:BQ13"/>
    <mergeCell ref="B12:I16"/>
    <mergeCell ref="J12:T12"/>
    <mergeCell ref="U12:AD12"/>
    <mergeCell ref="AE12:AN12"/>
    <mergeCell ref="AO12:AW12"/>
    <mergeCell ref="AX12:BG12"/>
    <mergeCell ref="J14:T14"/>
    <mergeCell ref="U14:AD14"/>
    <mergeCell ref="AE14:AN14"/>
    <mergeCell ref="AO14:AW14"/>
    <mergeCell ref="J16:T16"/>
    <mergeCell ref="U16:AD16"/>
    <mergeCell ref="AE16:AN16"/>
    <mergeCell ref="AO16:AW16"/>
    <mergeCell ref="AX16:BG16"/>
    <mergeCell ref="BH16:BQ16"/>
    <mergeCell ref="AX14:BG14"/>
    <mergeCell ref="BH14:BQ14"/>
    <mergeCell ref="J15:T15"/>
    <mergeCell ref="U15:AD15"/>
    <mergeCell ref="AE15:AN15"/>
    <mergeCell ref="AO15:AW15"/>
    <mergeCell ref="AX15:BG15"/>
    <mergeCell ref="BH15:BQ15"/>
    <mergeCell ref="BH17:BQ17"/>
    <mergeCell ref="J18:T18"/>
    <mergeCell ref="U18:AD18"/>
    <mergeCell ref="AE18:AN18"/>
    <mergeCell ref="AO18:AW18"/>
    <mergeCell ref="AX18:BG18"/>
    <mergeCell ref="BH18:BQ18"/>
    <mergeCell ref="B17:I21"/>
    <mergeCell ref="J17:T17"/>
    <mergeCell ref="U17:AD17"/>
    <mergeCell ref="AE17:AN17"/>
    <mergeCell ref="AO17:AW17"/>
    <mergeCell ref="AX17:BG17"/>
    <mergeCell ref="J19:T19"/>
    <mergeCell ref="U19:AD19"/>
    <mergeCell ref="AE19:AN19"/>
    <mergeCell ref="AO19:AW19"/>
    <mergeCell ref="J21:T21"/>
    <mergeCell ref="U21:AD21"/>
    <mergeCell ref="AE21:AN21"/>
    <mergeCell ref="AO21:AW21"/>
    <mergeCell ref="AX21:BG21"/>
    <mergeCell ref="BH21:BQ21"/>
    <mergeCell ref="AX19:BG19"/>
    <mergeCell ref="BH19:BQ19"/>
    <mergeCell ref="J20:T20"/>
    <mergeCell ref="U20:AD20"/>
    <mergeCell ref="AE20:AN20"/>
    <mergeCell ref="AO20:AW20"/>
    <mergeCell ref="AX20:BG20"/>
    <mergeCell ref="BH20:BQ20"/>
    <mergeCell ref="BH22:BQ22"/>
    <mergeCell ref="J23:T23"/>
    <mergeCell ref="U23:AD23"/>
    <mergeCell ref="AE23:AN23"/>
    <mergeCell ref="AO23:AW23"/>
    <mergeCell ref="AX23:BG23"/>
    <mergeCell ref="BH23:BQ23"/>
    <mergeCell ref="B22:I26"/>
    <mergeCell ref="J22:T22"/>
    <mergeCell ref="U22:AD22"/>
    <mergeCell ref="AE22:AN22"/>
    <mergeCell ref="AO22:AW22"/>
    <mergeCell ref="AX22:BG22"/>
    <mergeCell ref="J24:T24"/>
    <mergeCell ref="U24:AD24"/>
    <mergeCell ref="AE24:AN24"/>
    <mergeCell ref="AO24:AW24"/>
    <mergeCell ref="J26:T26"/>
    <mergeCell ref="U26:AD26"/>
    <mergeCell ref="AE26:AN26"/>
    <mergeCell ref="AO26:AW26"/>
    <mergeCell ref="AX26:BG26"/>
    <mergeCell ref="BH26:BQ26"/>
    <mergeCell ref="AX24:BG24"/>
    <mergeCell ref="BH24:BQ24"/>
    <mergeCell ref="J25:T25"/>
    <mergeCell ref="U25:AD25"/>
    <mergeCell ref="AE25:AN25"/>
    <mergeCell ref="AO25:AW25"/>
    <mergeCell ref="AX25:BG25"/>
    <mergeCell ref="BH25:BQ25"/>
    <mergeCell ref="BH27:BQ27"/>
    <mergeCell ref="J28:T28"/>
    <mergeCell ref="U28:AD28"/>
    <mergeCell ref="AE28:AN28"/>
    <mergeCell ref="AO28:AW28"/>
    <mergeCell ref="AX28:BG28"/>
    <mergeCell ref="BH28:BQ28"/>
    <mergeCell ref="B27:I31"/>
    <mergeCell ref="J27:T27"/>
    <mergeCell ref="U27:AD27"/>
    <mergeCell ref="AE27:AN27"/>
    <mergeCell ref="AO27:AW27"/>
    <mergeCell ref="AX27:BG27"/>
    <mergeCell ref="J29:T29"/>
    <mergeCell ref="U29:AD29"/>
    <mergeCell ref="AE29:AN29"/>
    <mergeCell ref="AO29:AW29"/>
    <mergeCell ref="J31:T31"/>
    <mergeCell ref="U31:AD31"/>
    <mergeCell ref="AE31:AN31"/>
    <mergeCell ref="AO31:AW31"/>
    <mergeCell ref="AX31:BG31"/>
    <mergeCell ref="BH31:BQ31"/>
    <mergeCell ref="AX29:BG29"/>
    <mergeCell ref="BH29:BQ29"/>
    <mergeCell ref="J30:T30"/>
    <mergeCell ref="U30:AD30"/>
    <mergeCell ref="AE30:AN30"/>
    <mergeCell ref="AO30:AW30"/>
    <mergeCell ref="AX30:BG30"/>
    <mergeCell ref="BH30:BQ30"/>
    <mergeCell ref="BD36:BJ37"/>
    <mergeCell ref="BK36:BQ37"/>
    <mergeCell ref="P37:V37"/>
    <mergeCell ref="W37:AC37"/>
    <mergeCell ref="AD37:AJ37"/>
    <mergeCell ref="AK37:AQ37"/>
    <mergeCell ref="B36:I37"/>
    <mergeCell ref="J36:O37"/>
    <mergeCell ref="P36:AC36"/>
    <mergeCell ref="AD36:AQ36"/>
    <mergeCell ref="AR36:AW37"/>
    <mergeCell ref="AX36:BC37"/>
    <mergeCell ref="AR38:AW38"/>
    <mergeCell ref="AX38:BC38"/>
    <mergeCell ref="BD38:BJ38"/>
    <mergeCell ref="BK38:BQ38"/>
    <mergeCell ref="B39:I39"/>
    <mergeCell ref="J39:O39"/>
    <mergeCell ref="P39:V39"/>
    <mergeCell ref="W39:AC39"/>
    <mergeCell ref="AD39:AJ39"/>
    <mergeCell ref="AK39:AQ39"/>
    <mergeCell ref="B38:I38"/>
    <mergeCell ref="J38:O38"/>
    <mergeCell ref="P38:V38"/>
    <mergeCell ref="W38:AC38"/>
    <mergeCell ref="AD38:AJ38"/>
    <mergeCell ref="AK38:AQ38"/>
    <mergeCell ref="AR39:AW39"/>
    <mergeCell ref="AX39:BC39"/>
    <mergeCell ref="BD39:BJ39"/>
    <mergeCell ref="BK39:BQ39"/>
    <mergeCell ref="BK40:BQ40"/>
    <mergeCell ref="B41:I41"/>
    <mergeCell ref="J41:O41"/>
    <mergeCell ref="P41:V41"/>
    <mergeCell ref="W41:AC41"/>
    <mergeCell ref="AD41:AJ41"/>
    <mergeCell ref="AK41:AQ41"/>
    <mergeCell ref="AR41:AW41"/>
    <mergeCell ref="AX41:BC41"/>
    <mergeCell ref="BD41:BJ41"/>
    <mergeCell ref="BK41:BQ41"/>
    <mergeCell ref="B40:I40"/>
    <mergeCell ref="J40:O40"/>
    <mergeCell ref="P40:V40"/>
    <mergeCell ref="W40:AC40"/>
    <mergeCell ref="AD40:AJ40"/>
    <mergeCell ref="AK40:AQ40"/>
    <mergeCell ref="AR40:AW40"/>
    <mergeCell ref="AX40:BC40"/>
    <mergeCell ref="BD40:BJ40"/>
    <mergeCell ref="BK42:BQ42"/>
    <mergeCell ref="B43:I43"/>
    <mergeCell ref="J43:O43"/>
    <mergeCell ref="P43:V43"/>
    <mergeCell ref="W43:AC43"/>
    <mergeCell ref="AD43:AJ43"/>
    <mergeCell ref="AK43:AQ43"/>
    <mergeCell ref="AR43:AW43"/>
    <mergeCell ref="AX43:BC43"/>
    <mergeCell ref="BD43:BJ43"/>
    <mergeCell ref="BK43:BQ43"/>
    <mergeCell ref="B42:I42"/>
    <mergeCell ref="J42:O42"/>
    <mergeCell ref="P42:V42"/>
    <mergeCell ref="W42:AC42"/>
    <mergeCell ref="AD42:AJ42"/>
    <mergeCell ref="AK42:AQ42"/>
    <mergeCell ref="AR42:AW42"/>
    <mergeCell ref="AX42:BC42"/>
    <mergeCell ref="BD42:BJ42"/>
    <mergeCell ref="BK44:BQ44"/>
    <mergeCell ref="B45:I45"/>
    <mergeCell ref="J45:O45"/>
    <mergeCell ref="P45:V45"/>
    <mergeCell ref="W45:AC45"/>
    <mergeCell ref="AD45:AJ45"/>
    <mergeCell ref="AK45:AQ45"/>
    <mergeCell ref="AR45:AW45"/>
    <mergeCell ref="AX45:BC45"/>
    <mergeCell ref="BD45:BJ45"/>
    <mergeCell ref="BK45:BQ45"/>
    <mergeCell ref="B44:I44"/>
    <mergeCell ref="J44:O44"/>
    <mergeCell ref="P44:V44"/>
    <mergeCell ref="W44:AC44"/>
    <mergeCell ref="AD44:AJ44"/>
    <mergeCell ref="AK44:AQ44"/>
    <mergeCell ref="AR44:AW44"/>
    <mergeCell ref="AX44:BC44"/>
    <mergeCell ref="BD44:BJ44"/>
    <mergeCell ref="B46:I46"/>
    <mergeCell ref="J46:O46"/>
    <mergeCell ref="P46:V46"/>
    <mergeCell ref="W46:AC46"/>
    <mergeCell ref="AD46:AJ46"/>
    <mergeCell ref="AK46:AQ46"/>
    <mergeCell ref="AR46:AW46"/>
    <mergeCell ref="AX46:BC46"/>
    <mergeCell ref="BD46:BJ46"/>
    <mergeCell ref="BK46:BQ46"/>
    <mergeCell ref="BO54:BY54"/>
    <mergeCell ref="BO61:BY61"/>
    <mergeCell ref="BO53:BY53"/>
    <mergeCell ref="BD54:BN54"/>
    <mergeCell ref="BD53:BN53"/>
    <mergeCell ref="BD51:BN51"/>
    <mergeCell ref="BO55:BY55"/>
    <mergeCell ref="L53:V53"/>
    <mergeCell ref="BD61:BN61"/>
    <mergeCell ref="AS54:BC54"/>
    <mergeCell ref="AS60:BC60"/>
    <mergeCell ref="BO60:BY60"/>
    <mergeCell ref="AS50:BC50"/>
    <mergeCell ref="BO51:BY51"/>
    <mergeCell ref="BD50:BN50"/>
    <mergeCell ref="BD52:BN52"/>
    <mergeCell ref="L52:V52"/>
    <mergeCell ref="W50:AG50"/>
    <mergeCell ref="AH50:AR50"/>
    <mergeCell ref="W52:AG52"/>
    <mergeCell ref="BO52:BY52"/>
    <mergeCell ref="B50:K50"/>
    <mergeCell ref="B52:K52"/>
    <mergeCell ref="L50:V50"/>
    <mergeCell ref="BD59:BN59"/>
    <mergeCell ref="BO50:BY50"/>
    <mergeCell ref="BD58:BN58"/>
    <mergeCell ref="B53:K53"/>
    <mergeCell ref="AH51:AR51"/>
    <mergeCell ref="AH59:AR59"/>
    <mergeCell ref="AS59:BC59"/>
    <mergeCell ref="AH53:AR53"/>
    <mergeCell ref="AS53:BC53"/>
    <mergeCell ref="AH52:AR52"/>
    <mergeCell ref="AS51:BC51"/>
    <mergeCell ref="L58:V58"/>
    <mergeCell ref="W58:AG58"/>
    <mergeCell ref="L55:V55"/>
    <mergeCell ref="W55:AG55"/>
    <mergeCell ref="AH55:AR55"/>
    <mergeCell ref="AS55:BC55"/>
    <mergeCell ref="BD55:BN55"/>
    <mergeCell ref="BO59:BY59"/>
    <mergeCell ref="L59:V59"/>
    <mergeCell ref="BO58:BY58"/>
    <mergeCell ref="BO63:BY63"/>
    <mergeCell ref="B63:K63"/>
    <mergeCell ref="L63:V63"/>
    <mergeCell ref="W63:AG63"/>
    <mergeCell ref="AH63:AR63"/>
    <mergeCell ref="AS63:BC63"/>
    <mergeCell ref="BD63:BN63"/>
    <mergeCell ref="W60:AG60"/>
    <mergeCell ref="AS61:BC61"/>
    <mergeCell ref="AH60:AR60"/>
    <mergeCell ref="BD60:BN60"/>
    <mergeCell ref="BO62:BY62"/>
    <mergeCell ref="B62:K62"/>
    <mergeCell ref="L62:V62"/>
    <mergeCell ref="W62:AG62"/>
    <mergeCell ref="AH62:AR62"/>
    <mergeCell ref="B61:K61"/>
    <mergeCell ref="L61:V61"/>
    <mergeCell ref="W61:AG61"/>
    <mergeCell ref="AH61:AR61"/>
    <mergeCell ref="B60:K60"/>
    <mergeCell ref="L60:V60"/>
    <mergeCell ref="AS62:BC62"/>
    <mergeCell ref="BD62:BN62"/>
    <mergeCell ref="B51:K51"/>
    <mergeCell ref="L51:V51"/>
    <mergeCell ref="B59:K59"/>
    <mergeCell ref="W51:AG51"/>
    <mergeCell ref="AH58:AR58"/>
    <mergeCell ref="AS58:BC58"/>
    <mergeCell ref="AS52:BC52"/>
    <mergeCell ref="W53:AG53"/>
    <mergeCell ref="W54:AG54"/>
    <mergeCell ref="AH54:AR54"/>
    <mergeCell ref="B54:K54"/>
    <mergeCell ref="L54:V54"/>
    <mergeCell ref="B55:K55"/>
    <mergeCell ref="B58:K58"/>
    <mergeCell ref="W59:AG59"/>
  </mergeCells>
  <phoneticPr fontId="3"/>
  <printOptions horizontalCentered="1"/>
  <pageMargins left="0.78740157480314965" right="0.78740157480314965" top="0.70866141732283472" bottom="0.39370078740157483" header="0.51181102362204722" footer="0.39370078740157483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2019-07-11T00:15:05Z</cp:lastPrinted>
  <dcterms:created xsi:type="dcterms:W3CDTF">2019-06-04T05:27:24Z</dcterms:created>
  <dcterms:modified xsi:type="dcterms:W3CDTF">2019-07-11T00:16:45Z</dcterms:modified>
</cp:coreProperties>
</file>