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630" windowHeight="8610" activeTab="0"/>
  </bookViews>
  <sheets>
    <sheet name="H２６年度出停数" sheetId="1" r:id="rId1"/>
    <sheet name="中学校" sheetId="2" r:id="rId2"/>
    <sheet name="小学校" sheetId="3" r:id="rId3"/>
    <sheet name="幼稚園" sheetId="4" r:id="rId4"/>
    <sheet name="Sheet1" sheetId="5" r:id="rId5"/>
  </sheets>
  <definedNames>
    <definedName name="_xlnm.Print_Area" localSheetId="0">'H２６年度出停数'!$A$1:$Q$109</definedName>
  </definedNames>
  <calcPr fullCalcOnLoad="1"/>
</workbook>
</file>

<file path=xl/sharedStrings.xml><?xml version="1.0" encoding="utf-8"?>
<sst xmlns="http://schemas.openxmlformats.org/spreadsheetml/2006/main" count="186" uniqueCount="80">
  <si>
    <t>病名</t>
  </si>
  <si>
    <t>人数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</si>
  <si>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</si>
  <si>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</si>
  <si>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</si>
  <si>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</si>
  <si>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</si>
  <si>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</si>
  <si>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</si>
  <si>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</si>
  <si>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</si>
  <si>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</si>
  <si>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</si>
  <si>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</si>
  <si>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</si>
  <si>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月別出停数（合計）</t>
  </si>
  <si>
    <t>水痘</t>
  </si>
  <si>
    <t>ウイルス性結膜炎</t>
  </si>
  <si>
    <t>小学校</t>
  </si>
  <si>
    <t>中学校</t>
  </si>
  <si>
    <t>幼稚園</t>
  </si>
  <si>
    <t>　　幼・小・中学校（園）</t>
  </si>
  <si>
    <t>幼稚園</t>
  </si>
  <si>
    <t>小学校</t>
  </si>
  <si>
    <t>中学校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</si>
  <si>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</si>
  <si>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</si>
  <si>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</si>
  <si>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</si>
  <si>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</si>
  <si>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</si>
  <si>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</si>
  <si>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</si>
  <si>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</si>
  <si>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</si>
  <si>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</si>
  <si>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</si>
  <si>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学校（園）別</t>
  </si>
  <si>
    <t>手足口病</t>
  </si>
  <si>
    <t>月別出停数（合計）</t>
  </si>
  <si>
    <t>溶連菌感染症</t>
  </si>
  <si>
    <t>流行性耳下腺炎</t>
  </si>
  <si>
    <t>5　月</t>
  </si>
  <si>
    <t>4　月</t>
  </si>
  <si>
    <t>6　月</t>
  </si>
  <si>
    <t>7　月</t>
  </si>
  <si>
    <t>9　月</t>
  </si>
  <si>
    <t>10　月</t>
  </si>
  <si>
    <t>11　月</t>
  </si>
  <si>
    <t>12　月</t>
  </si>
  <si>
    <t>2　月</t>
  </si>
  <si>
    <t>3　月</t>
  </si>
  <si>
    <t>1　月</t>
  </si>
  <si>
    <t>ヘルパンギーナ</t>
  </si>
  <si>
    <t>咽頭結膜熱</t>
  </si>
  <si>
    <t>流行性角結膜炎</t>
  </si>
  <si>
    <t>腸管出血大腸菌感染症</t>
  </si>
  <si>
    <t>マイコプラズマ感染症</t>
  </si>
  <si>
    <t>風疹</t>
  </si>
  <si>
    <t>伝染性紅斑</t>
  </si>
  <si>
    <t>インフルエンザＢ型</t>
  </si>
  <si>
    <t>インフルエンザＢ型</t>
  </si>
  <si>
    <t>感染性胃腸炎</t>
  </si>
  <si>
    <t>感染性胃腸炎</t>
  </si>
  <si>
    <t>ノロウイルス</t>
  </si>
  <si>
    <t>ノロウイルス</t>
  </si>
  <si>
    <t>ノロウイルス</t>
  </si>
  <si>
    <t>インフルエンザ(Ａ型)</t>
  </si>
  <si>
    <t>ロタウイルス</t>
  </si>
  <si>
    <t>アデノウイルス</t>
  </si>
  <si>
    <t>アデノウイルス</t>
  </si>
  <si>
    <t>ウイルス性胃腸炎</t>
  </si>
  <si>
    <t>帯状疱疹</t>
  </si>
  <si>
    <t>8　月</t>
  </si>
  <si>
    <t>その他</t>
  </si>
  <si>
    <t>平成２６年度 感染症等による出席停止報告数</t>
  </si>
  <si>
    <t>感染症等による出席停止報告数（平成２６年度）</t>
  </si>
  <si>
    <t>ウイルス性胃腸炎</t>
  </si>
  <si>
    <t>ウイルス性胃腸炎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</si>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</sst>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33" borderId="34" xfId="0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6" borderId="57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7" borderId="59" xfId="0" applyFill="1" applyBorder="1" applyAlignment="1">
      <alignment horizontal="center" vertical="center"/>
    </xf>
    <xf numFmtId="0" fontId="0" fillId="37" borderId="60" xfId="0" applyFill="1" applyBorder="1" applyAlignment="1">
      <alignment horizontal="center" vertical="center"/>
    </xf>
    <xf numFmtId="0" fontId="0" fillId="37" borderId="61" xfId="0" applyFill="1" applyBorder="1" applyAlignment="1">
      <alignment horizontal="center" vertical="center"/>
    </xf>
    <xf numFmtId="0" fontId="0" fillId="38" borderId="57" xfId="0" applyFill="1" applyBorder="1" applyAlignment="1">
      <alignment horizontal="center" vertical="center"/>
    </xf>
    <xf numFmtId="0" fontId="0" fillId="38" borderId="58" xfId="0" applyFill="1" applyBorder="1" applyAlignment="1">
      <alignment horizontal="center" vertical="center"/>
    </xf>
    <xf numFmtId="0" fontId="0" fillId="36" borderId="40" xfId="0" applyFill="1" applyBorder="1" applyAlignment="1">
      <alignment horizontal="center" vertical="center"/>
    </xf>
    <xf numFmtId="0" fontId="0" fillId="36" borderId="30" xfId="0" applyFill="1" applyBorder="1" applyAlignment="1">
      <alignment horizontal="center" vertical="center"/>
    </xf>
    <xf numFmtId="0" fontId="0" fillId="36" borderId="62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5" fillId="35" borderId="6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8"/>
  <sheetViews>
    <sheetView tabSelected="1" view="pageLayout" zoomScaleSheetLayoutView="100" workbookViewId="0" topLeftCell="A22">
      <selection activeCell="M31" sqref="M31"/>
    </sheetView>
  </sheetViews>
  <sheetFormatPr defaultColWidth="9.140625" defaultRowHeight="15"/>
  <cols>
    <col min="1" max="1" width="4.140625" style="0" customWidth="1"/>
    <col min="2" max="2" width="20.00390625" style="0" customWidth="1"/>
    <col min="3" max="14" width="7.57421875" style="0" customWidth="1"/>
    <col min="15" max="15" width="8.57421875" style="0" customWidth="1"/>
  </cols>
  <sheetData>
    <row r="2" ht="24">
      <c r="B2" s="1" t="s">
        <v>75</v>
      </c>
    </row>
    <row r="3" ht="26.25" customHeight="1">
      <c r="B3" s="1" t="s">
        <v>21</v>
      </c>
    </row>
    <row r="4" spans="2:15" ht="13.5">
      <c r="B4" s="63" t="s">
        <v>0</v>
      </c>
      <c r="C4" s="78" t="s">
        <v>1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64" t="s">
        <v>14</v>
      </c>
    </row>
    <row r="5" spans="2:15" ht="13.5">
      <c r="B5" s="63"/>
      <c r="C5" s="57" t="s">
        <v>2</v>
      </c>
      <c r="D5" s="57" t="s">
        <v>3</v>
      </c>
      <c r="E5" s="57" t="s">
        <v>4</v>
      </c>
      <c r="F5" s="57" t="s">
        <v>5</v>
      </c>
      <c r="G5" s="57" t="s">
        <v>6</v>
      </c>
      <c r="H5" s="57" t="s">
        <v>7</v>
      </c>
      <c r="I5" s="57" t="s">
        <v>8</v>
      </c>
      <c r="J5" s="57" t="s">
        <v>9</v>
      </c>
      <c r="K5" s="57" t="s">
        <v>10</v>
      </c>
      <c r="L5" s="57" t="s">
        <v>11</v>
      </c>
      <c r="M5" s="57" t="s">
        <v>12</v>
      </c>
      <c r="N5" s="57" t="s">
        <v>13</v>
      </c>
      <c r="O5" s="64"/>
    </row>
    <row r="6" spans="2:15" ht="15" customHeight="1">
      <c r="B6" s="57" t="str">
        <f>'中学校'!B6</f>
        <v>水痘</v>
      </c>
      <c r="C6" s="2">
        <f>SUM('中学校'!C6,'小学校'!C6,'幼稚園'!C6)</f>
        <v>6</v>
      </c>
      <c r="D6" s="2">
        <f>SUM('中学校'!D6,'小学校'!D6,'幼稚園'!D6)</f>
        <v>9</v>
      </c>
      <c r="E6" s="2">
        <f>SUM('中学校'!E6,'小学校'!E6,'幼稚園'!E6)</f>
        <v>6</v>
      </c>
      <c r="F6" s="2">
        <f>SUM('中学校'!F6,'小学校'!F6,'幼稚園'!F6)</f>
        <v>3</v>
      </c>
      <c r="G6" s="2">
        <f>SUM('中学校'!G6,'小学校'!G6,'幼稚園'!G6)</f>
        <v>0</v>
      </c>
      <c r="H6" s="2">
        <f>SUM('中学校'!H6,'小学校'!H6,'幼稚園'!H6)</f>
        <v>3</v>
      </c>
      <c r="I6" s="2">
        <f>SUM('中学校'!I6,'小学校'!I6,'幼稚園'!I6)</f>
        <v>4</v>
      </c>
      <c r="J6" s="2">
        <f>SUM('中学校'!J6,'小学校'!J6,'幼稚園'!J6)</f>
        <v>6</v>
      </c>
      <c r="K6" s="2">
        <f>SUM('中学校'!K6,'小学校'!K6,'幼稚園'!K6)</f>
        <v>1</v>
      </c>
      <c r="L6" s="2">
        <f>SUM('中学校'!L6,'小学校'!L6,'幼稚園'!L6)</f>
        <v>6</v>
      </c>
      <c r="M6" s="2">
        <f>SUM('中学校'!M6,'小学校'!M6,'幼稚園'!M6)</f>
        <v>14</v>
      </c>
      <c r="N6" s="2">
        <f>SUM('中学校'!N6,'小学校'!N6,'幼稚園'!N6)</f>
        <v>24</v>
      </c>
      <c r="O6" s="2">
        <f>SUM(C6:N6)</f>
        <v>82</v>
      </c>
    </row>
    <row r="7" spans="2:15" ht="15" customHeight="1">
      <c r="B7" s="57" t="str">
        <f>'中学校'!B7</f>
        <v>溶連菌感染症</v>
      </c>
      <c r="C7" s="2">
        <f>SUM('中学校'!C7,'小学校'!C7,'幼稚園'!C7)</f>
        <v>12</v>
      </c>
      <c r="D7" s="2">
        <f>SUM('中学校'!D7,'小学校'!D7,'幼稚園'!D7)</f>
        <v>49</v>
      </c>
      <c r="E7" s="2">
        <f>SUM('中学校'!E7,'小学校'!E7,'幼稚園'!E7)</f>
        <v>52</v>
      </c>
      <c r="F7" s="2">
        <f>SUM('中学校'!F7,'小学校'!F7,'幼稚園'!F7)</f>
        <v>32</v>
      </c>
      <c r="G7" s="2">
        <f>SUM('中学校'!G7,'小学校'!G7,'幼稚園'!G7)</f>
        <v>2</v>
      </c>
      <c r="H7" s="2">
        <f>SUM('中学校'!H7,'小学校'!H7,'幼稚園'!H7)</f>
        <v>8</v>
      </c>
      <c r="I7" s="2">
        <f>SUM('中学校'!I7,'小学校'!I7,'幼稚園'!I7)</f>
        <v>14</v>
      </c>
      <c r="J7" s="2">
        <f>SUM('中学校'!J7,'小学校'!J7,'幼稚園'!J7)</f>
        <v>29</v>
      </c>
      <c r="K7" s="2">
        <f>SUM('中学校'!K7,'小学校'!K7,'幼稚園'!K7)</f>
        <v>36</v>
      </c>
      <c r="L7" s="2">
        <f>SUM('中学校'!L7,'小学校'!L7,'幼稚園'!L7)</f>
        <v>9</v>
      </c>
      <c r="M7" s="2">
        <f>SUM('中学校'!M7,'小学校'!M7,'幼稚園'!M7)</f>
        <v>7</v>
      </c>
      <c r="N7" s="2">
        <f>SUM('中学校'!N7,'小学校'!N7,'幼稚園'!N7)</f>
        <v>16</v>
      </c>
      <c r="O7" s="2">
        <f>SUM(C7:N7)</f>
        <v>266</v>
      </c>
    </row>
    <row r="8" spans="2:15" ht="15" customHeight="1">
      <c r="B8" s="57" t="str">
        <f>'中学校'!B8</f>
        <v>ウイルス性結膜炎</v>
      </c>
      <c r="C8" s="2">
        <f>SUM('中学校'!C8,'小学校'!C8,'幼稚園'!C8)</f>
        <v>0</v>
      </c>
      <c r="D8" s="2">
        <f>SUM('中学校'!D8,'小学校'!D8,'幼稚園'!D8)</f>
        <v>1</v>
      </c>
      <c r="E8" s="2">
        <f>SUM('中学校'!E8,'小学校'!E8,'幼稚園'!E8)</f>
        <v>0</v>
      </c>
      <c r="F8" s="2">
        <f>SUM('中学校'!F8,'小学校'!F8,'幼稚園'!F8)</f>
        <v>0</v>
      </c>
      <c r="G8" s="2">
        <f>SUM('中学校'!G8,'小学校'!G8,'幼稚園'!G8)</f>
        <v>0</v>
      </c>
      <c r="H8" s="2">
        <f>SUM('中学校'!H8,'小学校'!H8,'幼稚園'!H8)</f>
        <v>0</v>
      </c>
      <c r="I8" s="2">
        <f>SUM('中学校'!I8,'小学校'!I8,'幼稚園'!I8)</f>
        <v>0</v>
      </c>
      <c r="J8" s="2">
        <f>SUM('中学校'!J8,'小学校'!J8,'幼稚園'!J8)</f>
        <v>0</v>
      </c>
      <c r="K8" s="2">
        <f>SUM('中学校'!K8,'小学校'!K8,'幼稚園'!K8)</f>
        <v>0</v>
      </c>
      <c r="L8" s="2">
        <f>SUM('中学校'!L8,'小学校'!L8,'幼稚園'!L8)</f>
        <v>0</v>
      </c>
      <c r="M8" s="2">
        <f>SUM('中学校'!M8,'小学校'!M8,'幼稚園'!M8)</f>
        <v>0</v>
      </c>
      <c r="N8" s="2">
        <f>SUM('中学校'!N8,'小学校'!N8,'幼稚園'!N8)</f>
        <v>0</v>
      </c>
      <c r="O8" s="2">
        <f aca="true" t="shared" si="0" ref="O8:O16">SUM(C8:N8)</f>
        <v>1</v>
      </c>
    </row>
    <row r="9" spans="2:15" ht="15" customHeight="1">
      <c r="B9" s="57" t="str">
        <f>'中学校'!B9</f>
        <v>流行性耳下腺炎</v>
      </c>
      <c r="C9" s="2">
        <f>SUM('中学校'!C9,'小学校'!C9,'幼稚園'!C9)</f>
        <v>1</v>
      </c>
      <c r="D9" s="2">
        <f>SUM('中学校'!D9,'小学校'!D9,'幼稚園'!D9)</f>
        <v>1</v>
      </c>
      <c r="E9" s="2">
        <f>SUM('中学校'!E9,'小学校'!E9,'幼稚園'!E9)</f>
        <v>5</v>
      </c>
      <c r="F9" s="2">
        <f>SUM('中学校'!F9,'小学校'!F9,'幼稚園'!F9)</f>
        <v>5</v>
      </c>
      <c r="G9" s="2">
        <f>SUM('中学校'!G9,'小学校'!G9,'幼稚園'!G9)</f>
        <v>0</v>
      </c>
      <c r="H9" s="2">
        <f>SUM('中学校'!H9,'小学校'!H9,'幼稚園'!H9)</f>
        <v>1</v>
      </c>
      <c r="I9" s="2">
        <f>SUM('中学校'!I9,'小学校'!I9,'幼稚園'!I9)</f>
        <v>1</v>
      </c>
      <c r="J9" s="2">
        <f>SUM('中学校'!J9,'小学校'!J9,'幼稚園'!J9)</f>
        <v>2</v>
      </c>
      <c r="K9" s="2">
        <f>SUM('中学校'!K9,'小学校'!K9,'幼稚園'!K9)</f>
        <v>3</v>
      </c>
      <c r="L9" s="2">
        <f>SUM('中学校'!L9,'小学校'!L9,'幼稚園'!L9)</f>
        <v>6</v>
      </c>
      <c r="M9" s="2">
        <f>SUM('中学校'!M9,'小学校'!M9,'幼稚園'!M9)</f>
        <v>1</v>
      </c>
      <c r="N9" s="2">
        <f>SUM('中学校'!N9,'小学校'!N9,'幼稚園'!N9)</f>
        <v>2</v>
      </c>
      <c r="O9" s="2">
        <f t="shared" si="0"/>
        <v>28</v>
      </c>
    </row>
    <row r="10" spans="2:15" ht="15" customHeight="1">
      <c r="B10" s="57" t="str">
        <f>'中学校'!B10</f>
        <v>手足口病</v>
      </c>
      <c r="C10" s="2">
        <f>SUM('中学校'!C10,'小学校'!C10,'幼稚園'!C10)</f>
        <v>0</v>
      </c>
      <c r="D10" s="2">
        <f>SUM('中学校'!D10,'小学校'!D10,'幼稚園'!D10)</f>
        <v>1</v>
      </c>
      <c r="E10" s="2">
        <f>SUM('中学校'!E10,'小学校'!E10,'幼稚園'!E10)</f>
        <v>1</v>
      </c>
      <c r="F10" s="2">
        <f>SUM('中学校'!F10,'小学校'!F10,'幼稚園'!F10)</f>
        <v>0</v>
      </c>
      <c r="G10" s="2">
        <f>SUM('中学校'!G10,'小学校'!G10,'幼稚園'!G10)</f>
        <v>0</v>
      </c>
      <c r="H10" s="2">
        <f>SUM('中学校'!H10,'小学校'!H10,'幼稚園'!H10)</f>
        <v>2</v>
      </c>
      <c r="I10" s="2">
        <f>SUM('中学校'!I10,'小学校'!I10,'幼稚園'!I10)</f>
        <v>2</v>
      </c>
      <c r="J10" s="2">
        <f>SUM('中学校'!J10,'小学校'!J10,'幼稚園'!J10)</f>
        <v>4</v>
      </c>
      <c r="K10" s="2">
        <f>SUM('中学校'!K10,'小学校'!K10,'幼稚園'!K10)</f>
        <v>1</v>
      </c>
      <c r="L10" s="2">
        <f>SUM('中学校'!L10,'小学校'!L10,'幼稚園'!L10)</f>
        <v>0</v>
      </c>
      <c r="M10" s="2">
        <f>SUM('中学校'!M10,'小学校'!M10,'幼稚園'!M10)</f>
        <v>0</v>
      </c>
      <c r="N10" s="2">
        <f>SUM('中学校'!N10,'小学校'!N10,'幼稚園'!N10)</f>
        <v>2</v>
      </c>
      <c r="O10" s="2">
        <f t="shared" si="0"/>
        <v>13</v>
      </c>
    </row>
    <row r="11" spans="2:15" ht="15" customHeight="1">
      <c r="B11" s="57" t="str">
        <f>'中学校'!B11</f>
        <v>ヘルパンギーナ</v>
      </c>
      <c r="C11" s="2">
        <f>SUM('中学校'!C11,'小学校'!C11,'幼稚園'!C11)</f>
        <v>0</v>
      </c>
      <c r="D11" s="2">
        <f>SUM('中学校'!D11,'小学校'!D11,'幼稚園'!D11)</f>
        <v>1</v>
      </c>
      <c r="E11" s="2">
        <f>SUM('中学校'!E11,'小学校'!E11,'幼稚園'!E11)</f>
        <v>2</v>
      </c>
      <c r="F11" s="2">
        <f>SUM('中学校'!F11,'小学校'!F11,'幼稚園'!F11)</f>
        <v>10</v>
      </c>
      <c r="G11" s="2">
        <f>SUM('中学校'!G11,'小学校'!G11,'幼稚園'!G11)</f>
        <v>3</v>
      </c>
      <c r="H11" s="2">
        <f>SUM('中学校'!H11,'小学校'!H11,'幼稚園'!H11)</f>
        <v>1</v>
      </c>
      <c r="I11" s="2">
        <f>SUM('中学校'!I11,'小学校'!I11,'幼稚園'!I11)</f>
        <v>0</v>
      </c>
      <c r="J11" s="2">
        <f>SUM('中学校'!J11,'小学校'!J11,'幼稚園'!J11)</f>
        <v>1</v>
      </c>
      <c r="K11" s="2">
        <f>SUM('中学校'!K11,'小学校'!K11,'幼稚園'!K11)</f>
        <v>0</v>
      </c>
      <c r="L11" s="2">
        <f>SUM('中学校'!L11,'小学校'!L11,'幼稚園'!L11)</f>
        <v>0</v>
      </c>
      <c r="M11" s="2">
        <f>SUM('中学校'!M11,'小学校'!M11,'幼稚園'!M11)</f>
        <v>1</v>
      </c>
      <c r="N11" s="2">
        <f>SUM('中学校'!N11,'小学校'!N11,'幼稚園'!N11)</f>
        <v>0</v>
      </c>
      <c r="O11" s="2">
        <f t="shared" si="0"/>
        <v>19</v>
      </c>
    </row>
    <row r="12" spans="2:15" ht="15" customHeight="1">
      <c r="B12" s="57" t="str">
        <f>'中学校'!B12</f>
        <v>咽頭結膜熱</v>
      </c>
      <c r="C12" s="2">
        <f>SUM('中学校'!C12,'小学校'!C12,'幼稚園'!C12)</f>
        <v>1</v>
      </c>
      <c r="D12" s="2">
        <f>SUM('中学校'!D12,'小学校'!D12,'幼稚園'!D12)</f>
        <v>0</v>
      </c>
      <c r="E12" s="2">
        <f>SUM('中学校'!E12,'小学校'!E12,'幼稚園'!E12)</f>
        <v>1</v>
      </c>
      <c r="F12" s="2">
        <f>SUM('中学校'!F12,'小学校'!F12,'幼稚園'!F12)</f>
        <v>1</v>
      </c>
      <c r="G12" s="2">
        <f>SUM('中学校'!G12,'小学校'!G12,'幼稚園'!G12)</f>
        <v>1</v>
      </c>
      <c r="H12" s="2">
        <f>SUM('中学校'!H12,'小学校'!H12,'幼稚園'!H12)</f>
        <v>0</v>
      </c>
      <c r="I12" s="2">
        <f>SUM('中学校'!I12,'小学校'!I12,'幼稚園'!I12)</f>
        <v>0</v>
      </c>
      <c r="J12" s="2">
        <f>SUM('中学校'!J12,'小学校'!J12,'幼稚園'!J12)</f>
        <v>0</v>
      </c>
      <c r="K12" s="2">
        <f>SUM('中学校'!K12,'小学校'!K12,'幼稚園'!K12)</f>
        <v>0</v>
      </c>
      <c r="L12" s="2">
        <f>SUM('中学校'!L12,'小学校'!L12,'幼稚園'!L12)</f>
        <v>0</v>
      </c>
      <c r="M12" s="2">
        <f>SUM('中学校'!M12,'小学校'!M12,'幼稚園'!M12)</f>
        <v>0</v>
      </c>
      <c r="N12" s="2">
        <f>SUM('中学校'!N12,'小学校'!N12,'幼稚園'!N12)</f>
        <v>0</v>
      </c>
      <c r="O12" s="2">
        <f t="shared" si="0"/>
        <v>4</v>
      </c>
    </row>
    <row r="13" spans="2:15" ht="15" customHeight="1">
      <c r="B13" s="57" t="str">
        <f>'中学校'!B13</f>
        <v>流行性角結膜炎</v>
      </c>
      <c r="C13" s="2">
        <f>SUM('中学校'!C13,'小学校'!C13,'幼稚園'!C13)</f>
        <v>0</v>
      </c>
      <c r="D13" s="2">
        <f>SUM('中学校'!D13,'小学校'!D13,'幼稚園'!D13)</f>
        <v>1</v>
      </c>
      <c r="E13" s="2">
        <f>SUM('中学校'!E13,'小学校'!E13,'幼稚園'!E13)</f>
        <v>3</v>
      </c>
      <c r="F13" s="2">
        <f>SUM('中学校'!F13,'小学校'!F13,'幼稚園'!F13)</f>
        <v>0</v>
      </c>
      <c r="G13" s="2">
        <f>SUM('中学校'!G13,'小学校'!G13,'幼稚園'!G13)</f>
        <v>0</v>
      </c>
      <c r="H13" s="2">
        <f>SUM('中学校'!H13,'小学校'!H13,'幼稚園'!H13)</f>
        <v>0</v>
      </c>
      <c r="I13" s="2">
        <f>SUM('中学校'!I13,'小学校'!I13,'幼稚園'!I13)</f>
        <v>1</v>
      </c>
      <c r="J13" s="2">
        <f>SUM('中学校'!J13,'小学校'!J13,'幼稚園'!J13)</f>
        <v>0</v>
      </c>
      <c r="K13" s="2">
        <f>SUM('中学校'!K13,'小学校'!K13,'幼稚園'!K13)</f>
        <v>0</v>
      </c>
      <c r="L13" s="2">
        <f>SUM('中学校'!L13,'小学校'!L13,'幼稚園'!L13)</f>
        <v>0</v>
      </c>
      <c r="M13" s="2">
        <f>SUM('中学校'!M13,'小学校'!M13,'幼稚園'!M13)</f>
        <v>0</v>
      </c>
      <c r="N13" s="2">
        <f>SUM('中学校'!N13,'小学校'!N13,'幼稚園'!N13)</f>
        <v>1</v>
      </c>
      <c r="O13" s="2">
        <f t="shared" si="0"/>
        <v>6</v>
      </c>
    </row>
    <row r="14" spans="2:15" ht="15" customHeight="1">
      <c r="B14" s="57" t="str">
        <f>'中学校'!B14</f>
        <v>腸管出血大腸菌感染症</v>
      </c>
      <c r="C14" s="2">
        <f>SUM('中学校'!C14,'小学校'!C14,'幼稚園'!C14)</f>
        <v>0</v>
      </c>
      <c r="D14" s="2">
        <f>SUM('中学校'!D14,'小学校'!D14,'幼稚園'!D14)</f>
        <v>0</v>
      </c>
      <c r="E14" s="2">
        <f>SUM('中学校'!E14,'小学校'!E14,'幼稚園'!E14)</f>
        <v>0</v>
      </c>
      <c r="F14" s="2">
        <f>SUM('中学校'!F14,'小学校'!F14,'幼稚園'!F14)</f>
        <v>0</v>
      </c>
      <c r="G14" s="2">
        <f>SUM('中学校'!G14,'小学校'!G14,'幼稚園'!G14)</f>
        <v>0</v>
      </c>
      <c r="H14" s="2">
        <f>SUM('中学校'!H14,'小学校'!H14,'幼稚園'!H14)</f>
        <v>0</v>
      </c>
      <c r="I14" s="2">
        <f>SUM('中学校'!I14,'小学校'!I14,'幼稚園'!I14)</f>
        <v>0</v>
      </c>
      <c r="J14" s="2">
        <f>SUM('中学校'!J14,'小学校'!J14,'幼稚園'!J14)</f>
        <v>0</v>
      </c>
      <c r="K14" s="2">
        <f>SUM('中学校'!K14,'小学校'!K14,'幼稚園'!K14)</f>
        <v>0</v>
      </c>
      <c r="L14" s="2">
        <f>SUM('中学校'!L14,'小学校'!L14,'幼稚園'!L14)</f>
        <v>0</v>
      </c>
      <c r="M14" s="2">
        <f>SUM('中学校'!M14,'小学校'!M14,'幼稚園'!M14)</f>
        <v>0</v>
      </c>
      <c r="N14" s="2">
        <f>SUM('中学校'!N14,'小学校'!N14,'幼稚園'!N14)</f>
        <v>0</v>
      </c>
      <c r="O14" s="2">
        <f t="shared" si="0"/>
        <v>0</v>
      </c>
    </row>
    <row r="15" spans="2:15" ht="15" customHeight="1">
      <c r="B15" s="57" t="str">
        <f>'中学校'!B15</f>
        <v>マイコプラズマ感染症</v>
      </c>
      <c r="C15" s="2">
        <f>SUM('中学校'!C15,'小学校'!C15,'幼稚園'!C15)</f>
        <v>0</v>
      </c>
      <c r="D15" s="2">
        <f>SUM('中学校'!D15,'小学校'!D15,'幼稚園'!D15)</f>
        <v>0</v>
      </c>
      <c r="E15" s="2">
        <f>SUM('中学校'!E15,'小学校'!E15,'幼稚園'!E15)</f>
        <v>0</v>
      </c>
      <c r="F15" s="2">
        <f>SUM('中学校'!F15,'小学校'!F15,'幼稚園'!F15)</f>
        <v>0</v>
      </c>
      <c r="G15" s="2">
        <f>SUM('中学校'!G15,'小学校'!G15,'幼稚園'!G15)</f>
        <v>0</v>
      </c>
      <c r="H15" s="2">
        <f>SUM('中学校'!H15,'小学校'!H15,'幼稚園'!H15)</f>
        <v>6</v>
      </c>
      <c r="I15" s="2">
        <f>SUM('中学校'!I15,'小学校'!I15,'幼稚園'!I15)</f>
        <v>9</v>
      </c>
      <c r="J15" s="2">
        <f>SUM('中学校'!J15,'小学校'!J15,'幼稚園'!J15)</f>
        <v>7</v>
      </c>
      <c r="K15" s="2">
        <f>SUM('中学校'!K15,'小学校'!K15,'幼稚園'!K15)</f>
        <v>2</v>
      </c>
      <c r="L15" s="2">
        <f>SUM('中学校'!L15,'小学校'!L15,'幼稚園'!L15)</f>
        <v>2</v>
      </c>
      <c r="M15" s="2">
        <f>SUM('中学校'!M15,'小学校'!M15,'幼稚園'!M15)</f>
        <v>2</v>
      </c>
      <c r="N15" s="2">
        <f>SUM('中学校'!N15,'小学校'!N15,'幼稚園'!N15)</f>
        <v>5</v>
      </c>
      <c r="O15" s="2">
        <f t="shared" si="0"/>
        <v>33</v>
      </c>
    </row>
    <row r="16" spans="2:15" ht="15" customHeight="1">
      <c r="B16" s="57" t="str">
        <f>'中学校'!B16</f>
        <v>風疹</v>
      </c>
      <c r="C16" s="2">
        <f>SUM('中学校'!C16,'小学校'!C16,'幼稚園'!C16)</f>
        <v>1</v>
      </c>
      <c r="D16" s="2">
        <f>SUM('中学校'!D16,'小学校'!D16,'幼稚園'!D16)</f>
        <v>0</v>
      </c>
      <c r="E16" s="2">
        <f>SUM('中学校'!E16,'小学校'!E16,'幼稚園'!E16)</f>
        <v>0</v>
      </c>
      <c r="F16" s="2">
        <f>SUM('中学校'!F16,'小学校'!F16,'幼稚園'!F16)</f>
        <v>0</v>
      </c>
      <c r="G16" s="2">
        <f>SUM('中学校'!G16,'小学校'!G16,'幼稚園'!G16)</f>
        <v>0</v>
      </c>
      <c r="H16" s="2">
        <f>SUM('中学校'!H16,'小学校'!H16,'幼稚園'!H16)</f>
        <v>0</v>
      </c>
      <c r="I16" s="2">
        <f>SUM('中学校'!I16,'小学校'!I16,'幼稚園'!I16)</f>
        <v>0</v>
      </c>
      <c r="J16" s="2">
        <f>SUM('中学校'!J16,'小学校'!J16,'幼稚園'!J16)</f>
        <v>0</v>
      </c>
      <c r="K16" s="2">
        <f>SUM('中学校'!K16,'小学校'!K16,'幼稚園'!K16)</f>
        <v>0</v>
      </c>
      <c r="L16" s="2">
        <f>SUM('中学校'!L16,'小学校'!L16,'幼稚園'!L16)</f>
        <v>0</v>
      </c>
      <c r="M16" s="2">
        <f>SUM('中学校'!M16,'小学校'!M16,'幼稚園'!M16)</f>
        <v>0</v>
      </c>
      <c r="N16" s="2">
        <f>SUM('中学校'!N16,'小学校'!N16,'幼稚園'!N16)</f>
        <v>0</v>
      </c>
      <c r="O16" s="2">
        <f t="shared" si="0"/>
        <v>1</v>
      </c>
    </row>
    <row r="17" spans="2:15" ht="15" customHeight="1">
      <c r="B17" s="57" t="str">
        <f>'中学校'!B17</f>
        <v>伝染性紅斑</v>
      </c>
      <c r="C17" s="2">
        <f>SUM('中学校'!C17,'小学校'!C17,'幼稚園'!C17)</f>
        <v>0</v>
      </c>
      <c r="D17" s="2">
        <f>SUM('中学校'!D17,'小学校'!D17,'幼稚園'!D17)</f>
        <v>0</v>
      </c>
      <c r="E17" s="2">
        <f>SUM('中学校'!E17,'小学校'!E17,'幼稚園'!E17)</f>
        <v>0</v>
      </c>
      <c r="F17" s="2">
        <f>SUM('中学校'!F17,'小学校'!F17,'幼稚園'!F17)</f>
        <v>0</v>
      </c>
      <c r="G17" s="2">
        <f>SUM('中学校'!G17,'小学校'!G17,'幼稚園'!G17)</f>
        <v>0</v>
      </c>
      <c r="H17" s="2">
        <f>SUM('中学校'!H17,'小学校'!H17,'幼稚園'!H17)</f>
        <v>0</v>
      </c>
      <c r="I17" s="2">
        <f>SUM('中学校'!I17,'小学校'!I17,'幼稚園'!I17)</f>
        <v>0</v>
      </c>
      <c r="J17" s="2">
        <f>SUM('中学校'!J17,'小学校'!J17,'幼稚園'!J17)</f>
        <v>0</v>
      </c>
      <c r="K17" s="2">
        <f>SUM('中学校'!K17,'小学校'!K17,'幼稚園'!K17)</f>
        <v>0</v>
      </c>
      <c r="L17" s="2">
        <f>SUM('中学校'!L17,'小学校'!L17,'幼稚園'!L17)</f>
        <v>2</v>
      </c>
      <c r="M17" s="2">
        <f>SUM('中学校'!M17,'小学校'!M17,'幼稚園'!M17)</f>
        <v>1</v>
      </c>
      <c r="N17" s="2">
        <f>SUM('中学校'!N17,'小学校'!N17,'幼稚園'!N17)</f>
        <v>1</v>
      </c>
      <c r="O17" s="2">
        <f aca="true" t="shared" si="1" ref="O17:O26">SUM(C17:N17)</f>
        <v>4</v>
      </c>
    </row>
    <row r="18" spans="2:15" ht="15" customHeight="1">
      <c r="B18" s="57" t="str">
        <f>'中学校'!B18</f>
        <v>インフルエンザ(Ａ型)</v>
      </c>
      <c r="C18" s="2">
        <f>SUM('中学校'!C18,'小学校'!C18,'幼稚園'!C18)</f>
        <v>12</v>
      </c>
      <c r="D18" s="2">
        <f>SUM('中学校'!D18,'小学校'!D18,'幼稚園'!D18)</f>
        <v>2</v>
      </c>
      <c r="E18" s="2">
        <f>SUM('中学校'!E18,'小学校'!E18,'幼稚園'!E18)</f>
        <v>0</v>
      </c>
      <c r="F18" s="2">
        <f>SUM('中学校'!F18,'小学校'!F18,'幼稚園'!F18)</f>
        <v>0</v>
      </c>
      <c r="G18" s="2">
        <f>SUM('中学校'!G18,'小学校'!G18,'幼稚園'!G18)</f>
        <v>0</v>
      </c>
      <c r="H18" s="2">
        <f>SUM('中学校'!H18,'小学校'!H18,'幼稚園'!H18)</f>
        <v>0</v>
      </c>
      <c r="I18" s="2">
        <f>SUM('中学校'!I18,'小学校'!I18,'幼稚園'!I18)</f>
        <v>0</v>
      </c>
      <c r="J18" s="2">
        <f>SUM('中学校'!J18,'小学校'!J18,'幼稚園'!J18)</f>
        <v>1</v>
      </c>
      <c r="K18" s="2">
        <f>SUM('中学校'!K18,'小学校'!K18,'幼稚園'!K18)</f>
        <v>467</v>
      </c>
      <c r="L18" s="2">
        <f>SUM('中学校'!L18,'小学校'!L18,'幼稚園'!L18)</f>
        <v>975</v>
      </c>
      <c r="M18" s="2">
        <f>SUM('中学校'!M18,'小学校'!M18,'幼稚園'!M18)</f>
        <v>333</v>
      </c>
      <c r="N18" s="2">
        <f>SUM('中学校'!N18,'小学校'!N18,'幼稚園'!N18)</f>
        <v>27</v>
      </c>
      <c r="O18" s="2">
        <f t="shared" si="1"/>
        <v>1817</v>
      </c>
    </row>
    <row r="19" spans="2:15" ht="15" customHeight="1">
      <c r="B19" s="57" t="str">
        <f>'中学校'!B19</f>
        <v>インフルエンザＢ型</v>
      </c>
      <c r="C19" s="2">
        <f>SUM('中学校'!C19,'小学校'!C19,'幼稚園'!C19)</f>
        <v>25</v>
      </c>
      <c r="D19" s="2">
        <f>SUM('中学校'!D19,'小学校'!D19,'幼稚園'!D19)</f>
        <v>1</v>
      </c>
      <c r="E19" s="2">
        <f>SUM('中学校'!E19,'小学校'!E19,'幼稚園'!E19)</f>
        <v>0</v>
      </c>
      <c r="F19" s="2">
        <f>SUM('中学校'!F19,'小学校'!F19,'幼稚園'!F19)</f>
        <v>0</v>
      </c>
      <c r="G19" s="2">
        <f>SUM('中学校'!G19,'小学校'!G19,'幼稚園'!G19)</f>
        <v>0</v>
      </c>
      <c r="H19" s="2">
        <f>SUM('中学校'!H19,'小学校'!H19,'幼稚園'!H19)</f>
        <v>0</v>
      </c>
      <c r="I19" s="2">
        <f>SUM('中学校'!I19,'小学校'!I19,'幼稚園'!I19)</f>
        <v>0</v>
      </c>
      <c r="J19" s="2">
        <f>SUM('中学校'!J19,'小学校'!J19,'幼稚園'!J19)</f>
        <v>0</v>
      </c>
      <c r="K19" s="2">
        <f>SUM('中学校'!K19,'小学校'!K19,'幼稚園'!K19)</f>
        <v>5</v>
      </c>
      <c r="L19" s="2">
        <f>SUM('中学校'!L19,'小学校'!L19,'幼稚園'!L19)</f>
        <v>2</v>
      </c>
      <c r="M19" s="2">
        <f>SUM('中学校'!M19,'小学校'!M19,'幼稚園'!M19)</f>
        <v>6</v>
      </c>
      <c r="N19" s="2">
        <f>SUM('中学校'!N19,'小学校'!N19,'幼稚園'!N19)</f>
        <v>10</v>
      </c>
      <c r="O19" s="2">
        <f t="shared" si="1"/>
        <v>49</v>
      </c>
    </row>
    <row r="20" spans="2:15" ht="15" customHeight="1">
      <c r="B20" s="57" t="str">
        <f>'中学校'!B20</f>
        <v>感染性胃腸炎</v>
      </c>
      <c r="C20" s="2">
        <f>SUM('中学校'!C20,'小学校'!C20,'幼稚園'!C20)</f>
        <v>14</v>
      </c>
      <c r="D20" s="2">
        <f>SUM('中学校'!D20,'小学校'!D20,'幼稚園'!D20)</f>
        <v>1</v>
      </c>
      <c r="E20" s="2">
        <f>SUM('中学校'!E20,'小学校'!E20,'幼稚園'!E20)</f>
        <v>0</v>
      </c>
      <c r="F20" s="2">
        <f>SUM('中学校'!F20,'小学校'!F20,'幼稚園'!F20)</f>
        <v>4</v>
      </c>
      <c r="G20" s="2">
        <f>SUM('中学校'!G20,'小学校'!G20,'幼稚園'!G20)</f>
        <v>0</v>
      </c>
      <c r="H20" s="2">
        <f>SUM('中学校'!H20,'小学校'!H20,'幼稚園'!H20)</f>
        <v>0</v>
      </c>
      <c r="I20" s="2">
        <f>SUM('中学校'!I20,'小学校'!I20,'幼稚園'!I20)</f>
        <v>0</v>
      </c>
      <c r="J20" s="2">
        <f>SUM('中学校'!J20,'小学校'!J20,'幼稚園'!J20)</f>
        <v>1</v>
      </c>
      <c r="K20" s="2">
        <f>SUM('中学校'!K20,'小学校'!K20,'幼稚園'!K20)</f>
        <v>4</v>
      </c>
      <c r="L20" s="2">
        <f>SUM('中学校'!L20,'小学校'!L20,'幼稚園'!L20)</f>
        <v>4</v>
      </c>
      <c r="M20" s="2">
        <f>SUM('中学校'!M20,'小学校'!M20,'幼稚園'!M20)</f>
        <v>1</v>
      </c>
      <c r="N20" s="2">
        <f>SUM('中学校'!N20,'小学校'!N20,'幼稚園'!N20)</f>
        <v>3</v>
      </c>
      <c r="O20" s="2">
        <f t="shared" si="1"/>
        <v>32</v>
      </c>
    </row>
    <row r="21" spans="2:15" ht="15" customHeight="1">
      <c r="B21" s="57" t="str">
        <f>'中学校'!B21</f>
        <v>ノロウイルス</v>
      </c>
      <c r="C21" s="2">
        <f>SUM('中学校'!C21,'小学校'!C21,'幼稚園'!C21)</f>
        <v>0</v>
      </c>
      <c r="D21" s="2">
        <f>SUM('中学校'!D21,'小学校'!D21,'幼稚園'!D21)</f>
        <v>0</v>
      </c>
      <c r="E21" s="2">
        <f>SUM('中学校'!E21,'小学校'!E21,'幼稚園'!E21)</f>
        <v>0</v>
      </c>
      <c r="F21" s="2">
        <f>SUM('中学校'!F21,'小学校'!F21,'幼稚園'!F21)</f>
        <v>0</v>
      </c>
      <c r="G21" s="2">
        <f>SUM('中学校'!G21,'小学校'!G21,'幼稚園'!G21)</f>
        <v>0</v>
      </c>
      <c r="H21" s="2">
        <f>SUM('中学校'!H21,'小学校'!H21,'幼稚園'!H21)</f>
        <v>0</v>
      </c>
      <c r="I21" s="2">
        <f>SUM('中学校'!I21,'小学校'!I21,'幼稚園'!I21)</f>
        <v>0</v>
      </c>
      <c r="J21" s="2">
        <f>SUM('中学校'!J21,'小学校'!J21,'幼稚園'!J21)</f>
        <v>0</v>
      </c>
      <c r="K21" s="2">
        <f>SUM('中学校'!K21,'小学校'!K21,'幼稚園'!K21)</f>
        <v>0</v>
      </c>
      <c r="L21" s="2">
        <f>SUM('中学校'!L21,'小学校'!L21,'幼稚園'!L21)</f>
        <v>0</v>
      </c>
      <c r="M21" s="2">
        <f>SUM('中学校'!M21,'小学校'!M21,'幼稚園'!M21)</f>
        <v>0</v>
      </c>
      <c r="N21" s="2">
        <f>SUM('中学校'!N21,'小学校'!N21,'幼稚園'!N21)</f>
        <v>0</v>
      </c>
      <c r="O21" s="2">
        <f t="shared" si="1"/>
        <v>0</v>
      </c>
    </row>
    <row r="22" spans="2:15" ht="15" customHeight="1">
      <c r="B22" s="57" t="str">
        <f>'中学校'!B22</f>
        <v>ロタウイルス</v>
      </c>
      <c r="C22" s="2">
        <f>SUM('中学校'!C22,'小学校'!C22,'幼稚園'!C22)</f>
        <v>0</v>
      </c>
      <c r="D22" s="2">
        <f>SUM('中学校'!D22,'小学校'!D22,'幼稚園'!D22)</f>
        <v>0</v>
      </c>
      <c r="E22" s="2">
        <f>SUM('中学校'!E22,'小学校'!E22,'幼稚園'!E22)</f>
        <v>0</v>
      </c>
      <c r="F22" s="2">
        <f>SUM('中学校'!F22,'小学校'!F22,'幼稚園'!F22)</f>
        <v>0</v>
      </c>
      <c r="G22" s="2">
        <f>SUM('中学校'!G22,'小学校'!G22,'幼稚園'!G22)</f>
        <v>0</v>
      </c>
      <c r="H22" s="2">
        <f>SUM('中学校'!H22,'小学校'!H22,'幼稚園'!H22)</f>
        <v>0</v>
      </c>
      <c r="I22" s="2">
        <f>SUM('中学校'!I22,'小学校'!I22,'幼稚園'!I22)</f>
        <v>1</v>
      </c>
      <c r="J22" s="2">
        <f>SUM('中学校'!J22,'小学校'!J22,'幼稚園'!J22)</f>
        <v>0</v>
      </c>
      <c r="K22" s="2">
        <f>SUM('中学校'!K22,'小学校'!K22,'幼稚園'!K22)</f>
        <v>0</v>
      </c>
      <c r="L22" s="2">
        <f>SUM('中学校'!L22,'小学校'!L22,'幼稚園'!L22)</f>
        <v>0</v>
      </c>
      <c r="M22" s="2">
        <f>SUM('中学校'!M22,'小学校'!M22,'幼稚園'!M22)</f>
        <v>0</v>
      </c>
      <c r="N22" s="2">
        <f>SUM('中学校'!N22,'小学校'!N22,'幼稚園'!N22)</f>
        <v>0</v>
      </c>
      <c r="O22" s="2">
        <f t="shared" si="1"/>
        <v>1</v>
      </c>
    </row>
    <row r="23" spans="2:15" ht="15" customHeight="1">
      <c r="B23" s="57" t="str">
        <f>'中学校'!B23</f>
        <v>ウイルス性胃腸炎</v>
      </c>
      <c r="C23" s="2">
        <f>SUM('中学校'!C23,'小学校'!C23,'幼稚園'!C23)</f>
        <v>0</v>
      </c>
      <c r="D23" s="2">
        <f>SUM('中学校'!D23,'小学校'!D23,'幼稚園'!D23)</f>
        <v>1</v>
      </c>
      <c r="E23" s="2">
        <f>SUM('中学校'!E23,'小学校'!E23,'幼稚園'!E23)</f>
        <v>1</v>
      </c>
      <c r="F23" s="2">
        <f>SUM('中学校'!F23,'小学校'!F23,'幼稚園'!F23)</f>
        <v>0</v>
      </c>
      <c r="G23" s="2">
        <f>SUM('中学校'!G23,'小学校'!G23,'幼稚園'!G23)</f>
        <v>0</v>
      </c>
      <c r="H23" s="2">
        <f>SUM('中学校'!H23,'小学校'!H23,'幼稚園'!H23)</f>
        <v>0</v>
      </c>
      <c r="I23" s="2">
        <f>SUM('中学校'!I23,'小学校'!I23,'幼稚園'!I23)</f>
        <v>0</v>
      </c>
      <c r="J23" s="2">
        <f>SUM('中学校'!J23,'小学校'!J23,'幼稚園'!J23)</f>
        <v>0</v>
      </c>
      <c r="K23" s="2">
        <f>SUM('中学校'!K23,'小学校'!K23,'幼稚園'!K23)</f>
        <v>0</v>
      </c>
      <c r="L23" s="2">
        <f>SUM('中学校'!L23,'小学校'!L23,'幼稚園'!L23)</f>
        <v>0</v>
      </c>
      <c r="M23" s="2">
        <f>SUM('中学校'!M23,'小学校'!M23,'幼稚園'!M23)</f>
        <v>0</v>
      </c>
      <c r="N23" s="2">
        <f>SUM('中学校'!N23,'小学校'!N23,'幼稚園'!N23)</f>
        <v>0</v>
      </c>
      <c r="O23" s="2">
        <f>SUM(C23:N23)</f>
        <v>2</v>
      </c>
    </row>
    <row r="24" spans="2:15" ht="15" customHeight="1">
      <c r="B24" s="57" t="str">
        <f>'中学校'!B24</f>
        <v>アデノウイルス</v>
      </c>
      <c r="C24" s="2">
        <f>SUM('中学校'!C24,'小学校'!C24,'幼稚園'!C24)</f>
        <v>1</v>
      </c>
      <c r="D24" s="2">
        <f>SUM('中学校'!D24,'小学校'!D24,'幼稚園'!D24)</f>
        <v>1</v>
      </c>
      <c r="E24" s="2">
        <f>SUM('中学校'!E24,'小学校'!E24,'幼稚園'!E24)</f>
        <v>1</v>
      </c>
      <c r="F24" s="2">
        <f>SUM('中学校'!F24,'小学校'!F24,'幼稚園'!F24)</f>
        <v>0</v>
      </c>
      <c r="G24" s="2">
        <f>SUM('中学校'!G24,'小学校'!G24,'幼稚園'!G24)</f>
        <v>1</v>
      </c>
      <c r="H24" s="2">
        <f>SUM('中学校'!H24,'小学校'!H24,'幼稚園'!H24)</f>
        <v>4</v>
      </c>
      <c r="I24" s="2">
        <f>SUM('中学校'!I24,'小学校'!I24,'幼稚園'!I24)</f>
        <v>0</v>
      </c>
      <c r="J24" s="2">
        <f>SUM('中学校'!J24,'小学校'!J24,'幼稚園'!J24)</f>
        <v>0</v>
      </c>
      <c r="K24" s="2">
        <f>SUM('中学校'!K24,'小学校'!K24,'幼稚園'!K24)</f>
        <v>0</v>
      </c>
      <c r="L24" s="2">
        <f>SUM('中学校'!L24,'小学校'!L24,'幼稚園'!L24)</f>
        <v>2</v>
      </c>
      <c r="M24" s="2">
        <f>SUM('中学校'!M24,'小学校'!M24,'幼稚園'!M24)</f>
        <v>1</v>
      </c>
      <c r="N24" s="2">
        <f>SUM('中学校'!N24,'小学校'!N24,'幼稚園'!N24)</f>
        <v>0</v>
      </c>
      <c r="O24" s="2">
        <f t="shared" si="1"/>
        <v>11</v>
      </c>
    </row>
    <row r="25" spans="2:15" ht="15" customHeight="1">
      <c r="B25" s="57" t="str">
        <f>'中学校'!B25</f>
        <v>帯状疱疹</v>
      </c>
      <c r="C25" s="2">
        <f>SUM('中学校'!C25,'小学校'!C25,'幼稚園'!C25)</f>
        <v>0</v>
      </c>
      <c r="D25" s="2">
        <f>SUM('中学校'!D25,'小学校'!D25,'幼稚園'!D25)</f>
        <v>0</v>
      </c>
      <c r="E25" s="2">
        <f>SUM('中学校'!E25,'小学校'!E25,'幼稚園'!E25)</f>
        <v>0</v>
      </c>
      <c r="F25" s="2">
        <f>SUM('中学校'!F25,'小学校'!F25,'幼稚園'!F25)</f>
        <v>1</v>
      </c>
      <c r="G25" s="2">
        <f>SUM('中学校'!G25,'小学校'!G25,'幼稚園'!G25)</f>
        <v>0</v>
      </c>
      <c r="H25" s="2">
        <f>SUM('中学校'!H25,'小学校'!H25,'幼稚園'!H25)</f>
        <v>0</v>
      </c>
      <c r="I25" s="2">
        <f>SUM('中学校'!I25,'小学校'!I25,'幼稚園'!I25)</f>
        <v>0</v>
      </c>
      <c r="J25" s="2">
        <f>SUM('中学校'!J25,'小学校'!J25,'幼稚園'!J25)</f>
        <v>0</v>
      </c>
      <c r="K25" s="2">
        <f>SUM('中学校'!K25,'小学校'!K25,'幼稚園'!K25)</f>
        <v>0</v>
      </c>
      <c r="L25" s="2">
        <f>SUM('中学校'!L25,'小学校'!L25,'幼稚園'!L25)</f>
        <v>0</v>
      </c>
      <c r="M25" s="2">
        <f>SUM('中学校'!M25,'小学校'!M25,'幼稚園'!M25)</f>
        <v>0</v>
      </c>
      <c r="N25" s="2">
        <f>SUM('中学校'!N25,'小学校'!N25,'幼稚園'!N25)</f>
        <v>0</v>
      </c>
      <c r="O25" s="2">
        <f>SUM(C25:N25)</f>
        <v>1</v>
      </c>
    </row>
    <row r="26" spans="2:15" ht="15" customHeight="1">
      <c r="B26" s="57" t="s">
        <v>79</v>
      </c>
      <c r="C26" s="2">
        <f>SUM('中学校'!C26,'小学校'!C26,'幼稚園'!C26)</f>
        <v>0</v>
      </c>
      <c r="D26" s="2">
        <f>SUM('中学校'!D26,'小学校'!D26,'幼稚園'!D26)</f>
        <v>2</v>
      </c>
      <c r="E26" s="2">
        <f>SUM('中学校'!E26,'小学校'!E26,'幼稚園'!E26)</f>
        <v>0</v>
      </c>
      <c r="F26" s="2">
        <f>SUM('中学校'!F26,'小学校'!F26,'幼稚園'!F26)</f>
        <v>0</v>
      </c>
      <c r="G26" s="2">
        <f>SUM('中学校'!G26,'小学校'!G26,'幼稚園'!G26)</f>
        <v>0</v>
      </c>
      <c r="H26" s="2">
        <f>SUM('中学校'!H26,'小学校'!H26,'幼稚園'!H26)</f>
        <v>0</v>
      </c>
      <c r="I26" s="2">
        <f>SUM('中学校'!I26,'小学校'!I26,'幼稚園'!I26)</f>
        <v>0</v>
      </c>
      <c r="J26" s="2">
        <f>SUM('中学校'!J26,'小学校'!J26,'幼稚園'!J26)</f>
        <v>0</v>
      </c>
      <c r="K26" s="2">
        <f>SUM('中学校'!K26,'小学校'!K26,'幼稚園'!K26)</f>
        <v>1</v>
      </c>
      <c r="L26" s="2">
        <f>SUM('中学校'!L26,'小学校'!L26,'幼稚園'!L26)</f>
        <v>1</v>
      </c>
      <c r="M26" s="2">
        <f>SUM('中学校'!M26,'小学校'!M26,'幼稚園'!M26)</f>
        <v>1</v>
      </c>
      <c r="N26" s="2">
        <f>SUM('中学校'!N26,'小学校'!N26,'幼稚園'!N26)</f>
        <v>0</v>
      </c>
      <c r="O26" s="2">
        <f t="shared" si="1"/>
        <v>5</v>
      </c>
    </row>
    <row r="27" spans="2:15" ht="15" customHeight="1">
      <c r="B27" s="58" t="s">
        <v>15</v>
      </c>
      <c r="C27" s="2">
        <f>SUM(C6:C26)</f>
        <v>73</v>
      </c>
      <c r="D27" s="2">
        <f>SUM(D6:D26)</f>
        <v>71</v>
      </c>
      <c r="E27" s="2">
        <f aca="true" t="shared" si="2" ref="E27:N27">SUM(E6:E26)</f>
        <v>72</v>
      </c>
      <c r="F27" s="2">
        <f t="shared" si="2"/>
        <v>56</v>
      </c>
      <c r="G27" s="2">
        <f t="shared" si="2"/>
        <v>7</v>
      </c>
      <c r="H27" s="2">
        <f t="shared" si="2"/>
        <v>25</v>
      </c>
      <c r="I27" s="2">
        <f t="shared" si="2"/>
        <v>32</v>
      </c>
      <c r="J27" s="2">
        <f t="shared" si="2"/>
        <v>51</v>
      </c>
      <c r="K27" s="2">
        <f t="shared" si="2"/>
        <v>520</v>
      </c>
      <c r="L27" s="2">
        <f t="shared" si="2"/>
        <v>1009</v>
      </c>
      <c r="M27" s="2">
        <f t="shared" si="2"/>
        <v>368</v>
      </c>
      <c r="N27" s="2">
        <f t="shared" si="2"/>
        <v>91</v>
      </c>
      <c r="O27" s="2">
        <f>SUM(O6:O26)</f>
        <v>2375</v>
      </c>
    </row>
    <row r="28" ht="15" customHeight="1" thickBot="1"/>
    <row r="29" spans="2:15" ht="15" customHeight="1" thickBot="1">
      <c r="B29" s="73" t="s">
        <v>37</v>
      </c>
      <c r="C29" s="70" t="s">
        <v>1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2"/>
      <c r="O29" s="66" t="s">
        <v>14</v>
      </c>
    </row>
    <row r="30" spans="2:15" ht="15" customHeight="1" thickBot="1">
      <c r="B30" s="74"/>
      <c r="C30" s="21" t="s">
        <v>25</v>
      </c>
      <c r="D30" s="19" t="s">
        <v>26</v>
      </c>
      <c r="E30" s="19" t="s">
        <v>27</v>
      </c>
      <c r="F30" s="19" t="s">
        <v>28</v>
      </c>
      <c r="G30" s="19" t="s">
        <v>29</v>
      </c>
      <c r="H30" s="19" t="s">
        <v>30</v>
      </c>
      <c r="I30" s="19" t="s">
        <v>31</v>
      </c>
      <c r="J30" s="19" t="s">
        <v>32</v>
      </c>
      <c r="K30" s="19" t="s">
        <v>33</v>
      </c>
      <c r="L30" s="19" t="s">
        <v>34</v>
      </c>
      <c r="M30" s="19" t="s">
        <v>35</v>
      </c>
      <c r="N30" s="20" t="s">
        <v>36</v>
      </c>
      <c r="O30" s="67"/>
    </row>
    <row r="31" spans="2:15" ht="15" customHeight="1">
      <c r="B31" s="13" t="s">
        <v>22</v>
      </c>
      <c r="C31" s="36">
        <f>SUM('幼稚園'!C27)</f>
        <v>7</v>
      </c>
      <c r="D31" s="27">
        <f>SUM('幼稚園'!D27)</f>
        <v>15</v>
      </c>
      <c r="E31" s="27">
        <f>SUM('幼稚園'!E27)</f>
        <v>23</v>
      </c>
      <c r="F31" s="27">
        <f>SUM('幼稚園'!F27)</f>
        <v>26</v>
      </c>
      <c r="G31" s="27">
        <f>SUM('幼稚園'!G27)</f>
        <v>2</v>
      </c>
      <c r="H31" s="27">
        <f>SUM('幼稚園'!H27)</f>
        <v>3</v>
      </c>
      <c r="I31" s="27">
        <f>SUM('幼稚園'!I27)</f>
        <v>5</v>
      </c>
      <c r="J31" s="27">
        <f>SUM('幼稚園'!J27)</f>
        <v>16</v>
      </c>
      <c r="K31" s="27">
        <f>SUM('幼稚園'!K27)</f>
        <v>22</v>
      </c>
      <c r="L31" s="27">
        <f>SUM('幼稚園'!L27)</f>
        <v>89</v>
      </c>
      <c r="M31" s="27">
        <f>SUM('幼稚園'!M27)</f>
        <v>51</v>
      </c>
      <c r="N31" s="39">
        <f>SUM('幼稚園'!N27)</f>
        <v>15</v>
      </c>
      <c r="O31" s="54">
        <f>SUM(C31:N31)</f>
        <v>274</v>
      </c>
    </row>
    <row r="32" spans="2:15" ht="13.5">
      <c r="B32" s="7" t="s">
        <v>23</v>
      </c>
      <c r="C32" s="24">
        <f>SUM('小学校'!C27)</f>
        <v>60</v>
      </c>
      <c r="D32" s="5">
        <f>SUM('小学校'!D27)</f>
        <v>51</v>
      </c>
      <c r="E32" s="5">
        <f>SUM('小学校'!E27)</f>
        <v>48</v>
      </c>
      <c r="F32" s="5">
        <f>SUM('小学校'!F27)</f>
        <v>27</v>
      </c>
      <c r="G32" s="5">
        <f>SUM('小学校'!G27)</f>
        <v>4</v>
      </c>
      <c r="H32" s="5">
        <f>SUM('小学校'!H27)</f>
        <v>18</v>
      </c>
      <c r="I32" s="5">
        <f>SUM('小学校'!I27)</f>
        <v>26</v>
      </c>
      <c r="J32" s="5">
        <f>SUM('小学校'!J27)</f>
        <v>33</v>
      </c>
      <c r="K32" s="5">
        <f>SUM('小学校'!K27)</f>
        <v>381</v>
      </c>
      <c r="L32" s="5">
        <f>SUM('小学校'!L27)</f>
        <v>722</v>
      </c>
      <c r="M32" s="5">
        <f>SUM('小学校'!M27)</f>
        <v>261</v>
      </c>
      <c r="N32" s="40">
        <f>SUM('小学校'!N27)</f>
        <v>71</v>
      </c>
      <c r="O32" s="55">
        <f>SUM(C32:N32)</f>
        <v>1702</v>
      </c>
    </row>
    <row r="33" spans="2:15" ht="14.25" thickBot="1">
      <c r="B33" s="22" t="s">
        <v>24</v>
      </c>
      <c r="C33" s="23">
        <f>SUM('中学校'!C27)</f>
        <v>6</v>
      </c>
      <c r="D33" s="6">
        <f>SUM('中学校'!D27)</f>
        <v>5</v>
      </c>
      <c r="E33" s="6">
        <f>SUM('中学校'!E27)</f>
        <v>1</v>
      </c>
      <c r="F33" s="6">
        <f>SUM('中学校'!F27)</f>
        <v>3</v>
      </c>
      <c r="G33" s="6">
        <f>SUM('中学校'!G27)</f>
        <v>1</v>
      </c>
      <c r="H33" s="6">
        <f>SUM('中学校'!H27)</f>
        <v>4</v>
      </c>
      <c r="I33" s="6">
        <f>SUM('中学校'!I27)</f>
        <v>1</v>
      </c>
      <c r="J33" s="6">
        <f>SUM('中学校'!J27)</f>
        <v>2</v>
      </c>
      <c r="K33" s="6">
        <f>SUM('中学校'!K27)</f>
        <v>117</v>
      </c>
      <c r="L33" s="6">
        <f>SUM('中学校'!L27)</f>
        <v>198</v>
      </c>
      <c r="M33" s="6">
        <f>SUM('中学校'!M27)</f>
        <v>56</v>
      </c>
      <c r="N33" s="53">
        <f>SUM('中学校'!N27)</f>
        <v>5</v>
      </c>
      <c r="O33" s="56">
        <f>SUM(C33:N33)</f>
        <v>399</v>
      </c>
    </row>
    <row r="35" spans="2:17" ht="12.75" customHeight="1">
      <c r="B35" s="63" t="s">
        <v>0</v>
      </c>
      <c r="C35" s="65" t="s">
        <v>43</v>
      </c>
      <c r="D35" s="65"/>
      <c r="E35" s="65"/>
      <c r="F35" s="65" t="s">
        <v>42</v>
      </c>
      <c r="G35" s="65"/>
      <c r="H35" s="65"/>
      <c r="I35" s="65" t="s">
        <v>44</v>
      </c>
      <c r="J35" s="65"/>
      <c r="K35" s="65"/>
      <c r="L35" s="65" t="s">
        <v>45</v>
      </c>
      <c r="M35" s="65"/>
      <c r="N35" s="65"/>
      <c r="O35" s="65" t="s">
        <v>73</v>
      </c>
      <c r="P35" s="65"/>
      <c r="Q35" s="65"/>
    </row>
    <row r="36" spans="2:17" ht="12.75" customHeight="1">
      <c r="B36" s="63"/>
      <c r="C36" s="2" t="s">
        <v>22</v>
      </c>
      <c r="D36" s="2" t="s">
        <v>23</v>
      </c>
      <c r="E36" s="2" t="s">
        <v>24</v>
      </c>
      <c r="F36" s="2" t="s">
        <v>22</v>
      </c>
      <c r="G36" s="2" t="s">
        <v>23</v>
      </c>
      <c r="H36" s="2" t="s">
        <v>24</v>
      </c>
      <c r="I36" s="2" t="s">
        <v>22</v>
      </c>
      <c r="J36" s="2" t="s">
        <v>23</v>
      </c>
      <c r="K36" s="2" t="s">
        <v>24</v>
      </c>
      <c r="L36" s="2" t="s">
        <v>22</v>
      </c>
      <c r="M36" s="2" t="s">
        <v>23</v>
      </c>
      <c r="N36" s="2" t="s">
        <v>24</v>
      </c>
      <c r="O36" s="2" t="s">
        <v>22</v>
      </c>
      <c r="P36" s="2" t="s">
        <v>23</v>
      </c>
      <c r="Q36" s="2" t="s">
        <v>24</v>
      </c>
    </row>
    <row r="37" spans="2:17" ht="11.25" customHeight="1">
      <c r="B37" s="57" t="str">
        <f>'中学校'!B6</f>
        <v>水痘</v>
      </c>
      <c r="C37" s="2">
        <f>'幼稚園'!C6</f>
        <v>1</v>
      </c>
      <c r="D37" s="2">
        <f>'小学校'!C6</f>
        <v>5</v>
      </c>
      <c r="E37" s="2">
        <f>'中学校'!C6</f>
        <v>0</v>
      </c>
      <c r="F37" s="2">
        <f>'幼稚園'!D6</f>
        <v>1</v>
      </c>
      <c r="G37" s="2">
        <f>'小学校'!D6</f>
        <v>8</v>
      </c>
      <c r="H37" s="2">
        <f>'中学校'!D6</f>
        <v>0</v>
      </c>
      <c r="I37" s="2">
        <f>'幼稚園'!E6</f>
        <v>2</v>
      </c>
      <c r="J37" s="2">
        <f>'小学校'!E6</f>
        <v>4</v>
      </c>
      <c r="K37" s="2">
        <f>'中学校'!E6</f>
        <v>0</v>
      </c>
      <c r="L37" s="2">
        <f>'幼稚園'!F6</f>
        <v>0</v>
      </c>
      <c r="M37" s="2">
        <f>'小学校'!F6</f>
        <v>3</v>
      </c>
      <c r="N37" s="2">
        <f>'中学校'!F6</f>
        <v>0</v>
      </c>
      <c r="O37" s="2">
        <f>'幼稚園'!G6</f>
        <v>0</v>
      </c>
      <c r="P37" s="2">
        <f>'小学校'!G6</f>
        <v>0</v>
      </c>
      <c r="Q37" s="2">
        <f>'中学校'!G6</f>
        <v>0</v>
      </c>
    </row>
    <row r="38" spans="2:17" ht="11.25" customHeight="1">
      <c r="B38" s="57" t="str">
        <f>'中学校'!B7</f>
        <v>溶連菌感染症</v>
      </c>
      <c r="C38" s="2">
        <f>'幼稚園'!C7</f>
        <v>2</v>
      </c>
      <c r="D38" s="2">
        <f>'小学校'!C7</f>
        <v>9</v>
      </c>
      <c r="E38" s="2">
        <f>'中学校'!C7</f>
        <v>1</v>
      </c>
      <c r="F38" s="2">
        <f>'幼稚園'!D7</f>
        <v>12</v>
      </c>
      <c r="G38" s="2">
        <f>'小学校'!D7</f>
        <v>34</v>
      </c>
      <c r="H38" s="2">
        <f>'中学校'!D7</f>
        <v>3</v>
      </c>
      <c r="I38" s="2">
        <f>'幼稚園'!E7</f>
        <v>17</v>
      </c>
      <c r="J38" s="2">
        <f>'小学校'!E7</f>
        <v>35</v>
      </c>
      <c r="K38" s="2">
        <f>'中学校'!E7</f>
        <v>0</v>
      </c>
      <c r="L38" s="2">
        <f>'幼稚園'!F7</f>
        <v>14</v>
      </c>
      <c r="M38" s="2">
        <f>'小学校'!F7</f>
        <v>16</v>
      </c>
      <c r="N38" s="2">
        <f>'中学校'!F7</f>
        <v>2</v>
      </c>
      <c r="O38" s="2">
        <f>'幼稚園'!G7</f>
        <v>0</v>
      </c>
      <c r="P38" s="2">
        <f>'小学校'!G7</f>
        <v>2</v>
      </c>
      <c r="Q38" s="2">
        <f>'中学校'!G7</f>
        <v>0</v>
      </c>
    </row>
    <row r="39" spans="2:17" ht="11.25" customHeight="1">
      <c r="B39" s="57" t="str">
        <f>'中学校'!B8</f>
        <v>ウイルス性結膜炎</v>
      </c>
      <c r="C39" s="2">
        <f>'幼稚園'!C8</f>
        <v>0</v>
      </c>
      <c r="D39" s="2">
        <f>'小学校'!C8</f>
        <v>0</v>
      </c>
      <c r="E39" s="2">
        <f>'中学校'!C8</f>
        <v>0</v>
      </c>
      <c r="F39" s="2">
        <f>'幼稚園'!D8</f>
        <v>1</v>
      </c>
      <c r="G39" s="2">
        <f>'小学校'!D8</f>
        <v>0</v>
      </c>
      <c r="H39" s="2">
        <f>'中学校'!D8</f>
        <v>0</v>
      </c>
      <c r="I39" s="2">
        <f>'幼稚園'!E8</f>
        <v>0</v>
      </c>
      <c r="J39" s="2">
        <f>'小学校'!E8</f>
        <v>0</v>
      </c>
      <c r="K39" s="2">
        <f>'中学校'!E8</f>
        <v>0</v>
      </c>
      <c r="L39" s="2">
        <f>'幼稚園'!F8</f>
        <v>0</v>
      </c>
      <c r="M39" s="2">
        <f>'小学校'!F8</f>
        <v>0</v>
      </c>
      <c r="N39" s="2">
        <f>'中学校'!F8</f>
        <v>0</v>
      </c>
      <c r="O39" s="2">
        <f>'幼稚園'!G8</f>
        <v>0</v>
      </c>
      <c r="P39" s="2">
        <f>'小学校'!G8</f>
        <v>0</v>
      </c>
      <c r="Q39" s="2">
        <f>'中学校'!G8</f>
        <v>0</v>
      </c>
    </row>
    <row r="40" spans="2:17" ht="11.25" customHeight="1">
      <c r="B40" s="57" t="str">
        <f>'中学校'!B9</f>
        <v>流行性耳下腺炎</v>
      </c>
      <c r="C40" s="2">
        <f>'幼稚園'!C9</f>
        <v>0</v>
      </c>
      <c r="D40" s="2">
        <f>'小学校'!C9</f>
        <v>1</v>
      </c>
      <c r="E40" s="2">
        <f>'中学校'!C9</f>
        <v>0</v>
      </c>
      <c r="F40" s="2">
        <f>'幼稚園'!D9</f>
        <v>0</v>
      </c>
      <c r="G40" s="2">
        <f>'小学校'!D9</f>
        <v>1</v>
      </c>
      <c r="H40" s="2">
        <f>'中学校'!D9</f>
        <v>0</v>
      </c>
      <c r="I40" s="2">
        <f>'幼稚園'!E9</f>
        <v>2</v>
      </c>
      <c r="J40" s="2">
        <f>'小学校'!E9</f>
        <v>3</v>
      </c>
      <c r="K40" s="2">
        <f>'中学校'!E9</f>
        <v>0</v>
      </c>
      <c r="L40" s="2">
        <f>'幼稚園'!F9</f>
        <v>1</v>
      </c>
      <c r="M40" s="2">
        <f>'小学校'!F9</f>
        <v>3</v>
      </c>
      <c r="N40" s="2">
        <f>'中学校'!F9</f>
        <v>1</v>
      </c>
      <c r="O40" s="2">
        <f>'幼稚園'!G9</f>
        <v>0</v>
      </c>
      <c r="P40" s="2">
        <f>'小学校'!G9</f>
        <v>0</v>
      </c>
      <c r="Q40" s="2">
        <f>'中学校'!G9</f>
        <v>0</v>
      </c>
    </row>
    <row r="41" spans="2:17" ht="11.25" customHeight="1">
      <c r="B41" s="57" t="str">
        <f>'中学校'!B10</f>
        <v>手足口病</v>
      </c>
      <c r="C41" s="2">
        <f>'幼稚園'!C10</f>
        <v>0</v>
      </c>
      <c r="D41" s="2">
        <f>'小学校'!C10</f>
        <v>0</v>
      </c>
      <c r="E41" s="2">
        <f>'中学校'!C10</f>
        <v>0</v>
      </c>
      <c r="F41" s="2">
        <f>'幼稚園'!D10</f>
        <v>0</v>
      </c>
      <c r="G41" s="2">
        <f>'小学校'!D10</f>
        <v>1</v>
      </c>
      <c r="H41" s="2">
        <f>'中学校'!D10</f>
        <v>0</v>
      </c>
      <c r="I41" s="2">
        <f>'幼稚園'!E10</f>
        <v>1</v>
      </c>
      <c r="J41" s="2">
        <f>'小学校'!E10</f>
        <v>0</v>
      </c>
      <c r="K41" s="2">
        <f>'中学校'!E10</f>
        <v>0</v>
      </c>
      <c r="L41" s="2">
        <f>'幼稚園'!F10</f>
        <v>0</v>
      </c>
      <c r="M41" s="2">
        <f>'小学校'!F10</f>
        <v>0</v>
      </c>
      <c r="N41" s="2">
        <f>'中学校'!F10</f>
        <v>0</v>
      </c>
      <c r="O41" s="2">
        <f>'幼稚園'!G10</f>
        <v>0</v>
      </c>
      <c r="P41" s="2">
        <f>'小学校'!G10</f>
        <v>0</v>
      </c>
      <c r="Q41" s="2">
        <f>'中学校'!G10</f>
        <v>0</v>
      </c>
    </row>
    <row r="42" spans="2:17" ht="11.25" customHeight="1">
      <c r="B42" s="57" t="str">
        <f>'中学校'!B11</f>
        <v>ヘルパンギーナ</v>
      </c>
      <c r="C42" s="2">
        <f>'幼稚園'!C11</f>
        <v>0</v>
      </c>
      <c r="D42" s="2">
        <f>'小学校'!C11</f>
        <v>0</v>
      </c>
      <c r="E42" s="2">
        <f>'中学校'!C11</f>
        <v>0</v>
      </c>
      <c r="F42" s="2">
        <f>'幼稚園'!D11</f>
        <v>1</v>
      </c>
      <c r="G42" s="2">
        <f>'小学校'!D11</f>
        <v>0</v>
      </c>
      <c r="H42" s="2">
        <f>'中学校'!D11</f>
        <v>0</v>
      </c>
      <c r="I42" s="2">
        <f>'幼稚園'!E11</f>
        <v>1</v>
      </c>
      <c r="J42" s="2">
        <f>'小学校'!E11</f>
        <v>1</v>
      </c>
      <c r="K42" s="2">
        <f>'中学校'!E11</f>
        <v>0</v>
      </c>
      <c r="L42" s="2">
        <f>'幼稚園'!F11</f>
        <v>7</v>
      </c>
      <c r="M42" s="2">
        <f>'小学校'!F11</f>
        <v>3</v>
      </c>
      <c r="N42" s="2">
        <f>'中学校'!F11</f>
        <v>0</v>
      </c>
      <c r="O42" s="2">
        <f>'幼稚園'!G11</f>
        <v>1</v>
      </c>
      <c r="P42" s="2">
        <f>'小学校'!G11</f>
        <v>1</v>
      </c>
      <c r="Q42" s="2">
        <f>'中学校'!G11</f>
        <v>1</v>
      </c>
    </row>
    <row r="43" spans="2:17" ht="11.25" customHeight="1">
      <c r="B43" s="57" t="str">
        <f>'中学校'!B12</f>
        <v>咽頭結膜熱</v>
      </c>
      <c r="C43" s="2">
        <f>'幼稚園'!C12</f>
        <v>0</v>
      </c>
      <c r="D43" s="2">
        <f>'小学校'!C12</f>
        <v>1</v>
      </c>
      <c r="E43" s="2">
        <f>'中学校'!C12</f>
        <v>0</v>
      </c>
      <c r="F43" s="2">
        <f>'幼稚園'!D12</f>
        <v>0</v>
      </c>
      <c r="G43" s="2">
        <f>'小学校'!D12</f>
        <v>0</v>
      </c>
      <c r="H43" s="2">
        <f>'中学校'!D12</f>
        <v>0</v>
      </c>
      <c r="I43" s="2">
        <f>'幼稚園'!E12</f>
        <v>0</v>
      </c>
      <c r="J43" s="2">
        <f>'小学校'!E12</f>
        <v>1</v>
      </c>
      <c r="K43" s="2">
        <f>'中学校'!E12</f>
        <v>0</v>
      </c>
      <c r="L43" s="2">
        <f>'幼稚園'!F12</f>
        <v>0</v>
      </c>
      <c r="M43" s="2">
        <f>'小学校'!F12</f>
        <v>1</v>
      </c>
      <c r="N43" s="2">
        <f>'中学校'!F12</f>
        <v>0</v>
      </c>
      <c r="O43" s="2">
        <f>'幼稚園'!G12</f>
        <v>1</v>
      </c>
      <c r="P43" s="2">
        <f>'小学校'!G12</f>
        <v>0</v>
      </c>
      <c r="Q43" s="2">
        <f>'中学校'!G12</f>
        <v>0</v>
      </c>
    </row>
    <row r="44" spans="2:17" ht="11.25" customHeight="1">
      <c r="B44" s="57" t="str">
        <f>'中学校'!B13</f>
        <v>流行性角結膜炎</v>
      </c>
      <c r="C44" s="2">
        <f>'幼稚園'!C13</f>
        <v>0</v>
      </c>
      <c r="D44" s="2">
        <f>'小学校'!C13</f>
        <v>0</v>
      </c>
      <c r="E44" s="2">
        <f>'中学校'!C13</f>
        <v>0</v>
      </c>
      <c r="F44" s="2">
        <f>'幼稚園'!D13</f>
        <v>0</v>
      </c>
      <c r="G44" s="2">
        <f>'小学校'!D13</f>
        <v>1</v>
      </c>
      <c r="H44" s="2">
        <f>'中学校'!D13</f>
        <v>0</v>
      </c>
      <c r="I44" s="2">
        <f>'幼稚園'!E13</f>
        <v>0</v>
      </c>
      <c r="J44" s="2">
        <f>'小学校'!E13</f>
        <v>2</v>
      </c>
      <c r="K44" s="2">
        <f>'中学校'!E13</f>
        <v>1</v>
      </c>
      <c r="L44" s="2">
        <f>'幼稚園'!F13</f>
        <v>0</v>
      </c>
      <c r="M44" s="2">
        <f>'小学校'!F13</f>
        <v>0</v>
      </c>
      <c r="N44" s="2">
        <f>'中学校'!F13</f>
        <v>0</v>
      </c>
      <c r="O44" s="2">
        <f>'幼稚園'!G13</f>
        <v>0</v>
      </c>
      <c r="P44" s="2">
        <f>'小学校'!G13</f>
        <v>0</v>
      </c>
      <c r="Q44" s="2">
        <f>'中学校'!G13</f>
        <v>0</v>
      </c>
    </row>
    <row r="45" spans="2:17" ht="11.25" customHeight="1">
      <c r="B45" s="57" t="str">
        <f>'中学校'!B14</f>
        <v>腸管出血大腸菌感染症</v>
      </c>
      <c r="C45" s="2">
        <f>'幼稚園'!C14</f>
        <v>0</v>
      </c>
      <c r="D45" s="2">
        <f>'小学校'!C14</f>
        <v>0</v>
      </c>
      <c r="E45" s="2">
        <f>'中学校'!C14</f>
        <v>0</v>
      </c>
      <c r="F45" s="2">
        <f>'幼稚園'!D14</f>
        <v>0</v>
      </c>
      <c r="G45" s="2">
        <f>'小学校'!D14</f>
        <v>0</v>
      </c>
      <c r="H45" s="2">
        <f>'中学校'!D14</f>
        <v>0</v>
      </c>
      <c r="I45" s="2">
        <f>'幼稚園'!E14</f>
        <v>0</v>
      </c>
      <c r="J45" s="2">
        <f>'小学校'!E14</f>
        <v>0</v>
      </c>
      <c r="K45" s="2">
        <f>'中学校'!E14</f>
        <v>0</v>
      </c>
      <c r="L45" s="2">
        <f>'幼稚園'!F14</f>
        <v>0</v>
      </c>
      <c r="M45" s="2">
        <f>'小学校'!F14</f>
        <v>0</v>
      </c>
      <c r="N45" s="2">
        <f>'中学校'!F14</f>
        <v>0</v>
      </c>
      <c r="O45" s="2">
        <f>'幼稚園'!G14</f>
        <v>0</v>
      </c>
      <c r="P45" s="2">
        <f>'小学校'!G14</f>
        <v>0</v>
      </c>
      <c r="Q45" s="2">
        <f>'中学校'!G14</f>
        <v>0</v>
      </c>
    </row>
    <row r="46" spans="2:17" ht="11.25" customHeight="1">
      <c r="B46" s="57" t="str">
        <f>'中学校'!B15</f>
        <v>マイコプラズマ感染症</v>
      </c>
      <c r="C46" s="2">
        <f>'幼稚園'!C15</f>
        <v>0</v>
      </c>
      <c r="D46" s="2">
        <f>'小学校'!C15</f>
        <v>0</v>
      </c>
      <c r="E46" s="2">
        <f>'中学校'!C15</f>
        <v>0</v>
      </c>
      <c r="F46" s="2">
        <f>'幼稚園'!D15</f>
        <v>0</v>
      </c>
      <c r="G46" s="2">
        <f>'小学校'!D15</f>
        <v>0</v>
      </c>
      <c r="H46" s="2">
        <f>'中学校'!D15</f>
        <v>0</v>
      </c>
      <c r="I46" s="2">
        <f>'幼稚園'!E15</f>
        <v>0</v>
      </c>
      <c r="J46" s="2">
        <f>'小学校'!E15</f>
        <v>0</v>
      </c>
      <c r="K46" s="2">
        <f>'中学校'!E15</f>
        <v>0</v>
      </c>
      <c r="L46" s="2">
        <f>'幼稚園'!F15</f>
        <v>0</v>
      </c>
      <c r="M46" s="2">
        <f>'小学校'!F15</f>
        <v>0</v>
      </c>
      <c r="N46" s="2">
        <f>'中学校'!F15</f>
        <v>0</v>
      </c>
      <c r="O46" s="2">
        <f>'幼稚園'!G15</f>
        <v>0</v>
      </c>
      <c r="P46" s="2">
        <f>'小学校'!G15</f>
        <v>0</v>
      </c>
      <c r="Q46" s="2">
        <f>'中学校'!G15</f>
        <v>0</v>
      </c>
    </row>
    <row r="47" spans="2:17" ht="11.25" customHeight="1">
      <c r="B47" s="57" t="str">
        <f>'中学校'!B16</f>
        <v>風疹</v>
      </c>
      <c r="C47" s="2">
        <f>'幼稚園'!C16</f>
        <v>0</v>
      </c>
      <c r="D47" s="2">
        <f>'小学校'!C16</f>
        <v>0</v>
      </c>
      <c r="E47" s="2">
        <f>'中学校'!C16</f>
        <v>1</v>
      </c>
      <c r="F47" s="2">
        <f>'幼稚園'!D16</f>
        <v>0</v>
      </c>
      <c r="G47" s="2">
        <f>'小学校'!D16</f>
        <v>0</v>
      </c>
      <c r="H47" s="2">
        <f>'中学校'!D16</f>
        <v>0</v>
      </c>
      <c r="I47" s="2">
        <f>'幼稚園'!E16</f>
        <v>0</v>
      </c>
      <c r="J47" s="2">
        <f>'小学校'!E16</f>
        <v>0</v>
      </c>
      <c r="K47" s="2">
        <f>'中学校'!E16</f>
        <v>0</v>
      </c>
      <c r="L47" s="2">
        <f>'幼稚園'!F16</f>
        <v>0</v>
      </c>
      <c r="M47" s="2">
        <f>'小学校'!F16</f>
        <v>0</v>
      </c>
      <c r="N47" s="2">
        <f>'中学校'!F16</f>
        <v>0</v>
      </c>
      <c r="O47" s="2">
        <f>'幼稚園'!G16</f>
        <v>0</v>
      </c>
      <c r="P47" s="2">
        <f>'小学校'!G16</f>
        <v>0</v>
      </c>
      <c r="Q47" s="2">
        <f>'中学校'!G16</f>
        <v>0</v>
      </c>
    </row>
    <row r="48" spans="2:17" ht="11.25" customHeight="1">
      <c r="B48" s="57" t="str">
        <f>'中学校'!B17</f>
        <v>伝染性紅斑</v>
      </c>
      <c r="C48" s="2">
        <f>'幼稚園'!C17</f>
        <v>0</v>
      </c>
      <c r="D48" s="2">
        <f>'小学校'!C17</f>
        <v>0</v>
      </c>
      <c r="E48" s="2">
        <f>'中学校'!C17</f>
        <v>0</v>
      </c>
      <c r="F48" s="2">
        <f>'幼稚園'!D17</f>
        <v>0</v>
      </c>
      <c r="G48" s="2">
        <f>'小学校'!D17</f>
        <v>0</v>
      </c>
      <c r="H48" s="2">
        <f>'中学校'!D17</f>
        <v>0</v>
      </c>
      <c r="I48" s="2">
        <f>'幼稚園'!E17</f>
        <v>0</v>
      </c>
      <c r="J48" s="2">
        <f>'小学校'!E17</f>
        <v>0</v>
      </c>
      <c r="K48" s="2">
        <f>'中学校'!E17</f>
        <v>0</v>
      </c>
      <c r="L48" s="2">
        <f>'幼稚園'!F17</f>
        <v>0</v>
      </c>
      <c r="M48" s="2">
        <f>'小学校'!F17</f>
        <v>0</v>
      </c>
      <c r="N48" s="2">
        <f>'中学校'!F17</f>
        <v>0</v>
      </c>
      <c r="O48" s="2">
        <f>'幼稚園'!G17</f>
        <v>0</v>
      </c>
      <c r="P48" s="2">
        <f>'小学校'!G17</f>
        <v>0</v>
      </c>
      <c r="Q48" s="2">
        <f>'中学校'!G17</f>
        <v>0</v>
      </c>
    </row>
    <row r="49" spans="2:17" ht="11.25" customHeight="1">
      <c r="B49" s="57" t="str">
        <f>'中学校'!B18</f>
        <v>インフルエンザ(Ａ型)</v>
      </c>
      <c r="C49" s="2">
        <f>'幼稚園'!C18</f>
        <v>1</v>
      </c>
      <c r="D49" s="2">
        <f>'小学校'!C18</f>
        <v>8</v>
      </c>
      <c r="E49" s="2">
        <f>'中学校'!C18</f>
        <v>3</v>
      </c>
      <c r="F49" s="2">
        <f>'幼稚園'!D18</f>
        <v>0</v>
      </c>
      <c r="G49" s="2">
        <f>'小学校'!D18</f>
        <v>2</v>
      </c>
      <c r="H49" s="2">
        <f>'中学校'!D18</f>
        <v>0</v>
      </c>
      <c r="I49" s="2">
        <f>'幼稚園'!E18</f>
        <v>0</v>
      </c>
      <c r="J49" s="2">
        <f>'小学校'!E18</f>
        <v>0</v>
      </c>
      <c r="K49" s="2">
        <f>'中学校'!E18</f>
        <v>0</v>
      </c>
      <c r="L49" s="2">
        <f>'幼稚園'!F18</f>
        <v>0</v>
      </c>
      <c r="M49" s="2">
        <f>'小学校'!F18</f>
        <v>0</v>
      </c>
      <c r="N49" s="2">
        <f>'中学校'!F18</f>
        <v>0</v>
      </c>
      <c r="O49" s="2">
        <f>'幼稚園'!G18</f>
        <v>0</v>
      </c>
      <c r="P49" s="2">
        <f>'小学校'!G18</f>
        <v>0</v>
      </c>
      <c r="Q49" s="2">
        <f>'中学校'!G18</f>
        <v>0</v>
      </c>
    </row>
    <row r="50" spans="2:17" ht="11.25" customHeight="1">
      <c r="B50" s="57" t="str">
        <f>'中学校'!B19</f>
        <v>インフルエンザＢ型</v>
      </c>
      <c r="C50" s="2">
        <f>'幼稚園'!C19</f>
        <v>2</v>
      </c>
      <c r="D50" s="2">
        <f>'小学校'!C19</f>
        <v>22</v>
      </c>
      <c r="E50" s="2">
        <f>'中学校'!C19</f>
        <v>1</v>
      </c>
      <c r="F50" s="2">
        <f>'幼稚園'!D19</f>
        <v>0</v>
      </c>
      <c r="G50" s="2">
        <f>'小学校'!D19</f>
        <v>0</v>
      </c>
      <c r="H50" s="2">
        <f>'中学校'!D19</f>
        <v>1</v>
      </c>
      <c r="I50" s="2">
        <f>'幼稚園'!E19</f>
        <v>0</v>
      </c>
      <c r="J50" s="2">
        <f>'小学校'!E19</f>
        <v>0</v>
      </c>
      <c r="K50" s="2">
        <f>'中学校'!E19</f>
        <v>0</v>
      </c>
      <c r="L50" s="2">
        <f>'幼稚園'!F19</f>
        <v>0</v>
      </c>
      <c r="M50" s="2">
        <f>'小学校'!F19</f>
        <v>0</v>
      </c>
      <c r="N50" s="2">
        <f>'中学校'!F19</f>
        <v>0</v>
      </c>
      <c r="O50" s="2">
        <f>'幼稚園'!G19</f>
        <v>0</v>
      </c>
      <c r="P50" s="2">
        <f>'小学校'!G19</f>
        <v>0</v>
      </c>
      <c r="Q50" s="2">
        <f>'中学校'!G19</f>
        <v>0</v>
      </c>
    </row>
    <row r="51" spans="2:17" ht="11.25" customHeight="1">
      <c r="B51" s="57" t="str">
        <f>'中学校'!B20</f>
        <v>感染性胃腸炎</v>
      </c>
      <c r="C51" s="2">
        <f>'幼稚園'!C20</f>
        <v>0</v>
      </c>
      <c r="D51" s="2">
        <f>'小学校'!C20</f>
        <v>14</v>
      </c>
      <c r="E51" s="2">
        <f>'中学校'!C20</f>
        <v>0</v>
      </c>
      <c r="F51" s="2">
        <f>'幼稚園'!D20</f>
        <v>0</v>
      </c>
      <c r="G51" s="2">
        <f>'小学校'!D20</f>
        <v>1</v>
      </c>
      <c r="H51" s="2">
        <f>'中学校'!D20</f>
        <v>0</v>
      </c>
      <c r="I51" s="2">
        <f>'幼稚園'!E20</f>
        <v>0</v>
      </c>
      <c r="J51" s="2">
        <f>'小学校'!E20</f>
        <v>0</v>
      </c>
      <c r="K51" s="2">
        <f>'中学校'!E20</f>
        <v>0</v>
      </c>
      <c r="L51" s="2">
        <f>'幼稚園'!F20</f>
        <v>4</v>
      </c>
      <c r="M51" s="2">
        <f>'小学校'!F20</f>
        <v>0</v>
      </c>
      <c r="N51" s="2">
        <f>'中学校'!F20</f>
        <v>0</v>
      </c>
      <c r="O51" s="2">
        <f>'幼稚園'!G20</f>
        <v>0</v>
      </c>
      <c r="P51" s="2">
        <f>'小学校'!G20</f>
        <v>0</v>
      </c>
      <c r="Q51" s="2">
        <f>'中学校'!G20</f>
        <v>0</v>
      </c>
    </row>
    <row r="52" spans="2:17" ht="11.25" customHeight="1">
      <c r="B52" s="57" t="str">
        <f>'中学校'!B21</f>
        <v>ノロウイルス</v>
      </c>
      <c r="C52" s="2">
        <f>'幼稚園'!C21</f>
        <v>0</v>
      </c>
      <c r="D52" s="2">
        <f>'小学校'!C21</f>
        <v>0</v>
      </c>
      <c r="E52" s="2">
        <f>'中学校'!C21</f>
        <v>0</v>
      </c>
      <c r="F52" s="2">
        <f>'幼稚園'!D21</f>
        <v>0</v>
      </c>
      <c r="G52" s="2">
        <f>'小学校'!D21</f>
        <v>0</v>
      </c>
      <c r="H52" s="2">
        <f>'中学校'!D21</f>
        <v>0</v>
      </c>
      <c r="I52" s="2">
        <f>'幼稚園'!E21</f>
        <v>0</v>
      </c>
      <c r="J52" s="2">
        <f>'小学校'!E21</f>
        <v>0</v>
      </c>
      <c r="K52" s="2">
        <f>'中学校'!E21</f>
        <v>0</v>
      </c>
      <c r="L52" s="2">
        <f>'幼稚園'!F21</f>
        <v>0</v>
      </c>
      <c r="M52" s="2">
        <f>'小学校'!F21</f>
        <v>0</v>
      </c>
      <c r="N52" s="2">
        <f>'中学校'!F21</f>
        <v>0</v>
      </c>
      <c r="O52" s="2">
        <f>'幼稚園'!G21</f>
        <v>0</v>
      </c>
      <c r="P52" s="2">
        <f>'小学校'!G21</f>
        <v>0</v>
      </c>
      <c r="Q52" s="2">
        <f>'中学校'!G21</f>
        <v>0</v>
      </c>
    </row>
    <row r="53" spans="2:17" ht="11.25" customHeight="1">
      <c r="B53" s="57" t="str">
        <f>'中学校'!B22</f>
        <v>ロタウイルス</v>
      </c>
      <c r="C53" s="2">
        <f>'幼稚園'!C22</f>
        <v>0</v>
      </c>
      <c r="D53" s="2">
        <f>'小学校'!C22</f>
        <v>0</v>
      </c>
      <c r="E53" s="2">
        <f>'中学校'!C22</f>
        <v>0</v>
      </c>
      <c r="F53" s="2">
        <f>'幼稚園'!D22</f>
        <v>0</v>
      </c>
      <c r="G53" s="2">
        <f>'小学校'!D22</f>
        <v>0</v>
      </c>
      <c r="H53" s="2">
        <f>'中学校'!D22</f>
        <v>0</v>
      </c>
      <c r="I53" s="2">
        <f>'幼稚園'!E22</f>
        <v>0</v>
      </c>
      <c r="J53" s="2">
        <f>'小学校'!E22</f>
        <v>0</v>
      </c>
      <c r="K53" s="2">
        <f>'中学校'!E22</f>
        <v>0</v>
      </c>
      <c r="L53" s="2">
        <f>'幼稚園'!F22</f>
        <v>0</v>
      </c>
      <c r="M53" s="2">
        <f>'小学校'!F22</f>
        <v>0</v>
      </c>
      <c r="N53" s="2">
        <f>'中学校'!F22</f>
        <v>0</v>
      </c>
      <c r="O53" s="2">
        <f>'幼稚園'!G22</f>
        <v>0</v>
      </c>
      <c r="P53" s="2">
        <f>'小学校'!G22</f>
        <v>0</v>
      </c>
      <c r="Q53" s="2">
        <f>'中学校'!G22</f>
        <v>0</v>
      </c>
    </row>
    <row r="54" spans="2:17" ht="11.25" customHeight="1">
      <c r="B54" s="57" t="str">
        <f>'中学校'!B23</f>
        <v>ウイルス性胃腸炎</v>
      </c>
      <c r="C54" s="2">
        <f>'幼稚園'!C23</f>
        <v>0</v>
      </c>
      <c r="D54" s="2">
        <f>'小学校'!C23</f>
        <v>0</v>
      </c>
      <c r="E54" s="2">
        <f>'中学校'!C23</f>
        <v>0</v>
      </c>
      <c r="F54" s="2">
        <f>'幼稚園'!D23</f>
        <v>0</v>
      </c>
      <c r="G54" s="2">
        <f>'小学校'!D23</f>
        <v>0</v>
      </c>
      <c r="H54" s="2">
        <f>'中学校'!D23</f>
        <v>1</v>
      </c>
      <c r="I54" s="2">
        <f>'幼稚園'!E23</f>
        <v>0</v>
      </c>
      <c r="J54" s="2">
        <f>'小学校'!E23</f>
        <v>1</v>
      </c>
      <c r="K54" s="2">
        <f>'中学校'!E23</f>
        <v>0</v>
      </c>
      <c r="L54" s="2">
        <f>'幼稚園'!F23</f>
        <v>0</v>
      </c>
      <c r="M54" s="2">
        <f>'小学校'!F23</f>
        <v>0</v>
      </c>
      <c r="N54" s="2">
        <f>'中学校'!F23</f>
        <v>0</v>
      </c>
      <c r="O54" s="2">
        <f>'幼稚園'!G23</f>
        <v>0</v>
      </c>
      <c r="P54" s="2">
        <f>'小学校'!G23</f>
        <v>0</v>
      </c>
      <c r="Q54" s="2">
        <f>'中学校'!G23</f>
        <v>0</v>
      </c>
    </row>
    <row r="55" spans="2:17" ht="11.25" customHeight="1">
      <c r="B55" s="57" t="str">
        <f>'中学校'!B24</f>
        <v>アデノウイルス</v>
      </c>
      <c r="C55" s="2">
        <f>'幼稚園'!C24</f>
        <v>1</v>
      </c>
      <c r="D55" s="2">
        <f>'小学校'!C24</f>
        <v>0</v>
      </c>
      <c r="E55" s="2">
        <f>'中学校'!C24</f>
        <v>0</v>
      </c>
      <c r="F55" s="2">
        <f>'幼稚園'!D24</f>
        <v>0</v>
      </c>
      <c r="G55" s="2">
        <f>'小学校'!D24</f>
        <v>1</v>
      </c>
      <c r="H55" s="2">
        <f>'中学校'!D24</f>
        <v>0</v>
      </c>
      <c r="I55" s="2">
        <f>'幼稚園'!E24</f>
        <v>0</v>
      </c>
      <c r="J55" s="2">
        <f>'小学校'!E24</f>
        <v>1</v>
      </c>
      <c r="K55" s="2">
        <f>'中学校'!E24</f>
        <v>0</v>
      </c>
      <c r="L55" s="2">
        <f>'幼稚園'!F24</f>
        <v>0</v>
      </c>
      <c r="M55" s="2">
        <f>'小学校'!F24</f>
        <v>0</v>
      </c>
      <c r="N55" s="2">
        <f>'中学校'!F24</f>
        <v>0</v>
      </c>
      <c r="O55" s="2">
        <f>'幼稚園'!G24</f>
        <v>0</v>
      </c>
      <c r="P55" s="2">
        <f>'小学校'!G24</f>
        <v>1</v>
      </c>
      <c r="Q55" s="2">
        <f>'中学校'!G24</f>
        <v>0</v>
      </c>
    </row>
    <row r="56" spans="2:17" ht="11.25" customHeight="1">
      <c r="B56" s="57" t="str">
        <f>'中学校'!B25</f>
        <v>帯状疱疹</v>
      </c>
      <c r="C56" s="2">
        <f>'幼稚園'!C25</f>
        <v>0</v>
      </c>
      <c r="D56" s="2">
        <f>'小学校'!C25</f>
        <v>0</v>
      </c>
      <c r="E56" s="2">
        <f>'中学校'!C25</f>
        <v>0</v>
      </c>
      <c r="F56" s="2">
        <f>'幼稚園'!D25</f>
        <v>0</v>
      </c>
      <c r="G56" s="2">
        <f>'小学校'!D25</f>
        <v>0</v>
      </c>
      <c r="H56" s="2">
        <f>'中学校'!D25</f>
        <v>0</v>
      </c>
      <c r="I56" s="2">
        <f>'幼稚園'!E25</f>
        <v>0</v>
      </c>
      <c r="J56" s="2">
        <f>'小学校'!E25</f>
        <v>0</v>
      </c>
      <c r="K56" s="2">
        <f>'中学校'!E25</f>
        <v>0</v>
      </c>
      <c r="L56" s="2">
        <f>'幼稚園'!F25</f>
        <v>0</v>
      </c>
      <c r="M56" s="2">
        <f>'小学校'!F25</f>
        <v>1</v>
      </c>
      <c r="N56" s="2">
        <f>'中学校'!F25</f>
        <v>0</v>
      </c>
      <c r="O56" s="2">
        <f>'幼稚園'!G25</f>
        <v>0</v>
      </c>
      <c r="P56" s="2">
        <f>'小学校'!G25</f>
        <v>0</v>
      </c>
      <c r="Q56" s="2">
        <f>'中学校'!G25</f>
        <v>0</v>
      </c>
    </row>
    <row r="57" spans="2:17" ht="11.25" customHeight="1">
      <c r="B57" s="57" t="s">
        <v>79</v>
      </c>
      <c r="C57" s="2">
        <f>'幼稚園'!C26</f>
        <v>0</v>
      </c>
      <c r="D57" s="2">
        <f>'小学校'!C26</f>
        <v>0</v>
      </c>
      <c r="E57" s="2">
        <f>'中学校'!C26</f>
        <v>0</v>
      </c>
      <c r="F57" s="2">
        <f>'幼稚園'!D26</f>
        <v>0</v>
      </c>
      <c r="G57" s="2">
        <f>'小学校'!D26</f>
        <v>2</v>
      </c>
      <c r="H57" s="2">
        <f>'中学校'!D26</f>
        <v>0</v>
      </c>
      <c r="I57" s="2">
        <f>'幼稚園'!E26</f>
        <v>0</v>
      </c>
      <c r="J57" s="2">
        <f>'小学校'!E26</f>
        <v>0</v>
      </c>
      <c r="K57" s="2">
        <f>'中学校'!E26</f>
        <v>0</v>
      </c>
      <c r="L57" s="2">
        <f>'幼稚園'!F26</f>
        <v>0</v>
      </c>
      <c r="M57" s="2">
        <f>'小学校'!F26</f>
        <v>0</v>
      </c>
      <c r="N57" s="2">
        <f>'中学校'!F26</f>
        <v>0</v>
      </c>
      <c r="O57" s="2">
        <f>'幼稚園'!G26</f>
        <v>0</v>
      </c>
      <c r="P57" s="2">
        <f>'小学校'!G26</f>
        <v>0</v>
      </c>
      <c r="Q57" s="2">
        <f>'中学校'!G26</f>
        <v>0</v>
      </c>
    </row>
    <row r="58" spans="2:17" ht="11.25" customHeight="1">
      <c r="B58" s="57" t="s">
        <v>39</v>
      </c>
      <c r="C58" s="2">
        <f aca="true" t="shared" si="3" ref="C58:Q58">SUM(C37:C57)</f>
        <v>7</v>
      </c>
      <c r="D58" s="2">
        <f t="shared" si="3"/>
        <v>60</v>
      </c>
      <c r="E58" s="2">
        <f t="shared" si="3"/>
        <v>6</v>
      </c>
      <c r="F58" s="2">
        <f t="shared" si="3"/>
        <v>15</v>
      </c>
      <c r="G58" s="2">
        <f t="shared" si="3"/>
        <v>51</v>
      </c>
      <c r="H58" s="2">
        <f t="shared" si="3"/>
        <v>5</v>
      </c>
      <c r="I58" s="2">
        <f t="shared" si="3"/>
        <v>23</v>
      </c>
      <c r="J58" s="2">
        <f t="shared" si="3"/>
        <v>48</v>
      </c>
      <c r="K58" s="2">
        <f t="shared" si="3"/>
        <v>1</v>
      </c>
      <c r="L58" s="2">
        <f t="shared" si="3"/>
        <v>26</v>
      </c>
      <c r="M58" s="2">
        <f t="shared" si="3"/>
        <v>27</v>
      </c>
      <c r="N58" s="2">
        <f t="shared" si="3"/>
        <v>3</v>
      </c>
      <c r="O58" s="2">
        <f t="shared" si="3"/>
        <v>2</v>
      </c>
      <c r="P58" s="2">
        <f t="shared" si="3"/>
        <v>4</v>
      </c>
      <c r="Q58" s="2">
        <f t="shared" si="3"/>
        <v>1</v>
      </c>
    </row>
    <row r="59" ht="11.25" customHeight="1"/>
    <row r="60" spans="2:14" ht="11.25" customHeight="1">
      <c r="B60" s="63" t="s">
        <v>0</v>
      </c>
      <c r="C60" s="65" t="s">
        <v>46</v>
      </c>
      <c r="D60" s="65"/>
      <c r="E60" s="65"/>
      <c r="F60" s="65" t="s">
        <v>47</v>
      </c>
      <c r="G60" s="65"/>
      <c r="H60" s="65"/>
      <c r="I60" s="65" t="s">
        <v>48</v>
      </c>
      <c r="J60" s="65"/>
      <c r="K60" s="65"/>
      <c r="L60" s="65" t="s">
        <v>49</v>
      </c>
      <c r="M60" s="65"/>
      <c r="N60" s="65"/>
    </row>
    <row r="61" spans="2:14" ht="11.25" customHeight="1">
      <c r="B61" s="63"/>
      <c r="C61" s="2" t="s">
        <v>22</v>
      </c>
      <c r="D61" s="2" t="s">
        <v>23</v>
      </c>
      <c r="E61" s="2" t="s">
        <v>24</v>
      </c>
      <c r="F61" s="2" t="s">
        <v>22</v>
      </c>
      <c r="G61" s="2" t="s">
        <v>23</v>
      </c>
      <c r="H61" s="2" t="s">
        <v>24</v>
      </c>
      <c r="I61" s="2" t="s">
        <v>22</v>
      </c>
      <c r="J61" s="2" t="s">
        <v>23</v>
      </c>
      <c r="K61" s="2" t="s">
        <v>24</v>
      </c>
      <c r="L61" s="2" t="s">
        <v>22</v>
      </c>
      <c r="M61" s="2" t="s">
        <v>23</v>
      </c>
      <c r="N61" s="2" t="s">
        <v>24</v>
      </c>
    </row>
    <row r="62" spans="2:14" ht="11.25" customHeight="1">
      <c r="B62" s="57" t="str">
        <f>'中学校'!B6</f>
        <v>水痘</v>
      </c>
      <c r="C62" s="2">
        <f>'幼稚園'!H6</f>
        <v>1</v>
      </c>
      <c r="D62" s="2">
        <f>'小学校'!H6</f>
        <v>2</v>
      </c>
      <c r="E62" s="2">
        <f>'中学校'!H6</f>
        <v>0</v>
      </c>
      <c r="F62" s="2">
        <f>'幼稚園'!I6</f>
        <v>1</v>
      </c>
      <c r="G62" s="2">
        <f>'小学校'!I6</f>
        <v>3</v>
      </c>
      <c r="H62" s="2">
        <f>'中学校'!I6</f>
        <v>0</v>
      </c>
      <c r="I62" s="2">
        <f>'幼稚園'!J6</f>
        <v>4</v>
      </c>
      <c r="J62" s="2">
        <f>'小学校'!J6</f>
        <v>2</v>
      </c>
      <c r="K62" s="2">
        <f>'中学校'!J6</f>
        <v>0</v>
      </c>
      <c r="L62" s="2">
        <f>'幼稚園'!K6</f>
        <v>0</v>
      </c>
      <c r="M62" s="2">
        <f>'小学校'!K6</f>
        <v>1</v>
      </c>
      <c r="N62" s="2">
        <f>'中学校'!K6</f>
        <v>0</v>
      </c>
    </row>
    <row r="63" spans="2:14" ht="11.25" customHeight="1">
      <c r="B63" s="57" t="str">
        <f>'中学校'!B7</f>
        <v>溶連菌感染症</v>
      </c>
      <c r="C63" s="2">
        <f>'幼稚園'!H7</f>
        <v>0</v>
      </c>
      <c r="D63" s="2">
        <f>'小学校'!H7</f>
        <v>6</v>
      </c>
      <c r="E63" s="2">
        <f>'中学校'!H7</f>
        <v>2</v>
      </c>
      <c r="F63" s="2">
        <f>'幼稚園'!I7</f>
        <v>2</v>
      </c>
      <c r="G63" s="2">
        <f>'小学校'!I7</f>
        <v>12</v>
      </c>
      <c r="H63" s="2">
        <f>'中学校'!I7</f>
        <v>0</v>
      </c>
      <c r="I63" s="2">
        <f>'幼稚園'!J7</f>
        <v>7</v>
      </c>
      <c r="J63" s="2">
        <f>'小学校'!J7</f>
        <v>22</v>
      </c>
      <c r="K63" s="2">
        <f>'中学校'!J7</f>
        <v>0</v>
      </c>
      <c r="L63" s="2">
        <f>'幼稚園'!K7</f>
        <v>7</v>
      </c>
      <c r="M63" s="2">
        <f>'小学校'!K7</f>
        <v>28</v>
      </c>
      <c r="N63" s="2">
        <f>'中学校'!K7</f>
        <v>1</v>
      </c>
    </row>
    <row r="64" spans="2:14" ht="11.25" customHeight="1">
      <c r="B64" s="57" t="str">
        <f>'中学校'!B8</f>
        <v>ウイルス性結膜炎</v>
      </c>
      <c r="C64" s="2">
        <f>'幼稚園'!H8</f>
        <v>0</v>
      </c>
      <c r="D64" s="2">
        <f>'小学校'!H8</f>
        <v>0</v>
      </c>
      <c r="E64" s="2">
        <f>'中学校'!H8</f>
        <v>0</v>
      </c>
      <c r="F64" s="2">
        <f>'幼稚園'!I8</f>
        <v>0</v>
      </c>
      <c r="G64" s="2">
        <f>'小学校'!I8</f>
        <v>0</v>
      </c>
      <c r="H64" s="2">
        <f>'中学校'!I8</f>
        <v>0</v>
      </c>
      <c r="I64" s="2">
        <f>'幼稚園'!J8</f>
        <v>0</v>
      </c>
      <c r="J64" s="2">
        <f>'小学校'!J8</f>
        <v>0</v>
      </c>
      <c r="K64" s="2">
        <f>'中学校'!J8</f>
        <v>0</v>
      </c>
      <c r="L64" s="2">
        <f>'幼稚園'!K8</f>
        <v>0</v>
      </c>
      <c r="M64" s="2">
        <f>'小学校'!K8</f>
        <v>0</v>
      </c>
      <c r="N64" s="2">
        <f>'中学校'!K8</f>
        <v>0</v>
      </c>
    </row>
    <row r="65" spans="2:14" ht="11.25" customHeight="1">
      <c r="B65" s="57" t="str">
        <f>'中学校'!B9</f>
        <v>流行性耳下腺炎</v>
      </c>
      <c r="C65" s="2">
        <f>'幼稚園'!H9</f>
        <v>0</v>
      </c>
      <c r="D65" s="2">
        <f>'小学校'!H9</f>
        <v>1</v>
      </c>
      <c r="E65" s="2">
        <f>'中学校'!H9</f>
        <v>0</v>
      </c>
      <c r="F65" s="2">
        <f>'幼稚園'!I9</f>
        <v>1</v>
      </c>
      <c r="G65" s="2">
        <f>'小学校'!I9</f>
        <v>0</v>
      </c>
      <c r="H65" s="2">
        <f>'中学校'!I9</f>
        <v>0</v>
      </c>
      <c r="I65" s="2">
        <f>'幼稚園'!J9</f>
        <v>0</v>
      </c>
      <c r="J65" s="2">
        <f>'小学校'!J9</f>
        <v>1</v>
      </c>
      <c r="K65" s="2">
        <f>'中学校'!J9</f>
        <v>1</v>
      </c>
      <c r="L65" s="2">
        <f>'幼稚園'!K9</f>
        <v>0</v>
      </c>
      <c r="M65" s="2">
        <f>'小学校'!K9</f>
        <v>3</v>
      </c>
      <c r="N65" s="2">
        <f>'中学校'!K9</f>
        <v>0</v>
      </c>
    </row>
    <row r="66" spans="2:14" ht="11.25" customHeight="1">
      <c r="B66" s="57" t="str">
        <f>'中学校'!B10</f>
        <v>手足口病</v>
      </c>
      <c r="C66" s="2">
        <f>'幼稚園'!H10</f>
        <v>0</v>
      </c>
      <c r="D66" s="2">
        <f>'小学校'!H10</f>
        <v>1</v>
      </c>
      <c r="E66" s="2">
        <f>'中学校'!H10</f>
        <v>1</v>
      </c>
      <c r="F66" s="2">
        <f>'幼稚園'!I10</f>
        <v>1</v>
      </c>
      <c r="G66" s="2">
        <f>'小学校'!I10</f>
        <v>1</v>
      </c>
      <c r="H66" s="2">
        <f>'中学校'!I10</f>
        <v>0</v>
      </c>
      <c r="I66" s="2">
        <f>'幼稚園'!J10</f>
        <v>4</v>
      </c>
      <c r="J66" s="2">
        <f>'小学校'!J10</f>
        <v>0</v>
      </c>
      <c r="K66" s="2">
        <f>'中学校'!J10</f>
        <v>0</v>
      </c>
      <c r="L66" s="2">
        <f>'幼稚園'!K10</f>
        <v>0</v>
      </c>
      <c r="M66" s="2">
        <f>'小学校'!K10</f>
        <v>1</v>
      </c>
      <c r="N66" s="2">
        <f>'中学校'!K10</f>
        <v>0</v>
      </c>
    </row>
    <row r="67" spans="2:14" ht="11.25" customHeight="1">
      <c r="B67" s="57" t="str">
        <f>'中学校'!B11</f>
        <v>ヘルパンギーナ</v>
      </c>
      <c r="C67" s="2">
        <f>'幼稚園'!H11</f>
        <v>0</v>
      </c>
      <c r="D67" s="2">
        <f>'小学校'!H11</f>
        <v>1</v>
      </c>
      <c r="E67" s="2">
        <f>'中学校'!H11</f>
        <v>0</v>
      </c>
      <c r="F67" s="2">
        <f>'幼稚園'!I11</f>
        <v>0</v>
      </c>
      <c r="G67" s="2">
        <f>'小学校'!I11</f>
        <v>0</v>
      </c>
      <c r="H67" s="2">
        <f>'中学校'!I11</f>
        <v>0</v>
      </c>
      <c r="I67" s="2">
        <f>'幼稚園'!J11</f>
        <v>1</v>
      </c>
      <c r="J67" s="2">
        <f>'小学校'!J11</f>
        <v>0</v>
      </c>
      <c r="K67" s="2">
        <f>'中学校'!J11</f>
        <v>0</v>
      </c>
      <c r="L67" s="2">
        <f>'幼稚園'!K11</f>
        <v>0</v>
      </c>
      <c r="M67" s="2">
        <f>'小学校'!K11</f>
        <v>0</v>
      </c>
      <c r="N67" s="2">
        <f>'中学校'!K11</f>
        <v>0</v>
      </c>
    </row>
    <row r="68" spans="2:14" ht="11.25" customHeight="1">
      <c r="B68" s="57" t="str">
        <f>'中学校'!B12</f>
        <v>咽頭結膜熱</v>
      </c>
      <c r="C68" s="2">
        <f>'幼稚園'!H12</f>
        <v>0</v>
      </c>
      <c r="D68" s="2">
        <f>'小学校'!H12</f>
        <v>0</v>
      </c>
      <c r="E68" s="2">
        <f>'中学校'!H12</f>
        <v>0</v>
      </c>
      <c r="F68" s="2">
        <f>'幼稚園'!I12</f>
        <v>0</v>
      </c>
      <c r="G68" s="2">
        <f>'小学校'!I12</f>
        <v>0</v>
      </c>
      <c r="H68" s="2">
        <f>'中学校'!I12</f>
        <v>0</v>
      </c>
      <c r="I68" s="2">
        <f>'幼稚園'!J12</f>
        <v>0</v>
      </c>
      <c r="J68" s="2">
        <f>'小学校'!J12</f>
        <v>0</v>
      </c>
      <c r="K68" s="2">
        <f>'中学校'!J12</f>
        <v>0</v>
      </c>
      <c r="L68" s="2">
        <f>'幼稚園'!K12</f>
        <v>0</v>
      </c>
      <c r="M68" s="2">
        <f>'小学校'!K12</f>
        <v>0</v>
      </c>
      <c r="N68" s="2">
        <f>'中学校'!K12</f>
        <v>0</v>
      </c>
    </row>
    <row r="69" spans="2:14" ht="11.25" customHeight="1">
      <c r="B69" s="57" t="str">
        <f>'中学校'!B13</f>
        <v>流行性角結膜炎</v>
      </c>
      <c r="C69" s="2">
        <f>'幼稚園'!H13</f>
        <v>0</v>
      </c>
      <c r="D69" s="2">
        <f>'小学校'!H13</f>
        <v>0</v>
      </c>
      <c r="E69" s="2">
        <f>'中学校'!H13</f>
        <v>0</v>
      </c>
      <c r="F69" s="2">
        <f>'幼稚園'!I13</f>
        <v>0</v>
      </c>
      <c r="G69" s="2">
        <f>'小学校'!I13</f>
        <v>1</v>
      </c>
      <c r="H69" s="2">
        <f>'中学校'!I13</f>
        <v>0</v>
      </c>
      <c r="I69" s="2">
        <f>'幼稚園'!J13</f>
        <v>0</v>
      </c>
      <c r="J69" s="2">
        <f>'小学校'!J13</f>
        <v>0</v>
      </c>
      <c r="K69" s="2">
        <f>'中学校'!J13</f>
        <v>0</v>
      </c>
      <c r="L69" s="2">
        <f>'幼稚園'!K13</f>
        <v>0</v>
      </c>
      <c r="M69" s="2">
        <f>'小学校'!K13</f>
        <v>0</v>
      </c>
      <c r="N69" s="2">
        <f>'中学校'!K13</f>
        <v>0</v>
      </c>
    </row>
    <row r="70" spans="2:14" ht="11.25" customHeight="1">
      <c r="B70" s="57" t="str">
        <f>'中学校'!B14</f>
        <v>腸管出血大腸菌感染症</v>
      </c>
      <c r="C70" s="2">
        <f>'幼稚園'!H14</f>
        <v>0</v>
      </c>
      <c r="D70" s="2">
        <f>'小学校'!H14</f>
        <v>0</v>
      </c>
      <c r="E70" s="2">
        <f>'中学校'!H14</f>
        <v>0</v>
      </c>
      <c r="F70" s="2">
        <f>'幼稚園'!I14</f>
        <v>0</v>
      </c>
      <c r="G70" s="2">
        <f>'小学校'!I14</f>
        <v>0</v>
      </c>
      <c r="H70" s="2">
        <f>'中学校'!I14</f>
        <v>0</v>
      </c>
      <c r="I70" s="2">
        <f>'幼稚園'!J14</f>
        <v>0</v>
      </c>
      <c r="J70" s="2">
        <f>'小学校'!J14</f>
        <v>0</v>
      </c>
      <c r="K70" s="2">
        <f>'中学校'!J14</f>
        <v>0</v>
      </c>
      <c r="L70" s="2">
        <f>'幼稚園'!K14</f>
        <v>0</v>
      </c>
      <c r="M70" s="2">
        <f>'小学校'!K14</f>
        <v>0</v>
      </c>
      <c r="N70" s="2">
        <f>'中学校'!K14</f>
        <v>0</v>
      </c>
    </row>
    <row r="71" spans="2:14" ht="11.25" customHeight="1">
      <c r="B71" s="57" t="str">
        <f>'中学校'!B15</f>
        <v>マイコプラズマ感染症</v>
      </c>
      <c r="C71" s="2">
        <f>'幼稚園'!H15</f>
        <v>2</v>
      </c>
      <c r="D71" s="2">
        <f>'小学校'!H15</f>
        <v>3</v>
      </c>
      <c r="E71" s="2">
        <f>'中学校'!H15</f>
        <v>1</v>
      </c>
      <c r="F71" s="2">
        <f>'幼稚園'!I15</f>
        <v>0</v>
      </c>
      <c r="G71" s="2">
        <f>'小学校'!I15</f>
        <v>8</v>
      </c>
      <c r="H71" s="2">
        <f>'中学校'!I15</f>
        <v>1</v>
      </c>
      <c r="I71" s="2">
        <f>'幼稚園'!J15</f>
        <v>0</v>
      </c>
      <c r="J71" s="2">
        <f>'小学校'!J15</f>
        <v>7</v>
      </c>
      <c r="K71" s="2">
        <f>'中学校'!J15</f>
        <v>0</v>
      </c>
      <c r="L71" s="2">
        <f>'幼稚園'!K15</f>
        <v>0</v>
      </c>
      <c r="M71" s="2">
        <f>'小学校'!K15</f>
        <v>2</v>
      </c>
      <c r="N71" s="2">
        <f>'中学校'!K15</f>
        <v>0</v>
      </c>
    </row>
    <row r="72" spans="2:14" ht="11.25" customHeight="1">
      <c r="B72" s="57" t="str">
        <f>'中学校'!B16</f>
        <v>風疹</v>
      </c>
      <c r="C72" s="2">
        <f>'幼稚園'!H16</f>
        <v>0</v>
      </c>
      <c r="D72" s="2">
        <f>'小学校'!H16</f>
        <v>0</v>
      </c>
      <c r="E72" s="2">
        <f>'中学校'!H16</f>
        <v>0</v>
      </c>
      <c r="F72" s="2">
        <f>'幼稚園'!I16</f>
        <v>0</v>
      </c>
      <c r="G72" s="2">
        <f>'小学校'!I16</f>
        <v>0</v>
      </c>
      <c r="H72" s="2">
        <f>'中学校'!I16</f>
        <v>0</v>
      </c>
      <c r="I72" s="2">
        <f>'幼稚園'!J16</f>
        <v>0</v>
      </c>
      <c r="J72" s="2">
        <f>'小学校'!J16</f>
        <v>0</v>
      </c>
      <c r="K72" s="2">
        <f>'中学校'!J16</f>
        <v>0</v>
      </c>
      <c r="L72" s="2">
        <f>'幼稚園'!K16</f>
        <v>0</v>
      </c>
      <c r="M72" s="2">
        <f>'小学校'!K16</f>
        <v>0</v>
      </c>
      <c r="N72" s="2">
        <f>'中学校'!K16</f>
        <v>0</v>
      </c>
    </row>
    <row r="73" spans="2:14" ht="11.25" customHeight="1">
      <c r="B73" s="57" t="str">
        <f>'中学校'!B17</f>
        <v>伝染性紅斑</v>
      </c>
      <c r="C73" s="2">
        <f>'幼稚園'!H17</f>
        <v>0</v>
      </c>
      <c r="D73" s="2">
        <f>'小学校'!H17</f>
        <v>0</v>
      </c>
      <c r="E73" s="2">
        <f>'中学校'!H17</f>
        <v>0</v>
      </c>
      <c r="F73" s="2">
        <f>'幼稚園'!I17</f>
        <v>0</v>
      </c>
      <c r="G73" s="2">
        <f>'小学校'!I17</f>
        <v>0</v>
      </c>
      <c r="H73" s="2">
        <f>'中学校'!I17</f>
        <v>0</v>
      </c>
      <c r="I73" s="2">
        <f>'幼稚園'!J17</f>
        <v>0</v>
      </c>
      <c r="J73" s="2">
        <f>'小学校'!J17</f>
        <v>0</v>
      </c>
      <c r="K73" s="2">
        <f>'中学校'!J17</f>
        <v>0</v>
      </c>
      <c r="L73" s="2">
        <f>'幼稚園'!K17</f>
        <v>0</v>
      </c>
      <c r="M73" s="2">
        <f>'小学校'!K17</f>
        <v>0</v>
      </c>
      <c r="N73" s="2">
        <f>'中学校'!K17</f>
        <v>0</v>
      </c>
    </row>
    <row r="74" spans="2:14" ht="11.25" customHeight="1">
      <c r="B74" s="57" t="str">
        <f>'中学校'!B18</f>
        <v>インフルエンザ(Ａ型)</v>
      </c>
      <c r="C74" s="2">
        <f>'幼稚園'!H18</f>
        <v>0</v>
      </c>
      <c r="D74" s="2">
        <f>'小学校'!H18</f>
        <v>0</v>
      </c>
      <c r="E74" s="2">
        <f>'中学校'!H18</f>
        <v>0</v>
      </c>
      <c r="F74" s="2">
        <f>'幼稚園'!I18</f>
        <v>0</v>
      </c>
      <c r="G74" s="2">
        <f>'小学校'!I18</f>
        <v>0</v>
      </c>
      <c r="H74" s="2">
        <f>'中学校'!I18</f>
        <v>0</v>
      </c>
      <c r="I74" s="2">
        <f>'幼稚園'!J18</f>
        <v>0</v>
      </c>
      <c r="J74" s="2">
        <f>'小学校'!J18</f>
        <v>0</v>
      </c>
      <c r="K74" s="2">
        <f>'中学校'!J18</f>
        <v>1</v>
      </c>
      <c r="L74" s="2">
        <f>'幼稚園'!K18</f>
        <v>13</v>
      </c>
      <c r="M74" s="2">
        <f>'小学校'!K18</f>
        <v>341</v>
      </c>
      <c r="N74" s="2">
        <f>'中学校'!K18</f>
        <v>113</v>
      </c>
    </row>
    <row r="75" spans="2:14" ht="11.25" customHeight="1">
      <c r="B75" s="57" t="str">
        <f>'中学校'!B19</f>
        <v>インフルエンザＢ型</v>
      </c>
      <c r="C75" s="2">
        <f>'幼稚園'!H19</f>
        <v>0</v>
      </c>
      <c r="D75" s="2">
        <f>'小学校'!H19</f>
        <v>0</v>
      </c>
      <c r="E75" s="2">
        <f>'中学校'!H19</f>
        <v>0</v>
      </c>
      <c r="F75" s="2">
        <f>'幼稚園'!I19</f>
        <v>0</v>
      </c>
      <c r="G75" s="2">
        <f>'小学校'!I19</f>
        <v>0</v>
      </c>
      <c r="H75" s="2">
        <f>'中学校'!I19</f>
        <v>0</v>
      </c>
      <c r="I75" s="2">
        <f>'幼稚園'!J19</f>
        <v>0</v>
      </c>
      <c r="J75" s="2">
        <f>'小学校'!J19</f>
        <v>0</v>
      </c>
      <c r="K75" s="2">
        <f>'中学校'!J19</f>
        <v>0</v>
      </c>
      <c r="L75" s="2">
        <f>'幼稚園'!K19</f>
        <v>1</v>
      </c>
      <c r="M75" s="2">
        <f>'小学校'!K19</f>
        <v>2</v>
      </c>
      <c r="N75" s="2">
        <f>'中学校'!K19</f>
        <v>2</v>
      </c>
    </row>
    <row r="76" spans="2:14" ht="11.25" customHeight="1">
      <c r="B76" s="57" t="str">
        <f>'中学校'!B20</f>
        <v>感染性胃腸炎</v>
      </c>
      <c r="C76" s="2">
        <f>'幼稚園'!H20</f>
        <v>0</v>
      </c>
      <c r="D76" s="2">
        <f>'小学校'!H20</f>
        <v>0</v>
      </c>
      <c r="E76" s="2">
        <f>'中学校'!H20</f>
        <v>0</v>
      </c>
      <c r="F76" s="2">
        <f>'幼稚園'!I20</f>
        <v>0</v>
      </c>
      <c r="G76" s="2">
        <f>'小学校'!I20</f>
        <v>0</v>
      </c>
      <c r="H76" s="2">
        <f>'中学校'!I20</f>
        <v>0</v>
      </c>
      <c r="I76" s="2">
        <f>'幼稚園'!J20</f>
        <v>0</v>
      </c>
      <c r="J76" s="2">
        <f>'小学校'!J20</f>
        <v>1</v>
      </c>
      <c r="K76" s="2">
        <f>'中学校'!J20</f>
        <v>0</v>
      </c>
      <c r="L76" s="2">
        <f>'幼稚園'!K20</f>
        <v>1</v>
      </c>
      <c r="M76" s="2">
        <f>'小学校'!K20</f>
        <v>2</v>
      </c>
      <c r="N76" s="2">
        <f>'中学校'!K20</f>
        <v>1</v>
      </c>
    </row>
    <row r="77" spans="2:14" ht="11.25" customHeight="1">
      <c r="B77" s="57" t="str">
        <f>'中学校'!B21</f>
        <v>ノロウイルス</v>
      </c>
      <c r="C77" s="2">
        <f>'幼稚園'!H21</f>
        <v>0</v>
      </c>
      <c r="D77" s="2">
        <f>'小学校'!H21</f>
        <v>0</v>
      </c>
      <c r="E77" s="2">
        <f>'中学校'!H21</f>
        <v>0</v>
      </c>
      <c r="F77" s="2">
        <f>'幼稚園'!I21</f>
        <v>0</v>
      </c>
      <c r="G77" s="2">
        <f>'小学校'!I21</f>
        <v>0</v>
      </c>
      <c r="H77" s="2">
        <f>'中学校'!I21</f>
        <v>0</v>
      </c>
      <c r="I77" s="2">
        <f>'幼稚園'!J21</f>
        <v>0</v>
      </c>
      <c r="J77" s="2">
        <f>'小学校'!J21</f>
        <v>0</v>
      </c>
      <c r="K77" s="2">
        <f>'中学校'!J21</f>
        <v>0</v>
      </c>
      <c r="L77" s="2">
        <f>'幼稚園'!K21</f>
        <v>0</v>
      </c>
      <c r="M77" s="2">
        <f>'小学校'!K21</f>
        <v>0</v>
      </c>
      <c r="N77" s="2">
        <f>'中学校'!K21</f>
        <v>0</v>
      </c>
    </row>
    <row r="78" spans="2:14" ht="11.25" customHeight="1">
      <c r="B78" s="57" t="str">
        <f>'中学校'!B22</f>
        <v>ロタウイルス</v>
      </c>
      <c r="C78" s="2">
        <f>'幼稚園'!H22</f>
        <v>0</v>
      </c>
      <c r="D78" s="2">
        <f>'小学校'!H22</f>
        <v>0</v>
      </c>
      <c r="E78" s="2">
        <f>'中学校'!H22</f>
        <v>0</v>
      </c>
      <c r="F78" s="2">
        <f>'幼稚園'!I22</f>
        <v>0</v>
      </c>
      <c r="G78" s="2">
        <f>'小学校'!I22</f>
        <v>1</v>
      </c>
      <c r="H78" s="2">
        <f>'中学校'!I22</f>
        <v>0</v>
      </c>
      <c r="I78" s="2">
        <f>'幼稚園'!J22</f>
        <v>0</v>
      </c>
      <c r="J78" s="2">
        <f>'小学校'!J22</f>
        <v>0</v>
      </c>
      <c r="K78" s="2">
        <f>'中学校'!J22</f>
        <v>0</v>
      </c>
      <c r="L78" s="2">
        <f>'幼稚園'!K22</f>
        <v>0</v>
      </c>
      <c r="M78" s="2">
        <f>'小学校'!K22</f>
        <v>0</v>
      </c>
      <c r="N78" s="2">
        <f>'中学校'!K22</f>
        <v>0</v>
      </c>
    </row>
    <row r="79" spans="2:14" ht="11.25" customHeight="1">
      <c r="B79" s="57" t="str">
        <f>'中学校'!B23</f>
        <v>ウイルス性胃腸炎</v>
      </c>
      <c r="C79" s="2">
        <f>'幼稚園'!H23</f>
        <v>0</v>
      </c>
      <c r="D79" s="2">
        <f>'小学校'!H23</f>
        <v>0</v>
      </c>
      <c r="E79" s="2">
        <f>'中学校'!H23</f>
        <v>0</v>
      </c>
      <c r="F79" s="2">
        <f>'幼稚園'!I23</f>
        <v>0</v>
      </c>
      <c r="G79" s="2">
        <f>'小学校'!I23</f>
        <v>0</v>
      </c>
      <c r="H79" s="2">
        <f>'中学校'!I23</f>
        <v>0</v>
      </c>
      <c r="I79" s="2">
        <f>'幼稚園'!J23</f>
        <v>0</v>
      </c>
      <c r="J79" s="2">
        <f>'小学校'!J23</f>
        <v>0</v>
      </c>
      <c r="K79" s="2">
        <f>'中学校'!J23</f>
        <v>0</v>
      </c>
      <c r="L79" s="2">
        <f>'幼稚園'!K23</f>
        <v>0</v>
      </c>
      <c r="M79" s="2">
        <f>'小学校'!K23</f>
        <v>0</v>
      </c>
      <c r="N79" s="2">
        <f>'中学校'!K23</f>
        <v>0</v>
      </c>
    </row>
    <row r="80" spans="2:14" ht="11.25" customHeight="1">
      <c r="B80" s="57">
        <f>'中学校'!B49</f>
        <v>0</v>
      </c>
      <c r="C80" s="2">
        <f>'幼稚園'!H24</f>
        <v>0</v>
      </c>
      <c r="D80" s="2">
        <f>'小学校'!H24</f>
        <v>4</v>
      </c>
      <c r="E80" s="2">
        <f>'中学校'!H24</f>
        <v>0</v>
      </c>
      <c r="F80" s="2">
        <f>'幼稚園'!I24</f>
        <v>0</v>
      </c>
      <c r="G80" s="2">
        <f>'小学校'!I24</f>
        <v>0</v>
      </c>
      <c r="H80" s="2">
        <f>'中学校'!I24</f>
        <v>0</v>
      </c>
      <c r="I80" s="2">
        <f>'幼稚園'!J24</f>
        <v>0</v>
      </c>
      <c r="J80" s="2">
        <f>'小学校'!J24</f>
        <v>0</v>
      </c>
      <c r="K80" s="2">
        <f>'中学校'!J24</f>
        <v>0</v>
      </c>
      <c r="L80" s="2">
        <f>'幼稚園'!K24</f>
        <v>0</v>
      </c>
      <c r="M80" s="2">
        <f>'小学校'!K24</f>
        <v>0</v>
      </c>
      <c r="N80" s="2">
        <f>'中学校'!K24</f>
        <v>0</v>
      </c>
    </row>
    <row r="81" spans="2:14" ht="11.25" customHeight="1">
      <c r="B81" s="57" t="str">
        <f>'中学校'!B25</f>
        <v>帯状疱疹</v>
      </c>
      <c r="C81" s="2">
        <f>'幼稚園'!H25</f>
        <v>0</v>
      </c>
      <c r="D81" s="2">
        <f>'小学校'!H25</f>
        <v>0</v>
      </c>
      <c r="E81" s="2">
        <f>'中学校'!H25</f>
        <v>0</v>
      </c>
      <c r="F81" s="2">
        <f>'幼稚園'!I25</f>
        <v>0</v>
      </c>
      <c r="G81" s="2">
        <f>'小学校'!I25</f>
        <v>0</v>
      </c>
      <c r="H81" s="2">
        <f>'中学校'!I25</f>
        <v>0</v>
      </c>
      <c r="I81" s="2">
        <f>'幼稚園'!J25</f>
        <v>0</v>
      </c>
      <c r="J81" s="2">
        <f>'小学校'!J25</f>
        <v>0</v>
      </c>
      <c r="K81" s="2">
        <f>'中学校'!J25</f>
        <v>0</v>
      </c>
      <c r="L81" s="2">
        <f>'幼稚園'!K25</f>
        <v>0</v>
      </c>
      <c r="M81" s="2">
        <f>'小学校'!K25</f>
        <v>0</v>
      </c>
      <c r="N81" s="2">
        <f>'中学校'!K25</f>
        <v>0</v>
      </c>
    </row>
    <row r="82" spans="2:14" ht="11.25" customHeight="1">
      <c r="B82" s="57" t="s">
        <v>79</v>
      </c>
      <c r="C82" s="2">
        <f>'幼稚園'!H26</f>
        <v>0</v>
      </c>
      <c r="D82" s="2">
        <f>'小学校'!H26</f>
        <v>0</v>
      </c>
      <c r="E82" s="2">
        <f>'中学校'!H26</f>
        <v>0</v>
      </c>
      <c r="F82" s="2">
        <f>'幼稚園'!I26</f>
        <v>0</v>
      </c>
      <c r="G82" s="2">
        <f>'小学校'!I26</f>
        <v>0</v>
      </c>
      <c r="H82" s="2">
        <f>'中学校'!I26</f>
        <v>0</v>
      </c>
      <c r="I82" s="2">
        <f>'幼稚園'!J26</f>
        <v>0</v>
      </c>
      <c r="J82" s="2">
        <f>'小学校'!J26</f>
        <v>0</v>
      </c>
      <c r="K82" s="2">
        <f>'中学校'!J26</f>
        <v>0</v>
      </c>
      <c r="L82" s="2">
        <f>'幼稚園'!K26</f>
        <v>0</v>
      </c>
      <c r="M82" s="2">
        <f>'小学校'!K26</f>
        <v>1</v>
      </c>
      <c r="N82" s="2">
        <f>'中学校'!K26</f>
        <v>0</v>
      </c>
    </row>
    <row r="83" spans="2:14" ht="11.25" customHeight="1">
      <c r="B83" s="57" t="s">
        <v>39</v>
      </c>
      <c r="C83" s="2">
        <v>3</v>
      </c>
      <c r="D83" s="2">
        <f aca="true" t="shared" si="4" ref="D83:N83">SUM(D62:D82)</f>
        <v>18</v>
      </c>
      <c r="E83" s="2">
        <f t="shared" si="4"/>
        <v>4</v>
      </c>
      <c r="F83" s="2">
        <f t="shared" si="4"/>
        <v>5</v>
      </c>
      <c r="G83" s="2">
        <f t="shared" si="4"/>
        <v>26</v>
      </c>
      <c r="H83" s="2">
        <f t="shared" si="4"/>
        <v>1</v>
      </c>
      <c r="I83" s="2">
        <f t="shared" si="4"/>
        <v>16</v>
      </c>
      <c r="J83" s="2">
        <f t="shared" si="4"/>
        <v>33</v>
      </c>
      <c r="K83" s="2">
        <f t="shared" si="4"/>
        <v>2</v>
      </c>
      <c r="L83" s="2">
        <f t="shared" si="4"/>
        <v>22</v>
      </c>
      <c r="M83" s="2">
        <f t="shared" si="4"/>
        <v>381</v>
      </c>
      <c r="N83" s="2">
        <f t="shared" si="4"/>
        <v>117</v>
      </c>
    </row>
    <row r="84" ht="12.75" customHeight="1" thickBot="1"/>
    <row r="85" spans="2:11" ht="13.5">
      <c r="B85" s="68" t="s">
        <v>0</v>
      </c>
      <c r="C85" s="75" t="s">
        <v>52</v>
      </c>
      <c r="D85" s="76"/>
      <c r="E85" s="77"/>
      <c r="F85" s="75" t="s">
        <v>50</v>
      </c>
      <c r="G85" s="76"/>
      <c r="H85" s="77"/>
      <c r="I85" s="75" t="s">
        <v>51</v>
      </c>
      <c r="J85" s="76"/>
      <c r="K85" s="77"/>
    </row>
    <row r="86" spans="2:11" ht="14.25" thickBot="1">
      <c r="B86" s="69"/>
      <c r="C86" s="23" t="s">
        <v>22</v>
      </c>
      <c r="D86" s="4" t="s">
        <v>23</v>
      </c>
      <c r="E86" s="18" t="s">
        <v>24</v>
      </c>
      <c r="F86" s="23" t="s">
        <v>22</v>
      </c>
      <c r="G86" s="4" t="s">
        <v>23</v>
      </c>
      <c r="H86" s="18" t="s">
        <v>24</v>
      </c>
      <c r="I86" s="23" t="s">
        <v>22</v>
      </c>
      <c r="J86" s="4" t="s">
        <v>23</v>
      </c>
      <c r="K86" s="18" t="s">
        <v>24</v>
      </c>
    </row>
    <row r="87" spans="2:11" ht="13.5">
      <c r="B87" s="7" t="str">
        <f>'中学校'!B6</f>
        <v>水痘</v>
      </c>
      <c r="C87" s="26">
        <f>'幼稚園'!L6</f>
        <v>4</v>
      </c>
      <c r="D87" s="25">
        <f>'小学校'!L6</f>
        <v>2</v>
      </c>
      <c r="E87" s="27">
        <f>'中学校'!L6</f>
        <v>0</v>
      </c>
      <c r="F87" s="26">
        <f>'幼稚園'!M6</f>
        <v>4</v>
      </c>
      <c r="G87" s="25">
        <f>'小学校'!M6</f>
        <v>10</v>
      </c>
      <c r="H87" s="27">
        <f>'中学校'!M6</f>
        <v>0</v>
      </c>
      <c r="I87" s="26">
        <f>'幼稚園'!N6</f>
        <v>1</v>
      </c>
      <c r="J87" s="25">
        <f>'小学校'!N6</f>
        <v>23</v>
      </c>
      <c r="K87" s="37">
        <f>'中学校'!N6</f>
        <v>0</v>
      </c>
    </row>
    <row r="88" spans="2:11" ht="13.5">
      <c r="B88" s="7" t="str">
        <f>'中学校'!B7</f>
        <v>溶連菌感染症</v>
      </c>
      <c r="C88" s="28">
        <f>'幼稚園'!L7</f>
        <v>1</v>
      </c>
      <c r="D88" s="2">
        <f>'小学校'!L7</f>
        <v>8</v>
      </c>
      <c r="E88" s="5">
        <f>'中学校'!L7</f>
        <v>0</v>
      </c>
      <c r="F88" s="28">
        <f>'幼稚園'!M7</f>
        <v>2</v>
      </c>
      <c r="G88" s="2">
        <f>'小学校'!M7</f>
        <v>5</v>
      </c>
      <c r="H88" s="5">
        <f>'中学校'!M7</f>
        <v>0</v>
      </c>
      <c r="I88" s="28">
        <f>'幼稚園'!N7</f>
        <v>6</v>
      </c>
      <c r="J88" s="2">
        <f>'小学校'!N7</f>
        <v>10</v>
      </c>
      <c r="K88" s="38">
        <f>'中学校'!N7</f>
        <v>0</v>
      </c>
    </row>
    <row r="89" spans="2:11" ht="13.5">
      <c r="B89" s="7" t="str">
        <f>'中学校'!B8</f>
        <v>ウイルス性結膜炎</v>
      </c>
      <c r="C89" s="28">
        <f>'幼稚園'!L8</f>
        <v>0</v>
      </c>
      <c r="D89" s="2">
        <f>'小学校'!L8</f>
        <v>0</v>
      </c>
      <c r="E89" s="5">
        <f>'中学校'!L8</f>
        <v>0</v>
      </c>
      <c r="F89" s="28">
        <f>'幼稚園'!M8</f>
        <v>0</v>
      </c>
      <c r="G89" s="2">
        <f>'小学校'!M8</f>
        <v>0</v>
      </c>
      <c r="H89" s="5">
        <f>'中学校'!M8</f>
        <v>0</v>
      </c>
      <c r="I89" s="28">
        <f>'幼稚園'!N8</f>
        <v>0</v>
      </c>
      <c r="J89" s="2">
        <f>'小学校'!N8</f>
        <v>0</v>
      </c>
      <c r="K89" s="38">
        <f>'中学校'!N8</f>
        <v>0</v>
      </c>
    </row>
    <row r="90" spans="2:11" ht="13.5">
      <c r="B90" s="7" t="str">
        <f>'中学校'!B9</f>
        <v>流行性耳下腺炎</v>
      </c>
      <c r="C90" s="28">
        <f>'幼稚園'!L9</f>
        <v>0</v>
      </c>
      <c r="D90" s="2">
        <f>'小学校'!L9</f>
        <v>5</v>
      </c>
      <c r="E90" s="5">
        <f>'中学校'!L9</f>
        <v>1</v>
      </c>
      <c r="F90" s="28">
        <f>'幼稚園'!M9</f>
        <v>0</v>
      </c>
      <c r="G90" s="2">
        <f>'小学校'!M9</f>
        <v>1</v>
      </c>
      <c r="H90" s="5">
        <f>'中学校'!M9</f>
        <v>0</v>
      </c>
      <c r="I90" s="28">
        <f>'幼稚園'!N9</f>
        <v>1</v>
      </c>
      <c r="J90" s="2">
        <f>'小学校'!N9</f>
        <v>1</v>
      </c>
      <c r="K90" s="38">
        <f>'中学校'!N9</f>
        <v>0</v>
      </c>
    </row>
    <row r="91" spans="2:11" ht="13.5">
      <c r="B91" s="7" t="str">
        <f>'中学校'!B10</f>
        <v>手足口病</v>
      </c>
      <c r="C91" s="28">
        <f>'幼稚園'!L10</f>
        <v>0</v>
      </c>
      <c r="D91" s="2">
        <f>'小学校'!L10</f>
        <v>0</v>
      </c>
      <c r="E91" s="5">
        <f>'中学校'!L10</f>
        <v>0</v>
      </c>
      <c r="F91" s="28">
        <f>'幼稚園'!M10</f>
        <v>0</v>
      </c>
      <c r="G91" s="2">
        <f>'小学校'!M10</f>
        <v>0</v>
      </c>
      <c r="H91" s="5">
        <f>'中学校'!M10</f>
        <v>0</v>
      </c>
      <c r="I91" s="28">
        <f>'幼稚園'!N10</f>
        <v>0</v>
      </c>
      <c r="J91" s="2">
        <f>'小学校'!N10</f>
        <v>2</v>
      </c>
      <c r="K91" s="38">
        <f>'中学校'!N10</f>
        <v>0</v>
      </c>
    </row>
    <row r="92" spans="2:11" ht="13.5">
      <c r="B92" s="7" t="str">
        <f>'中学校'!B11</f>
        <v>ヘルパンギーナ</v>
      </c>
      <c r="C92" s="28">
        <f>'幼稚園'!L11</f>
        <v>0</v>
      </c>
      <c r="D92" s="2">
        <f>'小学校'!L11</f>
        <v>0</v>
      </c>
      <c r="E92" s="5">
        <f>'中学校'!L11</f>
        <v>0</v>
      </c>
      <c r="F92" s="28">
        <f>'幼稚園'!M11</f>
        <v>1</v>
      </c>
      <c r="G92" s="2">
        <f>'小学校'!M11</f>
        <v>0</v>
      </c>
      <c r="H92" s="5">
        <f>'中学校'!M11</f>
        <v>0</v>
      </c>
      <c r="I92" s="28">
        <f>'幼稚園'!N11</f>
        <v>0</v>
      </c>
      <c r="J92" s="2">
        <f>'小学校'!N11</f>
        <v>0</v>
      </c>
      <c r="K92" s="38">
        <f>'中学校'!N11</f>
        <v>0</v>
      </c>
    </row>
    <row r="93" spans="2:11" ht="13.5">
      <c r="B93" s="7" t="str">
        <f>'中学校'!B12</f>
        <v>咽頭結膜熱</v>
      </c>
      <c r="C93" s="28">
        <f>'幼稚園'!L12</f>
        <v>0</v>
      </c>
      <c r="D93" s="2">
        <f>'小学校'!L12</f>
        <v>0</v>
      </c>
      <c r="E93" s="5">
        <f>'中学校'!L12</f>
        <v>0</v>
      </c>
      <c r="F93" s="28">
        <f>'幼稚園'!M12</f>
        <v>0</v>
      </c>
      <c r="G93" s="2">
        <f>'小学校'!M12</f>
        <v>0</v>
      </c>
      <c r="H93" s="5">
        <f>'中学校'!M12</f>
        <v>0</v>
      </c>
      <c r="I93" s="28">
        <f>'幼稚園'!N12</f>
        <v>0</v>
      </c>
      <c r="J93" s="2">
        <f>'小学校'!N12</f>
        <v>0</v>
      </c>
      <c r="K93" s="38">
        <f>'中学校'!N12</f>
        <v>0</v>
      </c>
    </row>
    <row r="94" spans="2:11" ht="13.5">
      <c r="B94" s="7" t="str">
        <f>'中学校'!B13</f>
        <v>流行性角結膜炎</v>
      </c>
      <c r="C94" s="28">
        <f>'幼稚園'!L13</f>
        <v>0</v>
      </c>
      <c r="D94" s="2">
        <f>'小学校'!L13</f>
        <v>0</v>
      </c>
      <c r="E94" s="5">
        <f>'中学校'!L13</f>
        <v>0</v>
      </c>
      <c r="F94" s="28">
        <f>'幼稚園'!M13</f>
        <v>0</v>
      </c>
      <c r="G94" s="2">
        <f>'小学校'!M13</f>
        <v>0</v>
      </c>
      <c r="H94" s="5">
        <f>'中学校'!M13</f>
        <v>0</v>
      </c>
      <c r="I94" s="28">
        <f>'幼稚園'!N13</f>
        <v>0</v>
      </c>
      <c r="J94" s="2">
        <f>'小学校'!N13</f>
        <v>0</v>
      </c>
      <c r="K94" s="38">
        <f>'中学校'!N13</f>
        <v>1</v>
      </c>
    </row>
    <row r="95" spans="2:11" ht="13.5">
      <c r="B95" s="7" t="str">
        <f>'中学校'!B14</f>
        <v>腸管出血大腸菌感染症</v>
      </c>
      <c r="C95" s="28">
        <f>'幼稚園'!L14</f>
        <v>0</v>
      </c>
      <c r="D95" s="2">
        <f>'小学校'!L14</f>
        <v>0</v>
      </c>
      <c r="E95" s="5">
        <f>'中学校'!L14</f>
        <v>0</v>
      </c>
      <c r="F95" s="28">
        <f>'幼稚園'!M14</f>
        <v>0</v>
      </c>
      <c r="G95" s="2">
        <f>'小学校'!M14</f>
        <v>0</v>
      </c>
      <c r="H95" s="5">
        <f>'中学校'!M14</f>
        <v>0</v>
      </c>
      <c r="I95" s="28">
        <f>'幼稚園'!N14</f>
        <v>0</v>
      </c>
      <c r="J95" s="2">
        <f>'小学校'!N14</f>
        <v>0</v>
      </c>
      <c r="K95" s="38">
        <f>'中学校'!N14</f>
        <v>0</v>
      </c>
    </row>
    <row r="96" spans="2:11" ht="13.5">
      <c r="B96" s="7" t="str">
        <f>'中学校'!B15</f>
        <v>マイコプラズマ感染症</v>
      </c>
      <c r="C96" s="28">
        <f>'幼稚園'!L15</f>
        <v>0</v>
      </c>
      <c r="D96" s="2">
        <f>'小学校'!L15</f>
        <v>2</v>
      </c>
      <c r="E96" s="5">
        <f>'中学校'!L15</f>
        <v>0</v>
      </c>
      <c r="F96" s="28">
        <f>'幼稚園'!M15</f>
        <v>0</v>
      </c>
      <c r="G96" s="2">
        <f>'小学校'!M15</f>
        <v>1</v>
      </c>
      <c r="H96" s="5">
        <f>'中学校'!M15</f>
        <v>1</v>
      </c>
      <c r="I96" s="28">
        <f>'幼稚園'!N15</f>
        <v>3</v>
      </c>
      <c r="J96" s="2">
        <f>'小学校'!N15</f>
        <v>2</v>
      </c>
      <c r="K96" s="38">
        <f>'中学校'!N15</f>
        <v>0</v>
      </c>
    </row>
    <row r="97" spans="2:11" ht="13.5">
      <c r="B97" s="7" t="str">
        <f>'中学校'!B16</f>
        <v>風疹</v>
      </c>
      <c r="C97" s="28">
        <f>'幼稚園'!L16</f>
        <v>0</v>
      </c>
      <c r="D97" s="2">
        <f>'小学校'!L16</f>
        <v>0</v>
      </c>
      <c r="E97" s="5">
        <f>'中学校'!L16</f>
        <v>0</v>
      </c>
      <c r="F97" s="28">
        <f>'幼稚園'!M16</f>
        <v>0</v>
      </c>
      <c r="G97" s="2">
        <f>'小学校'!M16</f>
        <v>0</v>
      </c>
      <c r="H97" s="5">
        <f>'中学校'!M16</f>
        <v>0</v>
      </c>
      <c r="I97" s="28">
        <f>'幼稚園'!N16</f>
        <v>0</v>
      </c>
      <c r="J97" s="2">
        <f>'小学校'!N16</f>
        <v>0</v>
      </c>
      <c r="K97" s="38">
        <f>'中学校'!N16</f>
        <v>0</v>
      </c>
    </row>
    <row r="98" spans="2:11" ht="13.5">
      <c r="B98" s="7" t="str">
        <f>'中学校'!B17</f>
        <v>伝染性紅斑</v>
      </c>
      <c r="C98" s="28">
        <f>'幼稚園'!L17</f>
        <v>0</v>
      </c>
      <c r="D98" s="2">
        <f>'小学校'!L17</f>
        <v>2</v>
      </c>
      <c r="E98" s="5">
        <f>'中学校'!L17</f>
        <v>0</v>
      </c>
      <c r="F98" s="28">
        <f>'幼稚園'!M17</f>
        <v>1</v>
      </c>
      <c r="G98" s="2">
        <f>'小学校'!M17</f>
        <v>0</v>
      </c>
      <c r="H98" s="5">
        <f>'中学校'!M17</f>
        <v>0</v>
      </c>
      <c r="I98" s="28">
        <f>'幼稚園'!N17</f>
        <v>0</v>
      </c>
      <c r="J98" s="2">
        <f>'小学校'!N17</f>
        <v>1</v>
      </c>
      <c r="K98" s="38">
        <f>'中学校'!N17</f>
        <v>0</v>
      </c>
    </row>
    <row r="99" spans="2:11" ht="13.5">
      <c r="B99" s="7" t="str">
        <f>'中学校'!B18</f>
        <v>インフルエンザ(Ａ型)</v>
      </c>
      <c r="C99" s="28">
        <f>'幼稚園'!L18</f>
        <v>84</v>
      </c>
      <c r="D99" s="2">
        <f>'小学校'!L18</f>
        <v>696</v>
      </c>
      <c r="E99" s="5">
        <f>'中学校'!L18</f>
        <v>195</v>
      </c>
      <c r="F99" s="28">
        <f>'幼稚園'!M18</f>
        <v>40</v>
      </c>
      <c r="G99" s="2">
        <f>'小学校'!M18</f>
        <v>242</v>
      </c>
      <c r="H99" s="5">
        <f>'中学校'!M18</f>
        <v>51</v>
      </c>
      <c r="I99" s="28">
        <f>'幼稚園'!N18</f>
        <v>3</v>
      </c>
      <c r="J99" s="2">
        <f>'小学校'!N18</f>
        <v>22</v>
      </c>
      <c r="K99" s="38">
        <f>'中学校'!N18</f>
        <v>2</v>
      </c>
    </row>
    <row r="100" spans="2:11" ht="13.5">
      <c r="B100" s="7" t="str">
        <f>'中学校'!B19</f>
        <v>インフルエンザＢ型</v>
      </c>
      <c r="C100" s="28">
        <f>'幼稚園'!L19</f>
        <v>0</v>
      </c>
      <c r="D100" s="2">
        <f>'小学校'!L19</f>
        <v>1</v>
      </c>
      <c r="E100" s="5">
        <f>'中学校'!L19</f>
        <v>1</v>
      </c>
      <c r="F100" s="28">
        <f>'幼稚園'!M19</f>
        <v>0</v>
      </c>
      <c r="G100" s="2">
        <f>'小学校'!M19</f>
        <v>2</v>
      </c>
      <c r="H100" s="5">
        <f>'中学校'!M19</f>
        <v>4</v>
      </c>
      <c r="I100" s="28">
        <f>'幼稚園'!N19</f>
        <v>1</v>
      </c>
      <c r="J100" s="2">
        <f>'小学校'!N19</f>
        <v>8</v>
      </c>
      <c r="K100" s="38">
        <f>'中学校'!N19</f>
        <v>1</v>
      </c>
    </row>
    <row r="101" spans="2:11" ht="13.5">
      <c r="B101" s="7" t="str">
        <f>'中学校'!B20</f>
        <v>感染性胃腸炎</v>
      </c>
      <c r="C101" s="28">
        <f>'幼稚園'!L20</f>
        <v>0</v>
      </c>
      <c r="D101" s="2">
        <f>'小学校'!L20</f>
        <v>3</v>
      </c>
      <c r="E101" s="5">
        <f>'中学校'!L20</f>
        <v>1</v>
      </c>
      <c r="F101" s="28">
        <f>'幼稚園'!M20</f>
        <v>1</v>
      </c>
      <c r="G101" s="2">
        <f>'小学校'!M20</f>
        <v>0</v>
      </c>
      <c r="H101" s="5">
        <f>'中学校'!M20</f>
        <v>0</v>
      </c>
      <c r="I101" s="28">
        <f>'幼稚園'!N20</f>
        <v>0</v>
      </c>
      <c r="J101" s="2">
        <f>'小学校'!N20</f>
        <v>2</v>
      </c>
      <c r="K101" s="38">
        <f>'中学校'!N20</f>
        <v>1</v>
      </c>
    </row>
    <row r="102" spans="2:11" ht="13.5">
      <c r="B102" s="7" t="str">
        <f>'中学校'!B21</f>
        <v>ノロウイルス</v>
      </c>
      <c r="C102" s="28">
        <f>'幼稚園'!L21</f>
        <v>0</v>
      </c>
      <c r="D102" s="2">
        <f>'小学校'!L21</f>
        <v>0</v>
      </c>
      <c r="E102" s="5">
        <f>'中学校'!L21</f>
        <v>0</v>
      </c>
      <c r="F102" s="28">
        <f>'幼稚園'!M21</f>
        <v>0</v>
      </c>
      <c r="G102" s="2">
        <f>'小学校'!M21</f>
        <v>0</v>
      </c>
      <c r="H102" s="5">
        <f>'中学校'!M21</f>
        <v>0</v>
      </c>
      <c r="I102" s="28">
        <f>'幼稚園'!N21</f>
        <v>0</v>
      </c>
      <c r="J102" s="2">
        <f>'小学校'!N21</f>
        <v>0</v>
      </c>
      <c r="K102" s="38">
        <f>'中学校'!N21</f>
        <v>0</v>
      </c>
    </row>
    <row r="103" spans="2:15" ht="15" customHeight="1">
      <c r="B103" s="7" t="str">
        <f>'中学校'!B22</f>
        <v>ロタウイルス</v>
      </c>
      <c r="C103" s="28">
        <f>'幼稚園'!L22</f>
        <v>0</v>
      </c>
      <c r="D103" s="2">
        <f>'小学校'!L22</f>
        <v>0</v>
      </c>
      <c r="E103" s="5">
        <f>'中学校'!L22</f>
        <v>0</v>
      </c>
      <c r="F103" s="28">
        <f>'幼稚園'!M22</f>
        <v>0</v>
      </c>
      <c r="G103" s="2">
        <f>'小学校'!M22</f>
        <v>0</v>
      </c>
      <c r="H103" s="5">
        <f>'中学校'!M22</f>
        <v>0</v>
      </c>
      <c r="I103" s="28">
        <f>'幼稚園'!N22</f>
        <v>0</v>
      </c>
      <c r="J103" s="2">
        <f>'小学校'!N22</f>
        <v>0</v>
      </c>
      <c r="K103" s="38">
        <f>'中学校'!N22</f>
        <v>0</v>
      </c>
      <c r="L103" s="46"/>
      <c r="M103" s="46"/>
      <c r="N103" s="46"/>
      <c r="O103" s="46"/>
    </row>
    <row r="104" spans="2:15" ht="15" customHeight="1">
      <c r="B104" s="7" t="str">
        <f>'中学校'!B23</f>
        <v>ウイルス性胃腸炎</v>
      </c>
      <c r="C104" s="28">
        <f>'幼稚園'!L23</f>
        <v>0</v>
      </c>
      <c r="D104" s="2">
        <f>'小学校'!L23</f>
        <v>0</v>
      </c>
      <c r="E104" s="5">
        <f>'中学校'!L23</f>
        <v>0</v>
      </c>
      <c r="F104" s="28">
        <f>'幼稚園'!M23</f>
        <v>0</v>
      </c>
      <c r="G104" s="2">
        <f>'小学校'!M23</f>
        <v>0</v>
      </c>
      <c r="H104" s="5">
        <f>'中学校'!M23</f>
        <v>0</v>
      </c>
      <c r="I104" s="28">
        <f>'幼稚園'!N23</f>
        <v>0</v>
      </c>
      <c r="J104" s="2">
        <f>'小学校'!N23</f>
        <v>0</v>
      </c>
      <c r="K104" s="38">
        <f>'中学校'!N23</f>
        <v>0</v>
      </c>
      <c r="L104" s="46"/>
      <c r="M104" s="46"/>
      <c r="N104" s="46"/>
      <c r="O104" s="46"/>
    </row>
    <row r="105" spans="2:15" ht="15" customHeight="1">
      <c r="B105" s="7" t="str">
        <f>'中学校'!B24</f>
        <v>アデノウイルス</v>
      </c>
      <c r="C105" s="28">
        <f>'幼稚園'!L24</f>
        <v>0</v>
      </c>
      <c r="D105" s="2">
        <f>'小学校'!L24</f>
        <v>2</v>
      </c>
      <c r="E105" s="5">
        <f>'中学校'!L24</f>
        <v>0</v>
      </c>
      <c r="F105" s="28">
        <f>'幼稚園'!M24</f>
        <v>1</v>
      </c>
      <c r="G105" s="2">
        <f>'小学校'!M24</f>
        <v>0</v>
      </c>
      <c r="H105" s="5">
        <f>'中学校'!M24</f>
        <v>0</v>
      </c>
      <c r="I105" s="28">
        <f>'幼稚園'!N24</f>
        <v>0</v>
      </c>
      <c r="J105" s="2">
        <f>'小学校'!N24</f>
        <v>0</v>
      </c>
      <c r="K105" s="38">
        <f>'中学校'!N24</f>
        <v>0</v>
      </c>
      <c r="L105" s="46"/>
      <c r="M105" s="46"/>
      <c r="N105" s="46"/>
      <c r="O105" s="46"/>
    </row>
    <row r="106" spans="2:15" ht="15" customHeight="1">
      <c r="B106" s="15" t="str">
        <f>'中学校'!B25</f>
        <v>帯状疱疹</v>
      </c>
      <c r="C106" s="28">
        <f>'幼稚園'!L25</f>
        <v>0</v>
      </c>
      <c r="D106" s="2">
        <f>'小学校'!L25</f>
        <v>0</v>
      </c>
      <c r="E106" s="5">
        <f>'中学校'!L25</f>
        <v>0</v>
      </c>
      <c r="F106" s="28">
        <f>'幼稚園'!M25</f>
        <v>0</v>
      </c>
      <c r="G106" s="2">
        <f>'小学校'!M25</f>
        <v>0</v>
      </c>
      <c r="H106" s="5">
        <f>'中学校'!M25</f>
        <v>0</v>
      </c>
      <c r="I106" s="28">
        <f>'幼稚園'!N25</f>
        <v>0</v>
      </c>
      <c r="J106" s="2">
        <f>'小学校'!N25</f>
        <v>0</v>
      </c>
      <c r="K106" s="38">
        <f>'中学校'!N25</f>
        <v>0</v>
      </c>
      <c r="L106" s="46"/>
      <c r="M106" s="46"/>
      <c r="N106" s="46"/>
      <c r="O106" s="46"/>
    </row>
    <row r="107" spans="2:15" ht="15" customHeight="1" thickBot="1">
      <c r="B107" s="48" t="str">
        <f>'中学校'!B26</f>
        <v>その他</v>
      </c>
      <c r="C107" s="59">
        <v>0</v>
      </c>
      <c r="D107" s="60">
        <v>1</v>
      </c>
      <c r="E107" s="46">
        <v>0</v>
      </c>
      <c r="F107" s="59">
        <v>1</v>
      </c>
      <c r="G107" s="60">
        <v>0</v>
      </c>
      <c r="H107" s="61">
        <v>0</v>
      </c>
      <c r="I107" s="62">
        <v>0</v>
      </c>
      <c r="J107" s="60">
        <v>0</v>
      </c>
      <c r="K107" s="52">
        <v>0</v>
      </c>
      <c r="L107" s="46"/>
      <c r="M107" s="46"/>
      <c r="N107" s="46"/>
      <c r="O107" s="46"/>
    </row>
    <row r="108" spans="2:11" ht="15" thickBot="1" thickTop="1">
      <c r="B108" s="29" t="s">
        <v>39</v>
      </c>
      <c r="C108" s="30">
        <f>SUM(C87:C107)</f>
        <v>89</v>
      </c>
      <c r="D108" s="31">
        <f>SUM(D87:D107)</f>
        <v>722</v>
      </c>
      <c r="E108" s="41">
        <f>SUM(E87:E107)</f>
        <v>198</v>
      </c>
      <c r="F108" s="30">
        <f>SUM(F87:F107)</f>
        <v>51</v>
      </c>
      <c r="G108" s="31">
        <f>SUM(G87:G106)</f>
        <v>261</v>
      </c>
      <c r="H108" s="32">
        <f>SUM(H87:H106)</f>
        <v>56</v>
      </c>
      <c r="I108" s="35">
        <f>SUM(I87:I107)</f>
        <v>15</v>
      </c>
      <c r="J108" s="31">
        <f>SUM(J87:J107)</f>
        <v>71</v>
      </c>
      <c r="K108" s="32">
        <f>SUM(K87:K107)</f>
        <v>5</v>
      </c>
    </row>
  </sheetData>
  <sheetProtection/>
  <mergeCells count="21">
    <mergeCell ref="I60:K60"/>
    <mergeCell ref="O29:O30"/>
    <mergeCell ref="B85:B86"/>
    <mergeCell ref="C29:N29"/>
    <mergeCell ref="B29:B30"/>
    <mergeCell ref="C85:E85"/>
    <mergeCell ref="C4:N4"/>
    <mergeCell ref="F85:H85"/>
    <mergeCell ref="L35:N35"/>
    <mergeCell ref="C35:E35"/>
    <mergeCell ref="I85:K85"/>
    <mergeCell ref="B35:B36"/>
    <mergeCell ref="O4:O5"/>
    <mergeCell ref="L60:N60"/>
    <mergeCell ref="B60:B61"/>
    <mergeCell ref="C60:E60"/>
    <mergeCell ref="F35:H35"/>
    <mergeCell ref="B4:B5"/>
    <mergeCell ref="I35:K35"/>
    <mergeCell ref="O35:Q35"/>
    <mergeCell ref="F60:H6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1"/>
  <headerFooter>
    <oddHeader>&amp;L平成２６年度　感染症等による出席停止報告数
幼・小・中学校（園）</oddHeader>
  </headerFooter>
  <rowBreaks count="2" manualBreakCount="2">
    <brk id="34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29"/>
  <sheetViews>
    <sheetView zoomScalePageLayoutView="0" workbookViewId="0" topLeftCell="A7">
      <selection activeCell="N21" sqref="N21"/>
    </sheetView>
  </sheetViews>
  <sheetFormatPr defaultColWidth="9.140625" defaultRowHeight="15"/>
  <cols>
    <col min="1" max="1" width="5.140625" style="0" customWidth="1"/>
    <col min="2" max="2" width="19.57421875" style="0" customWidth="1"/>
    <col min="3" max="14" width="7.57421875" style="0" customWidth="1"/>
    <col min="15" max="15" width="8.57421875" style="0" customWidth="1"/>
  </cols>
  <sheetData>
    <row r="2" ht="24">
      <c r="B2" s="1" t="s">
        <v>76</v>
      </c>
    </row>
    <row r="3" ht="21.75" thickBot="1">
      <c r="B3" s="14" t="s">
        <v>19</v>
      </c>
    </row>
    <row r="4" spans="2:15" ht="13.5">
      <c r="B4" s="79" t="s">
        <v>0</v>
      </c>
      <c r="C4" s="81" t="s">
        <v>1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 t="s">
        <v>14</v>
      </c>
    </row>
    <row r="5" spans="2:15" ht="14.25" thickBot="1">
      <c r="B5" s="80"/>
      <c r="C5" s="11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13</v>
      </c>
      <c r="O5" s="84"/>
    </row>
    <row r="6" spans="2:15" ht="15" customHeight="1">
      <c r="B6" s="13" t="s">
        <v>16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>
        <f aca="true" t="shared" si="0" ref="O6:O24">SUM(C6:N6)</f>
        <v>0</v>
      </c>
    </row>
    <row r="7" spans="2:15" ht="15" customHeight="1">
      <c r="B7" s="7" t="s">
        <v>40</v>
      </c>
      <c r="C7" s="5">
        <v>1</v>
      </c>
      <c r="D7" s="2">
        <v>3</v>
      </c>
      <c r="E7" s="2"/>
      <c r="F7" s="2">
        <v>2</v>
      </c>
      <c r="G7" s="2"/>
      <c r="H7" s="2">
        <v>2</v>
      </c>
      <c r="I7" s="2"/>
      <c r="J7" s="2"/>
      <c r="K7" s="2">
        <v>1</v>
      </c>
      <c r="L7" s="2"/>
      <c r="M7" s="2"/>
      <c r="N7" s="2"/>
      <c r="O7" s="3">
        <f t="shared" si="0"/>
        <v>9</v>
      </c>
    </row>
    <row r="8" spans="2:15" ht="15" customHeight="1">
      <c r="B8" s="7" t="s">
        <v>17</v>
      </c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>
        <f t="shared" si="0"/>
        <v>0</v>
      </c>
    </row>
    <row r="9" spans="2:15" ht="15" customHeight="1">
      <c r="B9" s="7" t="s">
        <v>41</v>
      </c>
      <c r="C9" s="5"/>
      <c r="D9" s="2"/>
      <c r="E9" s="2"/>
      <c r="F9" s="2">
        <v>1</v>
      </c>
      <c r="G9" s="2"/>
      <c r="H9" s="2"/>
      <c r="I9" s="2"/>
      <c r="J9" s="2">
        <v>1</v>
      </c>
      <c r="K9" s="2"/>
      <c r="L9" s="2">
        <v>1</v>
      </c>
      <c r="M9" s="2"/>
      <c r="N9" s="2"/>
      <c r="O9" s="3">
        <f t="shared" si="0"/>
        <v>3</v>
      </c>
    </row>
    <row r="10" spans="2:15" ht="15" customHeight="1">
      <c r="B10" s="7" t="s">
        <v>38</v>
      </c>
      <c r="C10" s="5"/>
      <c r="D10" s="2"/>
      <c r="E10" s="2"/>
      <c r="F10" s="2"/>
      <c r="G10" s="2"/>
      <c r="H10" s="2">
        <v>1</v>
      </c>
      <c r="I10" s="2"/>
      <c r="J10" s="2"/>
      <c r="K10" s="2"/>
      <c r="L10" s="2"/>
      <c r="M10" s="2"/>
      <c r="N10" s="2"/>
      <c r="O10" s="3">
        <f t="shared" si="0"/>
        <v>1</v>
      </c>
    </row>
    <row r="11" spans="2:15" ht="15" customHeight="1">
      <c r="B11" s="7" t="s">
        <v>53</v>
      </c>
      <c r="C11" s="5"/>
      <c r="D11" s="2"/>
      <c r="E11" s="2"/>
      <c r="F11" s="2"/>
      <c r="G11" s="2">
        <v>1</v>
      </c>
      <c r="H11" s="2"/>
      <c r="I11" s="2"/>
      <c r="J11" s="2"/>
      <c r="K11" s="2"/>
      <c r="L11" s="2"/>
      <c r="M11" s="2"/>
      <c r="N11" s="2"/>
      <c r="O11" s="3">
        <f t="shared" si="0"/>
        <v>1</v>
      </c>
    </row>
    <row r="12" spans="2:15" ht="15" customHeight="1">
      <c r="B12" s="15" t="s">
        <v>54</v>
      </c>
      <c r="C12" s="5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>
        <f t="shared" si="0"/>
        <v>0</v>
      </c>
    </row>
    <row r="13" spans="2:15" ht="15" customHeight="1">
      <c r="B13" s="15" t="s">
        <v>55</v>
      </c>
      <c r="C13" s="5"/>
      <c r="D13" s="2"/>
      <c r="E13" s="2">
        <v>1</v>
      </c>
      <c r="F13" s="2"/>
      <c r="G13" s="2"/>
      <c r="H13" s="2"/>
      <c r="I13" s="2"/>
      <c r="J13" s="2"/>
      <c r="K13" s="2"/>
      <c r="L13" s="2"/>
      <c r="M13" s="2"/>
      <c r="N13" s="2">
        <v>1</v>
      </c>
      <c r="O13" s="3">
        <f t="shared" si="0"/>
        <v>2</v>
      </c>
    </row>
    <row r="14" spans="2:15" ht="15" customHeight="1">
      <c r="B14" s="44" t="s">
        <v>56</v>
      </c>
      <c r="C14" s="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>
        <f t="shared" si="0"/>
        <v>0</v>
      </c>
    </row>
    <row r="15" spans="2:15" ht="15" customHeight="1">
      <c r="B15" s="42" t="s">
        <v>57</v>
      </c>
      <c r="C15" s="5"/>
      <c r="D15" s="2"/>
      <c r="E15" s="2"/>
      <c r="F15" s="2"/>
      <c r="G15" s="2"/>
      <c r="H15" s="2">
        <v>1</v>
      </c>
      <c r="I15" s="2">
        <v>1</v>
      </c>
      <c r="J15" s="2"/>
      <c r="K15" s="2"/>
      <c r="L15" s="2"/>
      <c r="M15" s="2">
        <v>1</v>
      </c>
      <c r="N15" s="2"/>
      <c r="O15" s="3">
        <f t="shared" si="0"/>
        <v>3</v>
      </c>
    </row>
    <row r="16" spans="2:15" ht="15" customHeight="1">
      <c r="B16" s="7" t="s">
        <v>58</v>
      </c>
      <c r="C16" s="5">
        <v>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>
        <f t="shared" si="0"/>
        <v>1</v>
      </c>
    </row>
    <row r="17" spans="2:15" ht="15" customHeight="1">
      <c r="B17" s="15" t="s">
        <v>59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3">
        <f t="shared" si="0"/>
        <v>0</v>
      </c>
    </row>
    <row r="18" spans="2:15" ht="15" customHeight="1">
      <c r="B18" s="15" t="s">
        <v>67</v>
      </c>
      <c r="C18" s="16">
        <v>3</v>
      </c>
      <c r="D18" s="17"/>
      <c r="E18" s="17"/>
      <c r="F18" s="17"/>
      <c r="G18" s="17"/>
      <c r="H18" s="17"/>
      <c r="I18" s="17"/>
      <c r="J18" s="17">
        <v>1</v>
      </c>
      <c r="K18" s="17">
        <v>113</v>
      </c>
      <c r="L18" s="17">
        <v>195</v>
      </c>
      <c r="M18" s="17">
        <v>51</v>
      </c>
      <c r="N18" s="17">
        <v>2</v>
      </c>
      <c r="O18" s="3">
        <f t="shared" si="0"/>
        <v>365</v>
      </c>
    </row>
    <row r="19" spans="2:15" ht="15" customHeight="1">
      <c r="B19" s="15" t="s">
        <v>61</v>
      </c>
      <c r="C19" s="16">
        <v>1</v>
      </c>
      <c r="D19" s="17">
        <v>1</v>
      </c>
      <c r="E19" s="17"/>
      <c r="F19" s="17"/>
      <c r="G19" s="17"/>
      <c r="H19" s="17"/>
      <c r="I19" s="17"/>
      <c r="J19" s="17"/>
      <c r="K19" s="17">
        <v>2</v>
      </c>
      <c r="L19" s="17">
        <v>1</v>
      </c>
      <c r="M19" s="17">
        <v>4</v>
      </c>
      <c r="N19" s="17">
        <v>1</v>
      </c>
      <c r="O19" s="3">
        <f t="shared" si="0"/>
        <v>10</v>
      </c>
    </row>
    <row r="20" spans="2:15" ht="15" customHeight="1">
      <c r="B20" s="15" t="s">
        <v>63</v>
      </c>
      <c r="C20" s="16"/>
      <c r="D20" s="17"/>
      <c r="E20" s="17"/>
      <c r="F20" s="17"/>
      <c r="G20" s="17"/>
      <c r="H20" s="17"/>
      <c r="I20" s="17"/>
      <c r="J20" s="17"/>
      <c r="K20" s="17">
        <v>1</v>
      </c>
      <c r="L20" s="17">
        <v>1</v>
      </c>
      <c r="M20" s="17"/>
      <c r="N20" s="17">
        <v>1</v>
      </c>
      <c r="O20" s="3">
        <f t="shared" si="0"/>
        <v>3</v>
      </c>
    </row>
    <row r="21" spans="2:15" ht="15" customHeight="1">
      <c r="B21" s="15" t="s">
        <v>64</v>
      </c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>
        <f t="shared" si="0"/>
        <v>0</v>
      </c>
    </row>
    <row r="22" spans="2:15" ht="15" customHeight="1">
      <c r="B22" s="15" t="s">
        <v>68</v>
      </c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>
        <f>SUM(C22:N22)</f>
        <v>0</v>
      </c>
    </row>
    <row r="23" spans="2:15" ht="15" customHeight="1">
      <c r="B23" s="15" t="s">
        <v>71</v>
      </c>
      <c r="C23" s="16"/>
      <c r="D23" s="17">
        <v>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>
        <f t="shared" si="0"/>
        <v>1</v>
      </c>
    </row>
    <row r="24" spans="2:15" ht="15" customHeight="1">
      <c r="B24" s="7" t="s">
        <v>70</v>
      </c>
      <c r="C24" s="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>
        <f t="shared" si="0"/>
        <v>0</v>
      </c>
    </row>
    <row r="25" spans="2:15" ht="15" customHeight="1" thickBot="1">
      <c r="B25" s="48" t="s">
        <v>72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3">
        <f>SUM(C25:N25)</f>
        <v>0</v>
      </c>
    </row>
    <row r="26" spans="2:15" ht="15" customHeight="1" thickBot="1" thickTop="1">
      <c r="B26" s="50" t="s">
        <v>74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2"/>
    </row>
    <row r="27" spans="2:15" ht="15" customHeight="1" thickBot="1" thickTop="1">
      <c r="B27" s="34" t="s">
        <v>15</v>
      </c>
      <c r="C27" s="35">
        <f aca="true" t="shared" si="1" ref="C27:O27">SUM(C6:C25)</f>
        <v>6</v>
      </c>
      <c r="D27" s="35">
        <f t="shared" si="1"/>
        <v>5</v>
      </c>
      <c r="E27" s="35">
        <f t="shared" si="1"/>
        <v>1</v>
      </c>
      <c r="F27" s="35">
        <f t="shared" si="1"/>
        <v>3</v>
      </c>
      <c r="G27" s="35">
        <f t="shared" si="1"/>
        <v>1</v>
      </c>
      <c r="H27" s="35">
        <f t="shared" si="1"/>
        <v>4</v>
      </c>
      <c r="I27" s="35">
        <f t="shared" si="1"/>
        <v>1</v>
      </c>
      <c r="J27" s="35">
        <f t="shared" si="1"/>
        <v>2</v>
      </c>
      <c r="K27" s="35">
        <f t="shared" si="1"/>
        <v>117</v>
      </c>
      <c r="L27" s="35">
        <f t="shared" si="1"/>
        <v>198</v>
      </c>
      <c r="M27" s="35">
        <f t="shared" si="1"/>
        <v>56</v>
      </c>
      <c r="N27" s="35">
        <f t="shared" si="1"/>
        <v>5</v>
      </c>
      <c r="O27" s="47">
        <f t="shared" si="1"/>
        <v>399</v>
      </c>
    </row>
    <row r="28" ht="15" customHeight="1"/>
    <row r="29" spans="2:9" ht="15" customHeight="1">
      <c r="B29" s="43"/>
      <c r="C29" s="43"/>
      <c r="D29" s="43"/>
      <c r="E29" s="43"/>
      <c r="F29" s="43"/>
      <c r="G29" s="43"/>
      <c r="H29" s="43"/>
      <c r="I29" s="43"/>
    </row>
    <row r="30" ht="15" customHeight="1"/>
    <row r="31" ht="15" customHeight="1"/>
  </sheetData>
  <sheetProtection/>
  <mergeCells count="3">
    <mergeCell ref="B4:B5"/>
    <mergeCell ref="C4:N4"/>
    <mergeCell ref="O4:O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7"/>
  <sheetViews>
    <sheetView zoomScalePageLayoutView="0" workbookViewId="0" topLeftCell="A4">
      <selection activeCell="N20" sqref="N20"/>
    </sheetView>
  </sheetViews>
  <sheetFormatPr defaultColWidth="9.140625" defaultRowHeight="15"/>
  <cols>
    <col min="1" max="1" width="5.00390625" style="0" customWidth="1"/>
    <col min="2" max="2" width="19.8515625" style="0" customWidth="1"/>
    <col min="3" max="14" width="7.57421875" style="0" customWidth="1"/>
    <col min="15" max="15" width="8.57421875" style="0" customWidth="1"/>
  </cols>
  <sheetData>
    <row r="2" ht="24">
      <c r="B2" s="1" t="s">
        <v>76</v>
      </c>
    </row>
    <row r="3" ht="21.75" thickBot="1">
      <c r="B3" s="14" t="s">
        <v>18</v>
      </c>
    </row>
    <row r="4" spans="2:15" ht="13.5">
      <c r="B4" s="79" t="s">
        <v>0</v>
      </c>
      <c r="C4" s="81" t="s">
        <v>1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 t="s">
        <v>14</v>
      </c>
    </row>
    <row r="5" spans="2:15" ht="14.25" thickBot="1">
      <c r="B5" s="80"/>
      <c r="C5" s="11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13</v>
      </c>
      <c r="O5" s="84"/>
    </row>
    <row r="6" spans="2:15" ht="15" customHeight="1">
      <c r="B6" s="7" t="str">
        <f>'中学校'!B6</f>
        <v>水痘</v>
      </c>
      <c r="C6" s="8">
        <v>5</v>
      </c>
      <c r="D6" s="9">
        <v>8</v>
      </c>
      <c r="E6" s="9">
        <v>4</v>
      </c>
      <c r="F6" s="9">
        <v>3</v>
      </c>
      <c r="G6" s="9"/>
      <c r="H6" s="9">
        <v>2</v>
      </c>
      <c r="I6" s="9">
        <v>3</v>
      </c>
      <c r="J6" s="9">
        <v>2</v>
      </c>
      <c r="K6" s="9">
        <v>1</v>
      </c>
      <c r="L6" s="9">
        <v>2</v>
      </c>
      <c r="M6" s="9">
        <v>10</v>
      </c>
      <c r="N6" s="9">
        <v>23</v>
      </c>
      <c r="O6" s="10">
        <f>SUM(C6:N6)</f>
        <v>63</v>
      </c>
    </row>
    <row r="7" spans="2:15" ht="15" customHeight="1">
      <c r="B7" s="7" t="str">
        <f>'中学校'!B7</f>
        <v>溶連菌感染症</v>
      </c>
      <c r="C7" s="5">
        <v>9</v>
      </c>
      <c r="D7" s="2">
        <v>34</v>
      </c>
      <c r="E7" s="2">
        <v>35</v>
      </c>
      <c r="F7" s="2">
        <v>16</v>
      </c>
      <c r="G7" s="2">
        <v>2</v>
      </c>
      <c r="H7" s="2">
        <v>6</v>
      </c>
      <c r="I7" s="2">
        <v>12</v>
      </c>
      <c r="J7" s="2">
        <v>22</v>
      </c>
      <c r="K7" s="2">
        <v>28</v>
      </c>
      <c r="L7" s="2">
        <v>8</v>
      </c>
      <c r="M7" s="2">
        <v>5</v>
      </c>
      <c r="N7" s="2">
        <v>10</v>
      </c>
      <c r="O7" s="3">
        <f>SUM(C7:N7)</f>
        <v>187</v>
      </c>
    </row>
    <row r="8" spans="2:15" ht="15" customHeight="1">
      <c r="B8" s="7" t="str">
        <f>'中学校'!B8</f>
        <v>ウイルス性結膜炎</v>
      </c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>
        <f>SUM(C8:N8)</f>
        <v>0</v>
      </c>
    </row>
    <row r="9" spans="2:15" ht="15" customHeight="1">
      <c r="B9" s="7" t="str">
        <f>'中学校'!B9</f>
        <v>流行性耳下腺炎</v>
      </c>
      <c r="C9" s="16">
        <v>1</v>
      </c>
      <c r="D9" s="17">
        <v>1</v>
      </c>
      <c r="E9" s="2">
        <v>3</v>
      </c>
      <c r="F9" s="2">
        <v>3</v>
      </c>
      <c r="G9" s="2"/>
      <c r="H9" s="2">
        <v>1</v>
      </c>
      <c r="I9" s="2"/>
      <c r="J9" s="2">
        <v>1</v>
      </c>
      <c r="K9" s="2">
        <v>3</v>
      </c>
      <c r="L9" s="2">
        <v>5</v>
      </c>
      <c r="M9" s="2">
        <v>1</v>
      </c>
      <c r="N9" s="2">
        <v>1</v>
      </c>
      <c r="O9" s="3">
        <f>SUM(C9:N9)</f>
        <v>20</v>
      </c>
    </row>
    <row r="10" spans="2:15" ht="15" customHeight="1">
      <c r="B10" s="7" t="str">
        <f>'中学校'!B10</f>
        <v>手足口病</v>
      </c>
      <c r="C10" s="16"/>
      <c r="D10" s="17">
        <v>1</v>
      </c>
      <c r="E10" s="17"/>
      <c r="F10" s="17"/>
      <c r="G10" s="17"/>
      <c r="H10" s="17">
        <v>1</v>
      </c>
      <c r="I10" s="17">
        <v>1</v>
      </c>
      <c r="J10" s="17"/>
      <c r="K10" s="17">
        <v>1</v>
      </c>
      <c r="L10" s="17"/>
      <c r="M10" s="17"/>
      <c r="N10" s="17">
        <v>2</v>
      </c>
      <c r="O10" s="3">
        <f aca="true" t="shared" si="0" ref="O10:O22">SUM(C10:N10)</f>
        <v>6</v>
      </c>
    </row>
    <row r="11" spans="2:15" ht="15" customHeight="1">
      <c r="B11" s="7" t="str">
        <f>'中学校'!B11</f>
        <v>ヘルパンギーナ</v>
      </c>
      <c r="C11" s="16"/>
      <c r="D11" s="17"/>
      <c r="E11" s="17">
        <v>1</v>
      </c>
      <c r="F11" s="17">
        <v>3</v>
      </c>
      <c r="G11" s="17">
        <v>1</v>
      </c>
      <c r="H11" s="17">
        <v>1</v>
      </c>
      <c r="I11" s="17"/>
      <c r="J11" s="17"/>
      <c r="K11" s="17"/>
      <c r="L11" s="17"/>
      <c r="M11" s="17"/>
      <c r="N11" s="17"/>
      <c r="O11" s="3">
        <f t="shared" si="0"/>
        <v>6</v>
      </c>
    </row>
    <row r="12" spans="2:15" ht="15" customHeight="1">
      <c r="B12" s="7" t="str">
        <f>'中学校'!B12</f>
        <v>咽頭結膜熱</v>
      </c>
      <c r="C12" s="16">
        <v>1</v>
      </c>
      <c r="D12" s="17"/>
      <c r="E12" s="17">
        <v>1</v>
      </c>
      <c r="F12" s="17">
        <v>1</v>
      </c>
      <c r="G12" s="17"/>
      <c r="H12" s="17"/>
      <c r="I12" s="17"/>
      <c r="J12" s="17"/>
      <c r="K12" s="17"/>
      <c r="L12" s="17"/>
      <c r="M12" s="17"/>
      <c r="N12" s="17"/>
      <c r="O12" s="3">
        <f t="shared" si="0"/>
        <v>3</v>
      </c>
    </row>
    <row r="13" spans="2:15" ht="15" customHeight="1">
      <c r="B13" s="7" t="str">
        <f>'中学校'!B13</f>
        <v>流行性角結膜炎</v>
      </c>
      <c r="C13" s="16"/>
      <c r="D13" s="17">
        <v>1</v>
      </c>
      <c r="E13" s="17">
        <v>2</v>
      </c>
      <c r="F13" s="17"/>
      <c r="G13" s="17"/>
      <c r="H13" s="17"/>
      <c r="I13" s="17">
        <v>1</v>
      </c>
      <c r="J13" s="17"/>
      <c r="K13" s="17"/>
      <c r="L13" s="17"/>
      <c r="M13" s="17"/>
      <c r="N13" s="17"/>
      <c r="O13" s="3">
        <f t="shared" si="0"/>
        <v>4</v>
      </c>
    </row>
    <row r="14" spans="2:15" ht="15" customHeight="1">
      <c r="B14" s="45" t="str">
        <f>'中学校'!B14</f>
        <v>腸管出血大腸菌感染症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3">
        <f t="shared" si="0"/>
        <v>0</v>
      </c>
    </row>
    <row r="15" spans="2:15" ht="15" customHeight="1">
      <c r="B15" s="7" t="str">
        <f>'中学校'!B15</f>
        <v>マイコプラズマ感染症</v>
      </c>
      <c r="C15" s="16"/>
      <c r="D15" s="17"/>
      <c r="E15" s="17"/>
      <c r="F15" s="17"/>
      <c r="G15" s="17"/>
      <c r="H15" s="17">
        <v>3</v>
      </c>
      <c r="I15" s="17">
        <v>8</v>
      </c>
      <c r="J15" s="17">
        <v>7</v>
      </c>
      <c r="K15" s="17">
        <v>2</v>
      </c>
      <c r="L15" s="17">
        <v>2</v>
      </c>
      <c r="M15" s="17">
        <v>1</v>
      </c>
      <c r="N15" s="17">
        <v>2</v>
      </c>
      <c r="O15" s="3"/>
    </row>
    <row r="16" spans="2:15" ht="15" customHeight="1">
      <c r="B16" s="7" t="str">
        <f>'中学校'!B16</f>
        <v>風疹</v>
      </c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>
        <f t="shared" si="0"/>
        <v>0</v>
      </c>
    </row>
    <row r="17" spans="2:15" ht="15" customHeight="1">
      <c r="B17" s="7" t="str">
        <f>'中学校'!B17</f>
        <v>伝染性紅斑</v>
      </c>
      <c r="C17" s="16"/>
      <c r="D17" s="17"/>
      <c r="E17" s="17"/>
      <c r="F17" s="17"/>
      <c r="G17" s="17"/>
      <c r="H17" s="17"/>
      <c r="I17" s="17"/>
      <c r="J17" s="17"/>
      <c r="K17" s="17"/>
      <c r="L17" s="17">
        <v>2</v>
      </c>
      <c r="M17" s="17"/>
      <c r="N17" s="17">
        <v>1</v>
      </c>
      <c r="O17" s="33">
        <f t="shared" si="0"/>
        <v>3</v>
      </c>
    </row>
    <row r="18" spans="2:15" ht="15" customHeight="1">
      <c r="B18" s="15" t="s">
        <v>67</v>
      </c>
      <c r="C18" s="16">
        <v>8</v>
      </c>
      <c r="D18" s="17">
        <v>2</v>
      </c>
      <c r="E18" s="17"/>
      <c r="F18" s="17"/>
      <c r="G18" s="17"/>
      <c r="H18" s="17"/>
      <c r="I18" s="17"/>
      <c r="J18" s="17"/>
      <c r="K18" s="17">
        <v>341</v>
      </c>
      <c r="L18" s="17">
        <v>696</v>
      </c>
      <c r="M18" s="17">
        <v>242</v>
      </c>
      <c r="N18" s="17">
        <v>22</v>
      </c>
      <c r="O18" s="33">
        <f t="shared" si="0"/>
        <v>1311</v>
      </c>
    </row>
    <row r="19" spans="2:15" ht="15" customHeight="1">
      <c r="B19" s="15" t="s">
        <v>60</v>
      </c>
      <c r="C19" s="16">
        <v>22</v>
      </c>
      <c r="D19" s="17"/>
      <c r="E19" s="17"/>
      <c r="F19" s="17"/>
      <c r="G19" s="17"/>
      <c r="H19" s="17"/>
      <c r="I19" s="17"/>
      <c r="J19" s="17"/>
      <c r="K19" s="17">
        <v>2</v>
      </c>
      <c r="L19" s="17">
        <v>1</v>
      </c>
      <c r="M19" s="17">
        <v>2</v>
      </c>
      <c r="N19" s="17">
        <v>8</v>
      </c>
      <c r="O19" s="33">
        <f t="shared" si="0"/>
        <v>35</v>
      </c>
    </row>
    <row r="20" spans="2:15" ht="15" customHeight="1">
      <c r="B20" s="15" t="s">
        <v>62</v>
      </c>
      <c r="C20" s="16">
        <v>14</v>
      </c>
      <c r="D20" s="17">
        <v>1</v>
      </c>
      <c r="E20" s="17"/>
      <c r="F20" s="17"/>
      <c r="G20" s="17"/>
      <c r="H20" s="17"/>
      <c r="I20" s="17"/>
      <c r="J20" s="17">
        <v>1</v>
      </c>
      <c r="K20" s="17">
        <v>2</v>
      </c>
      <c r="L20" s="17">
        <v>3</v>
      </c>
      <c r="M20" s="17"/>
      <c r="N20" s="17">
        <v>2</v>
      </c>
      <c r="O20" s="33">
        <f t="shared" si="0"/>
        <v>23</v>
      </c>
    </row>
    <row r="21" spans="2:15" ht="15" customHeight="1">
      <c r="B21" s="15" t="s">
        <v>65</v>
      </c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3">
        <f t="shared" si="0"/>
        <v>0</v>
      </c>
    </row>
    <row r="22" spans="2:15" ht="15" customHeight="1">
      <c r="B22" s="15" t="s">
        <v>68</v>
      </c>
      <c r="C22" s="16"/>
      <c r="D22" s="17"/>
      <c r="E22" s="17"/>
      <c r="F22" s="17"/>
      <c r="G22" s="17"/>
      <c r="H22" s="17"/>
      <c r="I22" s="17">
        <v>1</v>
      </c>
      <c r="J22" s="17"/>
      <c r="K22" s="17"/>
      <c r="L22" s="17"/>
      <c r="M22" s="17"/>
      <c r="N22" s="17"/>
      <c r="O22" s="33">
        <f t="shared" si="0"/>
        <v>1</v>
      </c>
    </row>
    <row r="23" spans="2:15" ht="15" customHeight="1">
      <c r="B23" s="15" t="s">
        <v>78</v>
      </c>
      <c r="C23" s="16"/>
      <c r="D23" s="17"/>
      <c r="E23" s="17">
        <v>1</v>
      </c>
      <c r="F23" s="17"/>
      <c r="G23" s="17"/>
      <c r="H23" s="17"/>
      <c r="I23" s="17"/>
      <c r="J23" s="17"/>
      <c r="K23" s="17"/>
      <c r="L23" s="17"/>
      <c r="M23" s="17"/>
      <c r="N23" s="17"/>
      <c r="O23" s="33">
        <f>SUM(C23:N23)</f>
        <v>1</v>
      </c>
    </row>
    <row r="24" spans="2:15" ht="15" customHeight="1">
      <c r="B24" s="15" t="s">
        <v>69</v>
      </c>
      <c r="C24" s="16"/>
      <c r="D24" s="17">
        <v>1</v>
      </c>
      <c r="E24" s="17">
        <v>1</v>
      </c>
      <c r="F24" s="17"/>
      <c r="G24" s="17">
        <v>1</v>
      </c>
      <c r="H24" s="17">
        <v>4</v>
      </c>
      <c r="I24" s="17"/>
      <c r="J24" s="17"/>
      <c r="K24" s="17"/>
      <c r="L24" s="17">
        <v>2</v>
      </c>
      <c r="M24" s="17"/>
      <c r="N24" s="17"/>
      <c r="O24" s="33">
        <f>SUM(C24:N24)</f>
        <v>9</v>
      </c>
    </row>
    <row r="25" spans="2:15" ht="15" customHeight="1" thickBot="1">
      <c r="B25" s="48" t="s">
        <v>72</v>
      </c>
      <c r="C25" s="49"/>
      <c r="D25" s="49"/>
      <c r="E25" s="49"/>
      <c r="F25" s="49">
        <v>1</v>
      </c>
      <c r="G25" s="49"/>
      <c r="H25" s="49"/>
      <c r="I25" s="49"/>
      <c r="J25" s="49"/>
      <c r="K25" s="49"/>
      <c r="L25" s="49"/>
      <c r="M25" s="49"/>
      <c r="N25" s="49"/>
      <c r="O25" s="3">
        <f>SUM(C25:N25)</f>
        <v>1</v>
      </c>
    </row>
    <row r="26" spans="2:15" ht="15" customHeight="1" thickBot="1" thickTop="1">
      <c r="B26" s="50" t="s">
        <v>74</v>
      </c>
      <c r="C26" s="51"/>
      <c r="D26" s="51">
        <v>2</v>
      </c>
      <c r="E26" s="51"/>
      <c r="F26" s="51"/>
      <c r="G26" s="51"/>
      <c r="H26" s="51"/>
      <c r="I26" s="51"/>
      <c r="J26" s="51"/>
      <c r="K26" s="51">
        <v>1</v>
      </c>
      <c r="L26" s="51">
        <v>1</v>
      </c>
      <c r="M26" s="51"/>
      <c r="N26" s="51"/>
      <c r="O26" s="52"/>
    </row>
    <row r="27" spans="2:15" ht="15" customHeight="1" thickBot="1" thickTop="1">
      <c r="B27" s="34" t="s">
        <v>15</v>
      </c>
      <c r="C27" s="35">
        <f>SUM(C6:C25)</f>
        <v>60</v>
      </c>
      <c r="D27" s="35">
        <f>SUM(D6:D26)</f>
        <v>51</v>
      </c>
      <c r="E27" s="35">
        <f aca="true" t="shared" si="1" ref="E27:M27">SUM(E6:E25)</f>
        <v>48</v>
      </c>
      <c r="F27" s="35">
        <f t="shared" si="1"/>
        <v>27</v>
      </c>
      <c r="G27" s="35">
        <f t="shared" si="1"/>
        <v>4</v>
      </c>
      <c r="H27" s="35">
        <f>SUM(H6:H25)</f>
        <v>18</v>
      </c>
      <c r="I27" s="35">
        <f t="shared" si="1"/>
        <v>26</v>
      </c>
      <c r="J27" s="35">
        <f t="shared" si="1"/>
        <v>33</v>
      </c>
      <c r="K27" s="35">
        <f>SUM(K6:K26)</f>
        <v>381</v>
      </c>
      <c r="L27" s="35">
        <f>SUM(L6:L26)</f>
        <v>722</v>
      </c>
      <c r="M27" s="35">
        <f t="shared" si="1"/>
        <v>261</v>
      </c>
      <c r="N27" s="35">
        <f>SUM(N6:N25)</f>
        <v>71</v>
      </c>
      <c r="O27" s="47">
        <f>SUM(O6:O25)</f>
        <v>1673</v>
      </c>
    </row>
    <row r="28" ht="15" customHeight="1"/>
    <row r="29" ht="15" customHeight="1"/>
  </sheetData>
  <sheetProtection/>
  <mergeCells count="3">
    <mergeCell ref="B4:B5"/>
    <mergeCell ref="C4:N4"/>
    <mergeCell ref="O4:O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27"/>
  <sheetViews>
    <sheetView zoomScalePageLayoutView="0" workbookViewId="0" topLeftCell="A1">
      <selection activeCell="M28" sqref="M28"/>
    </sheetView>
  </sheetViews>
  <sheetFormatPr defaultColWidth="9.140625" defaultRowHeight="15"/>
  <cols>
    <col min="1" max="1" width="5.140625" style="0" customWidth="1"/>
    <col min="2" max="2" width="20.421875" style="0" customWidth="1"/>
    <col min="3" max="14" width="7.57421875" style="0" customWidth="1"/>
    <col min="15" max="15" width="8.57421875" style="0" customWidth="1"/>
  </cols>
  <sheetData>
    <row r="2" ht="24">
      <c r="B2" s="1" t="s">
        <v>76</v>
      </c>
    </row>
    <row r="3" ht="21.75" thickBot="1">
      <c r="B3" s="14" t="s">
        <v>20</v>
      </c>
    </row>
    <row r="4" spans="2:15" ht="13.5">
      <c r="B4" s="79" t="s">
        <v>0</v>
      </c>
      <c r="C4" s="81" t="s">
        <v>1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 t="s">
        <v>14</v>
      </c>
    </row>
    <row r="5" spans="2:15" ht="14.25" thickBot="1">
      <c r="B5" s="80"/>
      <c r="C5" s="11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13</v>
      </c>
      <c r="O5" s="84"/>
    </row>
    <row r="6" spans="2:15" ht="15" customHeight="1">
      <c r="B6" s="7" t="str">
        <f>'中学校'!B6</f>
        <v>水痘</v>
      </c>
      <c r="C6" s="8">
        <v>1</v>
      </c>
      <c r="D6" s="9">
        <v>1</v>
      </c>
      <c r="E6" s="9">
        <v>2</v>
      </c>
      <c r="F6" s="9"/>
      <c r="G6" s="9"/>
      <c r="H6" s="9">
        <v>1</v>
      </c>
      <c r="I6" s="9">
        <v>1</v>
      </c>
      <c r="J6" s="9">
        <v>4</v>
      </c>
      <c r="K6" s="9"/>
      <c r="L6" s="9">
        <v>4</v>
      </c>
      <c r="M6" s="9">
        <v>4</v>
      </c>
      <c r="N6" s="9">
        <v>1</v>
      </c>
      <c r="O6" s="10">
        <f>SUM(C6:N6)</f>
        <v>19</v>
      </c>
    </row>
    <row r="7" spans="2:15" ht="15" customHeight="1">
      <c r="B7" s="7" t="str">
        <f>'中学校'!B7</f>
        <v>溶連菌感染症</v>
      </c>
      <c r="C7" s="5">
        <v>2</v>
      </c>
      <c r="D7" s="2">
        <v>12</v>
      </c>
      <c r="E7" s="2">
        <v>17</v>
      </c>
      <c r="F7" s="2">
        <v>14</v>
      </c>
      <c r="G7" s="2"/>
      <c r="H7" s="2"/>
      <c r="I7" s="2">
        <v>2</v>
      </c>
      <c r="J7" s="2">
        <v>7</v>
      </c>
      <c r="K7" s="2">
        <v>7</v>
      </c>
      <c r="L7" s="2">
        <v>1</v>
      </c>
      <c r="M7" s="2">
        <v>2</v>
      </c>
      <c r="N7" s="2">
        <v>6</v>
      </c>
      <c r="O7" s="3">
        <f>SUM(C7:N7)</f>
        <v>70</v>
      </c>
    </row>
    <row r="8" spans="2:15" ht="15" customHeight="1">
      <c r="B8" s="7" t="str">
        <f>'中学校'!B8</f>
        <v>ウイルス性結膜炎</v>
      </c>
      <c r="C8" s="5"/>
      <c r="D8" s="2">
        <v>1</v>
      </c>
      <c r="E8" s="2"/>
      <c r="F8" s="2"/>
      <c r="G8" s="2"/>
      <c r="H8" s="2"/>
      <c r="I8" s="2"/>
      <c r="J8" s="2"/>
      <c r="K8" s="2"/>
      <c r="L8" s="2"/>
      <c r="M8" s="2"/>
      <c r="N8" s="2"/>
      <c r="O8" s="3">
        <f>SUM(C8:N8)</f>
        <v>1</v>
      </c>
    </row>
    <row r="9" spans="2:15" ht="15" customHeight="1">
      <c r="B9" s="7" t="str">
        <f>'中学校'!B9</f>
        <v>流行性耳下腺炎</v>
      </c>
      <c r="C9" s="5"/>
      <c r="D9" s="2"/>
      <c r="E9" s="2">
        <v>2</v>
      </c>
      <c r="F9" s="2">
        <v>1</v>
      </c>
      <c r="G9" s="2"/>
      <c r="H9" s="2"/>
      <c r="I9" s="2">
        <v>1</v>
      </c>
      <c r="J9" s="2"/>
      <c r="K9" s="2"/>
      <c r="L9" s="2"/>
      <c r="M9" s="2"/>
      <c r="N9" s="2">
        <v>1</v>
      </c>
      <c r="O9" s="3">
        <f aca="true" t="shared" si="0" ref="O9:O24">SUM(C9:N9)</f>
        <v>5</v>
      </c>
    </row>
    <row r="10" spans="2:15" ht="15" customHeight="1">
      <c r="B10" s="7" t="str">
        <f>'中学校'!B10</f>
        <v>手足口病</v>
      </c>
      <c r="C10" s="5"/>
      <c r="D10" s="2"/>
      <c r="E10" s="2">
        <v>1</v>
      </c>
      <c r="F10" s="2"/>
      <c r="G10" s="2"/>
      <c r="H10" s="2"/>
      <c r="I10" s="2">
        <v>1</v>
      </c>
      <c r="J10" s="2">
        <v>4</v>
      </c>
      <c r="K10" s="2"/>
      <c r="L10" s="2"/>
      <c r="M10" s="2"/>
      <c r="N10" s="2"/>
      <c r="O10" s="3">
        <f t="shared" si="0"/>
        <v>6</v>
      </c>
    </row>
    <row r="11" spans="2:15" ht="15" customHeight="1">
      <c r="B11" s="7" t="str">
        <f>'中学校'!B11</f>
        <v>ヘルパンギーナ</v>
      </c>
      <c r="C11" s="5"/>
      <c r="D11" s="2">
        <v>1</v>
      </c>
      <c r="E11" s="2">
        <v>1</v>
      </c>
      <c r="F11" s="2">
        <v>7</v>
      </c>
      <c r="G11" s="2">
        <v>1</v>
      </c>
      <c r="H11" s="2"/>
      <c r="I11" s="2"/>
      <c r="J11" s="2">
        <v>1</v>
      </c>
      <c r="K11" s="2"/>
      <c r="L11" s="2"/>
      <c r="M11" s="2">
        <v>1</v>
      </c>
      <c r="N11" s="2"/>
      <c r="O11" s="3">
        <f t="shared" si="0"/>
        <v>12</v>
      </c>
    </row>
    <row r="12" spans="2:15" ht="15" customHeight="1">
      <c r="B12" s="7" t="str">
        <f>'中学校'!B12</f>
        <v>咽頭結膜熱</v>
      </c>
      <c r="C12" s="5"/>
      <c r="D12" s="2"/>
      <c r="E12" s="2"/>
      <c r="F12" s="2"/>
      <c r="G12" s="2">
        <v>1</v>
      </c>
      <c r="H12" s="2"/>
      <c r="I12" s="2"/>
      <c r="J12" s="2"/>
      <c r="K12" s="2"/>
      <c r="L12" s="2"/>
      <c r="M12" s="2"/>
      <c r="N12" s="2"/>
      <c r="O12" s="3">
        <f>SUM(C12:N12)</f>
        <v>1</v>
      </c>
    </row>
    <row r="13" spans="2:15" ht="15" customHeight="1">
      <c r="B13" s="7" t="str">
        <f>'中学校'!B13</f>
        <v>流行性角結膜炎</v>
      </c>
      <c r="C13" s="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>
        <f t="shared" si="0"/>
        <v>0</v>
      </c>
    </row>
    <row r="14" spans="2:15" ht="15" customHeight="1">
      <c r="B14" s="45" t="str">
        <f>'中学校'!B14</f>
        <v>腸管出血大腸菌感染症</v>
      </c>
      <c r="C14" s="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>
        <f t="shared" si="0"/>
        <v>0</v>
      </c>
    </row>
    <row r="15" spans="2:15" ht="15" customHeight="1">
      <c r="B15" s="7" t="str">
        <f>'中学校'!B15</f>
        <v>マイコプラズマ感染症</v>
      </c>
      <c r="C15" s="5"/>
      <c r="D15" s="2"/>
      <c r="E15" s="2"/>
      <c r="F15" s="2"/>
      <c r="G15" s="2"/>
      <c r="H15" s="2">
        <v>2</v>
      </c>
      <c r="I15" s="2"/>
      <c r="J15" s="2"/>
      <c r="K15" s="2"/>
      <c r="L15" s="2"/>
      <c r="M15" s="2"/>
      <c r="N15" s="2">
        <v>3</v>
      </c>
      <c r="O15" s="3">
        <f t="shared" si="0"/>
        <v>5</v>
      </c>
    </row>
    <row r="16" spans="2:15" ht="15" customHeight="1">
      <c r="B16" s="7" t="str">
        <f>'中学校'!B16</f>
        <v>風疹</v>
      </c>
      <c r="C16" s="5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>
        <f t="shared" si="0"/>
        <v>0</v>
      </c>
    </row>
    <row r="17" spans="2:15" ht="15" customHeight="1">
      <c r="B17" s="7" t="str">
        <f>'中学校'!B17</f>
        <v>伝染性紅斑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>
        <v>1</v>
      </c>
      <c r="N17" s="17"/>
      <c r="O17" s="3">
        <f t="shared" si="0"/>
        <v>1</v>
      </c>
    </row>
    <row r="18" spans="2:15" ht="15" customHeight="1">
      <c r="B18" s="15" t="s">
        <v>67</v>
      </c>
      <c r="C18" s="16">
        <v>1</v>
      </c>
      <c r="D18" s="17"/>
      <c r="E18" s="17"/>
      <c r="F18" s="17"/>
      <c r="G18" s="17"/>
      <c r="H18" s="17"/>
      <c r="I18" s="17"/>
      <c r="J18" s="17"/>
      <c r="K18" s="17">
        <v>13</v>
      </c>
      <c r="L18" s="17">
        <v>84</v>
      </c>
      <c r="M18" s="17">
        <v>40</v>
      </c>
      <c r="N18" s="17">
        <v>3</v>
      </c>
      <c r="O18" s="3">
        <f t="shared" si="0"/>
        <v>141</v>
      </c>
    </row>
    <row r="19" spans="2:15" ht="15" customHeight="1">
      <c r="B19" s="15" t="s">
        <v>61</v>
      </c>
      <c r="C19" s="16">
        <v>2</v>
      </c>
      <c r="D19" s="17"/>
      <c r="E19" s="17"/>
      <c r="F19" s="17"/>
      <c r="G19" s="17"/>
      <c r="H19" s="17"/>
      <c r="I19" s="17"/>
      <c r="J19" s="17"/>
      <c r="K19" s="17">
        <v>1</v>
      </c>
      <c r="L19" s="17"/>
      <c r="M19" s="17"/>
      <c r="N19" s="17">
        <v>1</v>
      </c>
      <c r="O19" s="3">
        <f t="shared" si="0"/>
        <v>4</v>
      </c>
    </row>
    <row r="20" spans="2:15" ht="15" customHeight="1">
      <c r="B20" s="15" t="s">
        <v>63</v>
      </c>
      <c r="C20" s="16"/>
      <c r="D20" s="17"/>
      <c r="E20" s="17"/>
      <c r="F20" s="17">
        <v>4</v>
      </c>
      <c r="G20" s="17"/>
      <c r="H20" s="17"/>
      <c r="I20" s="17"/>
      <c r="J20" s="17"/>
      <c r="K20" s="17">
        <v>1</v>
      </c>
      <c r="L20" s="17"/>
      <c r="M20" s="17">
        <v>1</v>
      </c>
      <c r="N20" s="17"/>
      <c r="O20" s="3">
        <f t="shared" si="0"/>
        <v>6</v>
      </c>
    </row>
    <row r="21" spans="2:15" ht="15" customHeight="1">
      <c r="B21" s="15" t="s">
        <v>66</v>
      </c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>
        <f t="shared" si="0"/>
        <v>0</v>
      </c>
    </row>
    <row r="22" spans="2:15" ht="15" customHeight="1">
      <c r="B22" s="15" t="s">
        <v>68</v>
      </c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>
        <f t="shared" si="0"/>
        <v>0</v>
      </c>
    </row>
    <row r="23" spans="2:15" ht="15" customHeight="1">
      <c r="B23" s="15" t="s">
        <v>77</v>
      </c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>
        <f t="shared" si="0"/>
        <v>0</v>
      </c>
    </row>
    <row r="24" spans="2:15" ht="15" customHeight="1">
      <c r="B24" s="15" t="s">
        <v>69</v>
      </c>
      <c r="C24" s="16">
        <v>1</v>
      </c>
      <c r="D24" s="17"/>
      <c r="E24" s="17"/>
      <c r="F24" s="17"/>
      <c r="G24" s="17"/>
      <c r="H24" s="17"/>
      <c r="I24" s="17"/>
      <c r="J24" s="17"/>
      <c r="K24" s="17"/>
      <c r="L24" s="17"/>
      <c r="M24" s="17">
        <v>1</v>
      </c>
      <c r="N24" s="17"/>
      <c r="O24" s="33">
        <f t="shared" si="0"/>
        <v>2</v>
      </c>
    </row>
    <row r="25" spans="2:15" ht="15" customHeight="1" thickBot="1">
      <c r="B25" s="48" t="s">
        <v>72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3">
        <f>SUM(C25:N25)</f>
        <v>0</v>
      </c>
    </row>
    <row r="26" spans="2:15" ht="15" customHeight="1" thickBot="1" thickTop="1">
      <c r="B26" s="50" t="s">
        <v>74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>
        <v>1</v>
      </c>
      <c r="N26" s="51"/>
      <c r="O26" s="52"/>
    </row>
    <row r="27" spans="2:15" ht="15" customHeight="1" thickBot="1" thickTop="1">
      <c r="B27" s="34" t="s">
        <v>15</v>
      </c>
      <c r="C27" s="35">
        <f>SUM(C6:C25)</f>
        <v>7</v>
      </c>
      <c r="D27" s="35">
        <f aca="true" t="shared" si="1" ref="D27:K27">SUM(D6:D25)</f>
        <v>15</v>
      </c>
      <c r="E27" s="35">
        <f t="shared" si="1"/>
        <v>23</v>
      </c>
      <c r="F27" s="35">
        <f t="shared" si="1"/>
        <v>26</v>
      </c>
      <c r="G27" s="35">
        <f t="shared" si="1"/>
        <v>2</v>
      </c>
      <c r="H27" s="35">
        <f t="shared" si="1"/>
        <v>3</v>
      </c>
      <c r="I27" s="35">
        <f t="shared" si="1"/>
        <v>5</v>
      </c>
      <c r="J27" s="35">
        <f t="shared" si="1"/>
        <v>16</v>
      </c>
      <c r="K27" s="35">
        <f t="shared" si="1"/>
        <v>22</v>
      </c>
      <c r="L27" s="35">
        <f>SUM(L6:L26)</f>
        <v>89</v>
      </c>
      <c r="M27" s="35">
        <f>SUM(M6:M26)</f>
        <v>51</v>
      </c>
      <c r="N27" s="35">
        <f>SUM(N6:N25)</f>
        <v>15</v>
      </c>
      <c r="O27" s="47">
        <f>SUM(O6:O25)</f>
        <v>273</v>
      </c>
    </row>
    <row r="28" ht="15" customHeight="1"/>
    <row r="29" ht="15" customHeight="1"/>
    <row r="30" ht="15" customHeight="1"/>
    <row r="31" ht="15" customHeight="1"/>
  </sheetData>
  <sheetProtection/>
  <mergeCells count="3">
    <mergeCell ref="B4:B5"/>
    <mergeCell ref="C4:N4"/>
    <mergeCell ref="O4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joho</cp:lastModifiedBy>
  <cp:lastPrinted>2015-04-10T00:54:20Z</cp:lastPrinted>
  <dcterms:created xsi:type="dcterms:W3CDTF">2010-05-07T02:57:08Z</dcterms:created>
  <dcterms:modified xsi:type="dcterms:W3CDTF">2015-04-10T01:06:25Z</dcterms:modified>
  <cp:category/>
  <cp:version/>
  <cp:contentType/>
  <cp:contentStatus/>
</cp:coreProperties>
</file>