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ns022\COVID-19\18_広報・LINE\オープンデータ\オープンデータ登録用エクセル\"/>
    </mc:Choice>
  </mc:AlternateContent>
  <xr:revisionPtr revIDLastSave="0" documentId="13_ncr:1_{D2855577-7BE0-46C5-A959-6AFCF36151F8}" xr6:coauthVersionLast="36" xr6:coauthVersionMax="36" xr10:uidLastSave="{00000000-0000-0000-0000-000000000000}"/>
  <bookViews>
    <workbookView xWindow="0" yWindow="0" windowWidth="21168" windowHeight="8028" xr2:uid="{85546B2B-D1CF-44B1-A54C-0D844F68EF73}"/>
  </bookViews>
  <sheets>
    <sheet name="01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6" i="1"/>
  <c r="G6" i="1" s="1"/>
  <c r="D6" i="1"/>
  <c r="E6" i="1" s="1"/>
  <c r="C6" i="1"/>
  <c r="G15" i="1" l="1"/>
  <c r="E15" i="1"/>
  <c r="E7" i="1"/>
  <c r="G8" i="1" l="1"/>
  <c r="G9" i="1"/>
  <c r="G10" i="1"/>
  <c r="G11" i="1"/>
  <c r="G12" i="1"/>
  <c r="G13" i="1"/>
  <c r="G14" i="1"/>
  <c r="E8" i="1"/>
  <c r="E9" i="1"/>
  <c r="E10" i="1"/>
  <c r="E11" i="1"/>
  <c r="E12" i="1"/>
  <c r="E13" i="1"/>
  <c r="E14" i="1"/>
  <c r="E20" i="1"/>
  <c r="E21" i="1"/>
</calcChain>
</file>

<file path=xl/sharedStrings.xml><?xml version="1.0" encoding="utf-8"?>
<sst xmlns="http://schemas.openxmlformats.org/spreadsheetml/2006/main" count="33" uniqueCount="25">
  <si>
    <t>65歳以上</t>
    <rPh sb="2" eb="5">
      <t>サイイジョウ</t>
    </rPh>
    <phoneticPr fontId="3"/>
  </si>
  <si>
    <t>60～64歳</t>
    <rPh sb="5" eb="6">
      <t>サイ</t>
    </rPh>
    <phoneticPr fontId="3"/>
  </si>
  <si>
    <t>50～59歳</t>
    <rPh sb="5" eb="6">
      <t>サイ</t>
    </rPh>
    <phoneticPr fontId="3"/>
  </si>
  <si>
    <t>40～49歳</t>
    <rPh sb="5" eb="6">
      <t>サイ</t>
    </rPh>
    <phoneticPr fontId="3"/>
  </si>
  <si>
    <t>30～39歳</t>
    <rPh sb="5" eb="6">
      <t>サイ</t>
    </rPh>
    <phoneticPr fontId="3"/>
  </si>
  <si>
    <t>20～29歳</t>
    <rPh sb="5" eb="6">
      <t>サイ</t>
    </rPh>
    <phoneticPr fontId="3"/>
  </si>
  <si>
    <t>18～19歳</t>
    <rPh sb="5" eb="6">
      <t>サイ</t>
    </rPh>
    <phoneticPr fontId="3"/>
  </si>
  <si>
    <t>12～17歳</t>
    <rPh sb="5" eb="6">
      <t>サイ</t>
    </rPh>
    <phoneticPr fontId="3"/>
  </si>
  <si>
    <t>人口</t>
    <rPh sb="0" eb="2">
      <t>ジンコウ</t>
    </rPh>
    <phoneticPr fontId="3"/>
  </si>
  <si>
    <t>2回目</t>
    <rPh sb="1" eb="3">
      <t>カイメ</t>
    </rPh>
    <phoneticPr fontId="3"/>
  </si>
  <si>
    <t>全年代</t>
    <rPh sb="0" eb="3">
      <t>ゼンネンダイ</t>
    </rPh>
    <phoneticPr fontId="3"/>
  </si>
  <si>
    <t>小児（5～11歳）</t>
    <rPh sb="0" eb="2">
      <t>ショウニ</t>
    </rPh>
    <rPh sb="7" eb="8">
      <t>サイ</t>
    </rPh>
    <phoneticPr fontId="3"/>
  </si>
  <si>
    <t>乳幼児（6か月～4歳）</t>
    <rPh sb="0" eb="3">
      <t>ニュウヨウジ</t>
    </rPh>
    <rPh sb="6" eb="7">
      <t>ゲツ</t>
    </rPh>
    <rPh sb="9" eb="10">
      <t>サイ</t>
    </rPh>
    <phoneticPr fontId="3"/>
  </si>
  <si>
    <t>接種率</t>
  </si>
  <si>
    <t>接種率</t>
    <rPh sb="0" eb="3">
      <t>セッシュリツ</t>
    </rPh>
    <phoneticPr fontId="3"/>
  </si>
  <si>
    <t>3～5回目</t>
    <rPh sb="3" eb="5">
      <t>カイメ</t>
    </rPh>
    <phoneticPr fontId="3"/>
  </si>
  <si>
    <t>3回目</t>
    <rPh sb="1" eb="3">
      <t>カイメ</t>
    </rPh>
    <phoneticPr fontId="3"/>
  </si>
  <si>
    <t>12～59歳</t>
    <rPh sb="5" eb="6">
      <t>サイ</t>
    </rPh>
    <phoneticPr fontId="3"/>
  </si>
  <si>
    <t>未</t>
    <rPh sb="0" eb="1">
      <t>ミ</t>
    </rPh>
    <phoneticPr fontId="3"/>
  </si>
  <si>
    <t>◇接種人数は、VRSの登録人数（令和5年1月11日時点）</t>
    <rPh sb="1" eb="3">
      <t>セッシュ</t>
    </rPh>
    <rPh sb="3" eb="5">
      <t>ニンズウ</t>
    </rPh>
    <rPh sb="11" eb="13">
      <t>トウロク</t>
    </rPh>
    <rPh sb="13" eb="15">
      <t>ニンズウ</t>
    </rPh>
    <rPh sb="16" eb="18">
      <t>レイワ</t>
    </rPh>
    <rPh sb="19" eb="20">
      <t>ネン</t>
    </rPh>
    <rPh sb="21" eb="22">
      <t>ガツ</t>
    </rPh>
    <rPh sb="24" eb="25">
      <t>ニチ</t>
    </rPh>
    <rPh sb="25" eb="27">
      <t>ジテン</t>
    </rPh>
    <phoneticPr fontId="3"/>
  </si>
  <si>
    <t>◇人口は、住民基本台帳の人数（令和4年1月1日時点）</t>
    <rPh sb="1" eb="3">
      <t>ジンコウ</t>
    </rPh>
    <rPh sb="5" eb="11">
      <t>ジュウミンキホンダイチョウ</t>
    </rPh>
    <rPh sb="12" eb="14">
      <t>ニンズウ</t>
    </rPh>
    <rPh sb="15" eb="17">
      <t>レイワ</t>
    </rPh>
    <rPh sb="18" eb="19">
      <t>ネン</t>
    </rPh>
    <rPh sb="20" eb="21">
      <t>ガツ</t>
    </rPh>
    <rPh sb="22" eb="23">
      <t>ニチ</t>
    </rPh>
    <rPh sb="23" eb="25">
      <t>ジテン</t>
    </rPh>
    <phoneticPr fontId="3"/>
  </si>
  <si>
    <t>接種者数
（従来型）</t>
    <rPh sb="0" eb="4">
      <t>セッシュシャスウ</t>
    </rPh>
    <phoneticPr fontId="3"/>
  </si>
  <si>
    <t>■12歳以上</t>
    <phoneticPr fontId="3"/>
  </si>
  <si>
    <t>■生後6か月～11歳</t>
    <rPh sb="1" eb="3">
      <t>セイゴ</t>
    </rPh>
    <rPh sb="5" eb="6">
      <t>ゲツ</t>
    </rPh>
    <rPh sb="9" eb="10">
      <t>サイ</t>
    </rPh>
    <phoneticPr fontId="3"/>
  </si>
  <si>
    <t>接種者数
（オミクロン）</t>
    <rPh sb="0" eb="4">
      <t>セッシュシャスウ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</si>
</sst>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38" fontId="0" fillId="2" borderId="2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38" fontId="5" fillId="0" borderId="2" xfId="1" applyFont="1" applyBorder="1">
      <alignment vertical="center"/>
    </xf>
    <xf numFmtId="177" fontId="5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38" fontId="6" fillId="0" borderId="2" xfId="1" applyFont="1" applyBorder="1">
      <alignment vertical="center"/>
    </xf>
    <xf numFmtId="176" fontId="6" fillId="0" borderId="2" xfId="1" applyNumberFormat="1" applyFont="1" applyBorder="1">
      <alignment vertical="center"/>
    </xf>
    <xf numFmtId="176" fontId="6" fillId="0" borderId="1" xfId="1" applyNumberFormat="1" applyFont="1" applyBorder="1">
      <alignment vertical="center"/>
    </xf>
    <xf numFmtId="176" fontId="6" fillId="0" borderId="2" xfId="1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 wrapText="1"/>
    </xf>
    <xf numFmtId="38" fontId="0" fillId="2" borderId="6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6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7BBD3-92AD-4DD3-B249-149E7B5F9B87}">
  <sheetPr>
    <pageSetUpPr fitToPage="1"/>
  </sheetPr>
  <dimension ref="A1:H25"/>
  <sheetViews>
    <sheetView tabSelected="1" workbookViewId="0">
      <selection activeCell="J15" sqref="J15"/>
    </sheetView>
  </sheetViews>
  <sheetFormatPr defaultRowHeight="13.2" x14ac:dyDescent="0.2"/>
  <cols>
    <col min="1" max="1" width="4.5546875" customWidth="1"/>
    <col min="2" max="2" width="20.44140625" bestFit="1" customWidth="1"/>
    <col min="3" max="7" width="13.44140625" style="1" customWidth="1"/>
    <col min="8" max="8" width="12.109375" style="1" bestFit="1" customWidth="1"/>
    <col min="9" max="9" width="7.5546875" bestFit="1" customWidth="1"/>
  </cols>
  <sheetData>
    <row r="1" spans="1:8" ht="23.4" x14ac:dyDescent="0.2">
      <c r="A1" s="3" t="s">
        <v>14</v>
      </c>
    </row>
    <row r="2" spans="1:8" ht="19.2" customHeight="1" x14ac:dyDescent="0.2">
      <c r="A2" s="3"/>
    </row>
    <row r="3" spans="1:8" ht="19.2" customHeight="1" x14ac:dyDescent="0.2">
      <c r="A3" s="3"/>
      <c r="B3" t="s">
        <v>22</v>
      </c>
    </row>
    <row r="4" spans="1:8" s="2" customFormat="1" ht="16.8" customHeight="1" x14ac:dyDescent="0.2">
      <c r="B4" s="14"/>
      <c r="C4" s="16" t="s">
        <v>8</v>
      </c>
      <c r="D4" s="18" t="s">
        <v>9</v>
      </c>
      <c r="E4" s="19"/>
      <c r="F4" s="20" t="s">
        <v>15</v>
      </c>
      <c r="G4" s="21"/>
    </row>
    <row r="5" spans="1:8" s="2" customFormat="1" ht="34.200000000000003" customHeight="1" x14ac:dyDescent="0.2">
      <c r="B5" s="15"/>
      <c r="C5" s="17"/>
      <c r="D5" s="4" t="s">
        <v>21</v>
      </c>
      <c r="E5" s="4" t="s">
        <v>14</v>
      </c>
      <c r="F5" s="5" t="s">
        <v>24</v>
      </c>
      <c r="G5" s="6" t="s">
        <v>13</v>
      </c>
    </row>
    <row r="6" spans="1:8" ht="18" customHeight="1" x14ac:dyDescent="0.2">
      <c r="B6" s="9" t="s">
        <v>10</v>
      </c>
      <c r="C6" s="10">
        <f>SUM(C7:C14,C20:C21)</f>
        <v>118485</v>
      </c>
      <c r="D6" s="10">
        <f>SUM(D7:D14,D20:D21)</f>
        <v>95950</v>
      </c>
      <c r="E6" s="11">
        <f>D6/C6*100</f>
        <v>80.980714858420896</v>
      </c>
      <c r="F6" s="7">
        <f>SUM(F7:F14)</f>
        <v>43413</v>
      </c>
      <c r="G6" s="8">
        <f>F6/C6*100</f>
        <v>36.640081022914295</v>
      </c>
      <c r="H6"/>
    </row>
    <row r="7" spans="1:8" ht="18" customHeight="1" x14ac:dyDescent="0.2">
      <c r="B7" s="9" t="s">
        <v>0</v>
      </c>
      <c r="C7" s="10">
        <v>34247</v>
      </c>
      <c r="D7" s="10">
        <v>32065</v>
      </c>
      <c r="E7" s="11">
        <f t="shared" ref="E7:E15" si="0">D7/C7*100</f>
        <v>93.628639004876334</v>
      </c>
      <c r="F7" s="7">
        <v>23451</v>
      </c>
      <c r="G7" s="8">
        <f>F7/C7*100</f>
        <v>68.47607089672087</v>
      </c>
      <c r="H7"/>
    </row>
    <row r="8" spans="1:8" ht="18" customHeight="1" x14ac:dyDescent="0.2">
      <c r="B8" s="9" t="s">
        <v>1</v>
      </c>
      <c r="C8" s="10">
        <v>6486</v>
      </c>
      <c r="D8" s="10">
        <v>6139</v>
      </c>
      <c r="E8" s="11">
        <f t="shared" si="0"/>
        <v>94.650015417823013</v>
      </c>
      <c r="F8" s="7">
        <v>3347</v>
      </c>
      <c r="G8" s="8">
        <f t="shared" ref="G8:G15" si="1">F8/C8*100</f>
        <v>51.603453592352757</v>
      </c>
      <c r="H8"/>
    </row>
    <row r="9" spans="1:8" ht="18" customHeight="1" x14ac:dyDescent="0.2">
      <c r="B9" s="9" t="s">
        <v>2</v>
      </c>
      <c r="C9" s="10">
        <v>16719</v>
      </c>
      <c r="D9" s="10">
        <v>14736</v>
      </c>
      <c r="E9" s="11">
        <f t="shared" si="0"/>
        <v>88.139242777678092</v>
      </c>
      <c r="F9" s="7">
        <v>6600</v>
      </c>
      <c r="G9" s="8">
        <f t="shared" si="1"/>
        <v>39.476045218015429</v>
      </c>
      <c r="H9"/>
    </row>
    <row r="10" spans="1:8" ht="18" customHeight="1" x14ac:dyDescent="0.2">
      <c r="B10" s="9" t="s">
        <v>3</v>
      </c>
      <c r="C10" s="10">
        <v>17821</v>
      </c>
      <c r="D10" s="10">
        <v>15895</v>
      </c>
      <c r="E10" s="11">
        <f t="shared" si="0"/>
        <v>89.192525671960041</v>
      </c>
      <c r="F10" s="7">
        <v>4624</v>
      </c>
      <c r="G10" s="8">
        <f t="shared" si="1"/>
        <v>25.94691655911565</v>
      </c>
      <c r="H10"/>
    </row>
    <row r="11" spans="1:8" ht="18" customHeight="1" x14ac:dyDescent="0.2">
      <c r="B11" s="9" t="s">
        <v>4</v>
      </c>
      <c r="C11" s="10">
        <v>11173</v>
      </c>
      <c r="D11" s="10">
        <v>9375</v>
      </c>
      <c r="E11" s="11">
        <f t="shared" si="0"/>
        <v>83.907634475968848</v>
      </c>
      <c r="F11" s="7">
        <v>2079</v>
      </c>
      <c r="G11" s="8">
        <f t="shared" si="1"/>
        <v>18.607357021390854</v>
      </c>
      <c r="H11"/>
    </row>
    <row r="12" spans="1:8" ht="18" customHeight="1" x14ac:dyDescent="0.2">
      <c r="B12" s="9" t="s">
        <v>5</v>
      </c>
      <c r="C12" s="10">
        <v>10005</v>
      </c>
      <c r="D12" s="10">
        <v>8338</v>
      </c>
      <c r="E12" s="11">
        <f t="shared" si="0"/>
        <v>83.338330834582706</v>
      </c>
      <c r="F12" s="7">
        <v>1632</v>
      </c>
      <c r="G12" s="8">
        <f t="shared" si="1"/>
        <v>16.31184407796102</v>
      </c>
      <c r="H12"/>
    </row>
    <row r="13" spans="1:8" ht="18" customHeight="1" x14ac:dyDescent="0.2">
      <c r="B13" s="9" t="s">
        <v>6</v>
      </c>
      <c r="C13" s="10">
        <v>2511</v>
      </c>
      <c r="D13" s="10">
        <v>2202</v>
      </c>
      <c r="E13" s="11">
        <f t="shared" si="0"/>
        <v>87.69414575866189</v>
      </c>
      <c r="F13" s="7">
        <v>457</v>
      </c>
      <c r="G13" s="8">
        <f t="shared" si="1"/>
        <v>18.199920350457983</v>
      </c>
      <c r="H13"/>
    </row>
    <row r="14" spans="1:8" ht="18" customHeight="1" x14ac:dyDescent="0.2">
      <c r="B14" s="9" t="s">
        <v>7</v>
      </c>
      <c r="C14" s="10">
        <v>7480</v>
      </c>
      <c r="D14" s="10">
        <v>5993</v>
      </c>
      <c r="E14" s="11">
        <f t="shared" si="0"/>
        <v>80.120320855614963</v>
      </c>
      <c r="F14" s="7">
        <v>1223</v>
      </c>
      <c r="G14" s="8">
        <f t="shared" si="1"/>
        <v>16.350267379679146</v>
      </c>
      <c r="H14"/>
    </row>
    <row r="15" spans="1:8" ht="18" customHeight="1" x14ac:dyDescent="0.2">
      <c r="B15" s="9" t="s">
        <v>17</v>
      </c>
      <c r="C15" s="10">
        <v>65709</v>
      </c>
      <c r="D15" s="10">
        <v>56539</v>
      </c>
      <c r="E15" s="11">
        <f t="shared" si="0"/>
        <v>86.044529668690743</v>
      </c>
      <c r="F15" s="7">
        <v>16615</v>
      </c>
      <c r="G15" s="8">
        <f t="shared" si="1"/>
        <v>25.285729504329694</v>
      </c>
      <c r="H15"/>
    </row>
    <row r="16" spans="1:8" ht="19.8" customHeight="1" x14ac:dyDescent="0.2"/>
    <row r="17" spans="2:8" ht="19.8" customHeight="1" x14ac:dyDescent="0.2">
      <c r="B17" t="s">
        <v>23</v>
      </c>
    </row>
    <row r="18" spans="2:8" s="2" customFormat="1" ht="16.8" customHeight="1" x14ac:dyDescent="0.2">
      <c r="B18" s="14"/>
      <c r="C18" s="16" t="s">
        <v>8</v>
      </c>
      <c r="D18" s="18" t="s">
        <v>9</v>
      </c>
      <c r="E18" s="19"/>
      <c r="F18" s="18" t="s">
        <v>16</v>
      </c>
      <c r="G18" s="19"/>
    </row>
    <row r="19" spans="2:8" s="2" customFormat="1" ht="34.799999999999997" customHeight="1" x14ac:dyDescent="0.2">
      <c r="B19" s="15"/>
      <c r="C19" s="17"/>
      <c r="D19" s="4" t="s">
        <v>21</v>
      </c>
      <c r="E19" s="4" t="s">
        <v>14</v>
      </c>
      <c r="F19" s="4" t="s">
        <v>21</v>
      </c>
      <c r="G19" s="4" t="s">
        <v>14</v>
      </c>
    </row>
    <row r="20" spans="2:8" ht="18" customHeight="1" x14ac:dyDescent="0.2">
      <c r="B20" s="9" t="s">
        <v>11</v>
      </c>
      <c r="C20" s="10">
        <v>7961</v>
      </c>
      <c r="D20" s="10">
        <v>1125</v>
      </c>
      <c r="E20" s="11">
        <f>D20/C20*100</f>
        <v>14.131390528828035</v>
      </c>
      <c r="F20" s="12"/>
      <c r="G20" s="12"/>
      <c r="H20"/>
    </row>
    <row r="21" spans="2:8" ht="18" customHeight="1" x14ac:dyDescent="0.2">
      <c r="B21" s="9" t="s">
        <v>12</v>
      </c>
      <c r="C21" s="10">
        <v>4082</v>
      </c>
      <c r="D21" s="10">
        <v>82</v>
      </c>
      <c r="E21" s="11">
        <f>D21/C21*100</f>
        <v>2.0088192062714354</v>
      </c>
      <c r="F21" s="13" t="s">
        <v>18</v>
      </c>
      <c r="G21" s="13" t="s">
        <v>18</v>
      </c>
      <c r="H21"/>
    </row>
    <row r="22" spans="2:8" ht="18" customHeight="1" x14ac:dyDescent="0.2"/>
    <row r="24" spans="2:8" x14ac:dyDescent="0.2">
      <c r="B24" t="s">
        <v>20</v>
      </c>
    </row>
    <row r="25" spans="2:8" x14ac:dyDescent="0.2">
      <c r="B25" t="s">
        <v>19</v>
      </c>
    </row>
  </sheetData>
  <mergeCells count="8">
    <mergeCell ref="B18:B19"/>
    <mergeCell ref="C18:C19"/>
    <mergeCell ref="D18:E18"/>
    <mergeCell ref="F18:G18"/>
    <mergeCell ref="C4:C5"/>
    <mergeCell ref="D4:E4"/>
    <mergeCell ref="B4:B5"/>
    <mergeCell ref="F4:G4"/>
  </mergeCells>
  <phoneticPr fontId="3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生駒市</dc:creator>
  <cp:lastModifiedBy>生駒市</cp:lastModifiedBy>
  <cp:lastPrinted>2023-02-22T00:44:21Z</cp:lastPrinted>
  <dcterms:created xsi:type="dcterms:W3CDTF">2023-01-05T05:35:28Z</dcterms:created>
  <dcterms:modified xsi:type="dcterms:W3CDTF">2023-02-24T05:24:58Z</dcterms:modified>
</cp:coreProperties>
</file>